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E:\"/>
    </mc:Choice>
  </mc:AlternateContent>
  <bookViews>
    <workbookView xWindow="0" yWindow="0" windowWidth="21600" windowHeight="9735" activeTab="3"/>
  </bookViews>
  <sheets>
    <sheet name="XII IPS 1" sheetId="1" r:id="rId1"/>
    <sheet name="XII IPS 2" sheetId="2" r:id="rId2"/>
    <sheet name="XII IPS 3" sheetId="3" r:id="rId3"/>
    <sheet name="XII IPS 4" sheetId="4" r:id="rId4"/>
  </sheets>
  <calcPr calcId="152511"/>
</workbook>
</file>

<file path=xl/calcChain.xml><?xml version="1.0" encoding="utf-8"?>
<calcChain xmlns="http://schemas.openxmlformats.org/spreadsheetml/2006/main">
  <c r="CT60" i="4" l="1"/>
  <c r="CQ60" i="4"/>
  <c r="CL60" i="4"/>
  <c r="CK60" i="4"/>
  <c r="CJ60" i="4"/>
  <c r="CI60" i="4"/>
  <c r="CH60" i="4"/>
  <c r="CM60" i="4" s="1"/>
  <c r="CN60" i="4" s="1"/>
  <c r="H60" i="4" s="1"/>
  <c r="I60" i="4" s="1"/>
  <c r="BQ60" i="4"/>
  <c r="BP60" i="4"/>
  <c r="BO60" i="4"/>
  <c r="BN60" i="4"/>
  <c r="BM60" i="4"/>
  <c r="BR60" i="4" s="1"/>
  <c r="AU60" i="4"/>
  <c r="AV60" i="4" s="1"/>
  <c r="E60" i="4" s="1"/>
  <c r="F60" i="4" s="1"/>
  <c r="AD60" i="4"/>
  <c r="M60" i="4"/>
  <c r="L60" i="4"/>
  <c r="J60" i="4"/>
  <c r="G60" i="4"/>
  <c r="CT59" i="4"/>
  <c r="CQ59" i="4"/>
  <c r="CL59" i="4"/>
  <c r="CK59" i="4"/>
  <c r="CJ59" i="4"/>
  <c r="CI59" i="4"/>
  <c r="CH59" i="4"/>
  <c r="CM59" i="4" s="1"/>
  <c r="CN59" i="4" s="1"/>
  <c r="H59" i="4" s="1"/>
  <c r="I59" i="4" s="1"/>
  <c r="BQ59" i="4"/>
  <c r="BP59" i="4"/>
  <c r="BO59" i="4"/>
  <c r="BN59" i="4"/>
  <c r="BM59" i="4"/>
  <c r="BR59" i="4" s="1"/>
  <c r="AU59" i="4"/>
  <c r="AV59" i="4" s="1"/>
  <c r="E59" i="4" s="1"/>
  <c r="F59" i="4" s="1"/>
  <c r="AD59" i="4"/>
  <c r="M59" i="4"/>
  <c r="L59" i="4"/>
  <c r="J59" i="4"/>
  <c r="G59" i="4"/>
  <c r="CT58" i="4"/>
  <c r="CQ58" i="4"/>
  <c r="CL58" i="4"/>
  <c r="CK58" i="4"/>
  <c r="CJ58" i="4"/>
  <c r="CI58" i="4"/>
  <c r="CH58" i="4"/>
  <c r="CM58" i="4" s="1"/>
  <c r="CN58" i="4" s="1"/>
  <c r="H58" i="4" s="1"/>
  <c r="I58" i="4" s="1"/>
  <c r="BQ58" i="4"/>
  <c r="BP58" i="4"/>
  <c r="BO58" i="4"/>
  <c r="BN58" i="4"/>
  <c r="BM58" i="4"/>
  <c r="BR58" i="4" s="1"/>
  <c r="AU58" i="4"/>
  <c r="AV58" i="4" s="1"/>
  <c r="E58" i="4" s="1"/>
  <c r="F58" i="4" s="1"/>
  <c r="AD58" i="4"/>
  <c r="M58" i="4"/>
  <c r="L58" i="4"/>
  <c r="J58" i="4"/>
  <c r="G58" i="4"/>
  <c r="CT57" i="4"/>
  <c r="CQ57" i="4"/>
  <c r="CL57" i="4"/>
  <c r="CK57" i="4"/>
  <c r="CJ57" i="4"/>
  <c r="CI57" i="4"/>
  <c r="CH57" i="4"/>
  <c r="CM57" i="4" s="1"/>
  <c r="CN57" i="4" s="1"/>
  <c r="H57" i="4" s="1"/>
  <c r="I57" i="4" s="1"/>
  <c r="BQ57" i="4"/>
  <c r="BP57" i="4"/>
  <c r="BO57" i="4"/>
  <c r="BN57" i="4"/>
  <c r="BM57" i="4"/>
  <c r="BR57" i="4" s="1"/>
  <c r="AU57" i="4"/>
  <c r="AV57" i="4" s="1"/>
  <c r="E57" i="4" s="1"/>
  <c r="F57" i="4" s="1"/>
  <c r="AD57" i="4"/>
  <c r="M57" i="4"/>
  <c r="L57" i="4"/>
  <c r="J57" i="4"/>
  <c r="G57" i="4"/>
  <c r="CT56" i="4"/>
  <c r="CQ56" i="4"/>
  <c r="CL56" i="4"/>
  <c r="CK56" i="4"/>
  <c r="CJ56" i="4"/>
  <c r="CI56" i="4"/>
  <c r="CH56" i="4"/>
  <c r="CM56" i="4" s="1"/>
  <c r="CN56" i="4" s="1"/>
  <c r="H56" i="4" s="1"/>
  <c r="I56" i="4" s="1"/>
  <c r="BQ56" i="4"/>
  <c r="BP56" i="4"/>
  <c r="BO56" i="4"/>
  <c r="BN56" i="4"/>
  <c r="BM56" i="4"/>
  <c r="BR56" i="4" s="1"/>
  <c r="AU56" i="4"/>
  <c r="AV56" i="4" s="1"/>
  <c r="E56" i="4" s="1"/>
  <c r="F56" i="4" s="1"/>
  <c r="AD56" i="4"/>
  <c r="M56" i="4"/>
  <c r="L56" i="4"/>
  <c r="J56" i="4"/>
  <c r="G56" i="4"/>
  <c r="CT55" i="4"/>
  <c r="CQ55" i="4"/>
  <c r="CL55" i="4"/>
  <c r="CK55" i="4"/>
  <c r="CJ55" i="4"/>
  <c r="CI55" i="4"/>
  <c r="CH55" i="4"/>
  <c r="CM55" i="4" s="1"/>
  <c r="CN55" i="4" s="1"/>
  <c r="H55" i="4" s="1"/>
  <c r="I55" i="4" s="1"/>
  <c r="BQ55" i="4"/>
  <c r="BP55" i="4"/>
  <c r="BO55" i="4"/>
  <c r="BN55" i="4"/>
  <c r="BM55" i="4"/>
  <c r="BR55" i="4" s="1"/>
  <c r="AU55" i="4"/>
  <c r="AV55" i="4" s="1"/>
  <c r="E55" i="4" s="1"/>
  <c r="F55" i="4" s="1"/>
  <c r="AD55" i="4"/>
  <c r="M55" i="4"/>
  <c r="L55" i="4"/>
  <c r="J55" i="4"/>
  <c r="G55" i="4"/>
  <c r="CT54" i="4"/>
  <c r="CQ54" i="4"/>
  <c r="CL54" i="4"/>
  <c r="CK54" i="4"/>
  <c r="CJ54" i="4"/>
  <c r="CI54" i="4"/>
  <c r="CH54" i="4"/>
  <c r="CM54" i="4" s="1"/>
  <c r="CN54" i="4" s="1"/>
  <c r="H54" i="4" s="1"/>
  <c r="I54" i="4" s="1"/>
  <c r="BQ54" i="4"/>
  <c r="BP54" i="4"/>
  <c r="BO54" i="4"/>
  <c r="BN54" i="4"/>
  <c r="BM54" i="4"/>
  <c r="BR54" i="4" s="1"/>
  <c r="AU54" i="4"/>
  <c r="AV54" i="4" s="1"/>
  <c r="E54" i="4" s="1"/>
  <c r="F54" i="4" s="1"/>
  <c r="AD54" i="4"/>
  <c r="M54" i="4"/>
  <c r="L54" i="4"/>
  <c r="J54" i="4"/>
  <c r="G54" i="4"/>
  <c r="CT53" i="4"/>
  <c r="CQ53" i="4"/>
  <c r="CL53" i="4"/>
  <c r="CK53" i="4"/>
  <c r="CJ53" i="4"/>
  <c r="CI53" i="4"/>
  <c r="CH53" i="4"/>
  <c r="CM53" i="4" s="1"/>
  <c r="CN53" i="4" s="1"/>
  <c r="H53" i="4" s="1"/>
  <c r="I53" i="4" s="1"/>
  <c r="BQ53" i="4"/>
  <c r="BP53" i="4"/>
  <c r="BO53" i="4"/>
  <c r="BN53" i="4"/>
  <c r="BM53" i="4"/>
  <c r="BR53" i="4" s="1"/>
  <c r="AU53" i="4"/>
  <c r="AV53" i="4" s="1"/>
  <c r="E53" i="4" s="1"/>
  <c r="F53" i="4" s="1"/>
  <c r="AD53" i="4"/>
  <c r="M53" i="4"/>
  <c r="L53" i="4"/>
  <c r="J53" i="4"/>
  <c r="G53" i="4"/>
  <c r="CT52" i="4"/>
  <c r="CQ52" i="4"/>
  <c r="CL52" i="4"/>
  <c r="CK52" i="4"/>
  <c r="CJ52" i="4"/>
  <c r="CI52" i="4"/>
  <c r="CH52" i="4"/>
  <c r="CM52" i="4" s="1"/>
  <c r="CN52" i="4" s="1"/>
  <c r="H52" i="4" s="1"/>
  <c r="I52" i="4" s="1"/>
  <c r="BQ52" i="4"/>
  <c r="BP52" i="4"/>
  <c r="BO52" i="4"/>
  <c r="BN52" i="4"/>
  <c r="BM52" i="4"/>
  <c r="BR52" i="4" s="1"/>
  <c r="AU52" i="4"/>
  <c r="AV52" i="4" s="1"/>
  <c r="E52" i="4" s="1"/>
  <c r="F52" i="4" s="1"/>
  <c r="AD52" i="4"/>
  <c r="M52" i="4"/>
  <c r="L52" i="4"/>
  <c r="J52" i="4"/>
  <c r="G52" i="4"/>
  <c r="CT51" i="4"/>
  <c r="CQ51" i="4"/>
  <c r="CL51" i="4"/>
  <c r="CK51" i="4"/>
  <c r="CJ51" i="4"/>
  <c r="CI51" i="4"/>
  <c r="CH51" i="4"/>
  <c r="CM51" i="4" s="1"/>
  <c r="CN51" i="4" s="1"/>
  <c r="H51" i="4" s="1"/>
  <c r="I51" i="4" s="1"/>
  <c r="BQ51" i="4"/>
  <c r="BP51" i="4"/>
  <c r="BO51" i="4"/>
  <c r="BN51" i="4"/>
  <c r="BM51" i="4"/>
  <c r="BR51" i="4" s="1"/>
  <c r="AU51" i="4"/>
  <c r="AV51" i="4" s="1"/>
  <c r="E51" i="4" s="1"/>
  <c r="F51" i="4" s="1"/>
  <c r="AD51" i="4"/>
  <c r="M51" i="4"/>
  <c r="L51" i="4"/>
  <c r="J51" i="4"/>
  <c r="G51" i="4"/>
  <c r="CT50" i="4"/>
  <c r="CQ50" i="4"/>
  <c r="CL50" i="4"/>
  <c r="CK50" i="4"/>
  <c r="CJ50" i="4"/>
  <c r="CI50" i="4"/>
  <c r="CH50" i="4"/>
  <c r="CM50" i="4" s="1"/>
  <c r="CN50" i="4" s="1"/>
  <c r="BQ50" i="4"/>
  <c r="BP50" i="4"/>
  <c r="BO50" i="4"/>
  <c r="BN50" i="4"/>
  <c r="BM50" i="4"/>
  <c r="BR50" i="4" s="1"/>
  <c r="AU50" i="4"/>
  <c r="AV50" i="4" s="1"/>
  <c r="AD50" i="4"/>
  <c r="M50" i="4"/>
  <c r="L50" i="4"/>
  <c r="J50" i="4"/>
  <c r="H50" i="4"/>
  <c r="I50" i="4" s="1"/>
  <c r="G50" i="4"/>
  <c r="E50" i="4"/>
  <c r="F50" i="4" s="1"/>
  <c r="CT49" i="4"/>
  <c r="CQ49" i="4"/>
  <c r="CL49" i="4"/>
  <c r="CK49" i="4"/>
  <c r="CJ49" i="4"/>
  <c r="CI49" i="4"/>
  <c r="CH49" i="4"/>
  <c r="CM49" i="4" s="1"/>
  <c r="CN49" i="4" s="1"/>
  <c r="H49" i="4" s="1"/>
  <c r="I49" i="4" s="1"/>
  <c r="BQ49" i="4"/>
  <c r="BP49" i="4"/>
  <c r="BO49" i="4"/>
  <c r="BN49" i="4"/>
  <c r="BM49" i="4"/>
  <c r="BR49" i="4" s="1"/>
  <c r="AU49" i="4"/>
  <c r="AV49" i="4" s="1"/>
  <c r="E49" i="4" s="1"/>
  <c r="F49" i="4" s="1"/>
  <c r="AD49" i="4"/>
  <c r="M49" i="4"/>
  <c r="L49" i="4"/>
  <c r="J49" i="4"/>
  <c r="G49" i="4"/>
  <c r="CT48" i="4"/>
  <c r="CQ48" i="4"/>
  <c r="CL48" i="4"/>
  <c r="CK48" i="4"/>
  <c r="CJ48" i="4"/>
  <c r="CI48" i="4"/>
  <c r="CH48" i="4"/>
  <c r="CM48" i="4" s="1"/>
  <c r="CN48" i="4" s="1"/>
  <c r="H48" i="4" s="1"/>
  <c r="I48" i="4" s="1"/>
  <c r="BQ48" i="4"/>
  <c r="BP48" i="4"/>
  <c r="BO48" i="4"/>
  <c r="BN48" i="4"/>
  <c r="BM48" i="4"/>
  <c r="BR48" i="4" s="1"/>
  <c r="AU48" i="4"/>
  <c r="AV48" i="4" s="1"/>
  <c r="E48" i="4" s="1"/>
  <c r="F48" i="4" s="1"/>
  <c r="AD48" i="4"/>
  <c r="M48" i="4"/>
  <c r="L48" i="4"/>
  <c r="J48" i="4"/>
  <c r="G48" i="4"/>
  <c r="CT47" i="4"/>
  <c r="CQ47" i="4"/>
  <c r="CL47" i="4"/>
  <c r="CK47" i="4"/>
  <c r="CJ47" i="4"/>
  <c r="CI47" i="4"/>
  <c r="CH47" i="4"/>
  <c r="CM47" i="4" s="1"/>
  <c r="CN47" i="4" s="1"/>
  <c r="H47" i="4" s="1"/>
  <c r="I47" i="4" s="1"/>
  <c r="BQ47" i="4"/>
  <c r="BP47" i="4"/>
  <c r="BO47" i="4"/>
  <c r="BN47" i="4"/>
  <c r="BM47" i="4"/>
  <c r="BR47" i="4" s="1"/>
  <c r="AU47" i="4"/>
  <c r="AV47" i="4" s="1"/>
  <c r="E47" i="4" s="1"/>
  <c r="F47" i="4" s="1"/>
  <c r="AD47" i="4"/>
  <c r="M47" i="4"/>
  <c r="L47" i="4"/>
  <c r="J47" i="4"/>
  <c r="G47" i="4"/>
  <c r="CT46" i="4"/>
  <c r="CQ46" i="4"/>
  <c r="CL46" i="4"/>
  <c r="CK46" i="4"/>
  <c r="CJ46" i="4"/>
  <c r="CI46" i="4"/>
  <c r="CH46" i="4"/>
  <c r="CM46" i="4" s="1"/>
  <c r="CN46" i="4" s="1"/>
  <c r="H46" i="4" s="1"/>
  <c r="I46" i="4" s="1"/>
  <c r="BQ46" i="4"/>
  <c r="BP46" i="4"/>
  <c r="BO46" i="4"/>
  <c r="BN46" i="4"/>
  <c r="BM46" i="4"/>
  <c r="BR46" i="4" s="1"/>
  <c r="AU46" i="4"/>
  <c r="AV46" i="4" s="1"/>
  <c r="E46" i="4" s="1"/>
  <c r="F46" i="4" s="1"/>
  <c r="AD46" i="4"/>
  <c r="M46" i="4"/>
  <c r="L46" i="4"/>
  <c r="J46" i="4"/>
  <c r="G46" i="4"/>
  <c r="CT45" i="4"/>
  <c r="CQ45" i="4"/>
  <c r="CL45" i="4"/>
  <c r="CK45" i="4"/>
  <c r="CJ45" i="4"/>
  <c r="CI45" i="4"/>
  <c r="CH45" i="4"/>
  <c r="CM45" i="4" s="1"/>
  <c r="CN45" i="4" s="1"/>
  <c r="H45" i="4" s="1"/>
  <c r="I45" i="4" s="1"/>
  <c r="BQ45" i="4"/>
  <c r="BP45" i="4"/>
  <c r="BO45" i="4"/>
  <c r="BN45" i="4"/>
  <c r="BM45" i="4"/>
  <c r="BR45" i="4" s="1"/>
  <c r="AU45" i="4"/>
  <c r="AV45" i="4" s="1"/>
  <c r="E45" i="4" s="1"/>
  <c r="F45" i="4" s="1"/>
  <c r="AD45" i="4"/>
  <c r="M45" i="4"/>
  <c r="L45" i="4"/>
  <c r="J45" i="4"/>
  <c r="G45" i="4"/>
  <c r="CT44" i="4"/>
  <c r="CQ44" i="4"/>
  <c r="CL44" i="4"/>
  <c r="CK44" i="4"/>
  <c r="CJ44" i="4"/>
  <c r="CI44" i="4"/>
  <c r="CH44" i="4"/>
  <c r="CM44" i="4" s="1"/>
  <c r="CN44" i="4" s="1"/>
  <c r="H44" i="4" s="1"/>
  <c r="I44" i="4" s="1"/>
  <c r="BQ44" i="4"/>
  <c r="BP44" i="4"/>
  <c r="BO44" i="4"/>
  <c r="BN44" i="4"/>
  <c r="BM44" i="4"/>
  <c r="BR44" i="4" s="1"/>
  <c r="AU44" i="4"/>
  <c r="AV44" i="4" s="1"/>
  <c r="E44" i="4" s="1"/>
  <c r="F44" i="4" s="1"/>
  <c r="AD44" i="4"/>
  <c r="M44" i="4"/>
  <c r="L44" i="4"/>
  <c r="J44" i="4"/>
  <c r="G44" i="4"/>
  <c r="CT43" i="4"/>
  <c r="CQ43" i="4"/>
  <c r="CL43" i="4"/>
  <c r="CK43" i="4"/>
  <c r="CJ43" i="4"/>
  <c r="CI43" i="4"/>
  <c r="CH43" i="4"/>
  <c r="CM43" i="4" s="1"/>
  <c r="CN43" i="4" s="1"/>
  <c r="H43" i="4" s="1"/>
  <c r="I43" i="4" s="1"/>
  <c r="BQ43" i="4"/>
  <c r="BP43" i="4"/>
  <c r="BO43" i="4"/>
  <c r="BN43" i="4"/>
  <c r="BM43" i="4"/>
  <c r="BR43" i="4" s="1"/>
  <c r="AU43" i="4"/>
  <c r="AV43" i="4" s="1"/>
  <c r="E43" i="4" s="1"/>
  <c r="F43" i="4" s="1"/>
  <c r="AD43" i="4"/>
  <c r="M43" i="4"/>
  <c r="L43" i="4"/>
  <c r="J43" i="4"/>
  <c r="G43" i="4"/>
  <c r="CT42" i="4"/>
  <c r="CQ42" i="4"/>
  <c r="CL42" i="4"/>
  <c r="CK42" i="4"/>
  <c r="CJ42" i="4"/>
  <c r="CI42" i="4"/>
  <c r="CH42" i="4"/>
  <c r="CM42" i="4" s="1"/>
  <c r="CN42" i="4" s="1"/>
  <c r="H42" i="4" s="1"/>
  <c r="I42" i="4" s="1"/>
  <c r="BQ42" i="4"/>
  <c r="BP42" i="4"/>
  <c r="BO42" i="4"/>
  <c r="BN42" i="4"/>
  <c r="BM42" i="4"/>
  <c r="BR42" i="4" s="1"/>
  <c r="AU42" i="4"/>
  <c r="AV42" i="4" s="1"/>
  <c r="E42" i="4" s="1"/>
  <c r="F42" i="4" s="1"/>
  <c r="AD42" i="4"/>
  <c r="M42" i="4"/>
  <c r="L42" i="4"/>
  <c r="J42" i="4"/>
  <c r="G42" i="4"/>
  <c r="CT41" i="4"/>
  <c r="CQ41" i="4"/>
  <c r="CL41" i="4"/>
  <c r="CK41" i="4"/>
  <c r="CJ41" i="4"/>
  <c r="CI41" i="4"/>
  <c r="CH41" i="4"/>
  <c r="CM41" i="4" s="1"/>
  <c r="CN41" i="4" s="1"/>
  <c r="H41" i="4" s="1"/>
  <c r="I41" i="4" s="1"/>
  <c r="BQ41" i="4"/>
  <c r="BP41" i="4"/>
  <c r="BO41" i="4"/>
  <c r="BN41" i="4"/>
  <c r="BM41" i="4"/>
  <c r="BR41" i="4" s="1"/>
  <c r="AU41" i="4"/>
  <c r="AV41" i="4" s="1"/>
  <c r="E41" i="4" s="1"/>
  <c r="F41" i="4" s="1"/>
  <c r="AD41" i="4"/>
  <c r="M41" i="4"/>
  <c r="L41" i="4"/>
  <c r="J41" i="4"/>
  <c r="G41" i="4"/>
  <c r="CQ40" i="4"/>
  <c r="CL40" i="4"/>
  <c r="CK40" i="4"/>
  <c r="CJ40" i="4"/>
  <c r="CI40" i="4"/>
  <c r="CH40" i="4"/>
  <c r="CM40" i="4" s="1"/>
  <c r="CN40" i="4" s="1"/>
  <c r="H40" i="4" s="1"/>
  <c r="I40" i="4" s="1"/>
  <c r="BQ40" i="4"/>
  <c r="BP40" i="4"/>
  <c r="BO40" i="4"/>
  <c r="BN40" i="4"/>
  <c r="BM40" i="4"/>
  <c r="BR40" i="4" s="1"/>
  <c r="AU40" i="4"/>
  <c r="AV40" i="4" s="1"/>
  <c r="E40" i="4" s="1"/>
  <c r="F40" i="4" s="1"/>
  <c r="AD40" i="4"/>
  <c r="M40" i="4"/>
  <c r="L40" i="4"/>
  <c r="G40" i="4"/>
  <c r="CQ39" i="4"/>
  <c r="CL39" i="4"/>
  <c r="CK39" i="4"/>
  <c r="CJ39" i="4"/>
  <c r="CI39" i="4"/>
  <c r="CH39" i="4"/>
  <c r="CM39" i="4" s="1"/>
  <c r="CN39" i="4" s="1"/>
  <c r="H39" i="4" s="1"/>
  <c r="I39" i="4" s="1"/>
  <c r="BQ39" i="4"/>
  <c r="BP39" i="4"/>
  <c r="BO39" i="4"/>
  <c r="BN39" i="4"/>
  <c r="BM39" i="4"/>
  <c r="BR39" i="4" s="1"/>
  <c r="AU39" i="4"/>
  <c r="AV39" i="4" s="1"/>
  <c r="E39" i="4" s="1"/>
  <c r="F39" i="4" s="1"/>
  <c r="AD39" i="4"/>
  <c r="M39" i="4"/>
  <c r="L39" i="4"/>
  <c r="G39" i="4"/>
  <c r="CQ38" i="4"/>
  <c r="CL38" i="4"/>
  <c r="CK38" i="4"/>
  <c r="CJ38" i="4"/>
  <c r="CI38" i="4"/>
  <c r="CH38" i="4"/>
  <c r="CM38" i="4" s="1"/>
  <c r="CN38" i="4" s="1"/>
  <c r="H38" i="4" s="1"/>
  <c r="I38" i="4" s="1"/>
  <c r="BQ38" i="4"/>
  <c r="BP38" i="4"/>
  <c r="BO38" i="4"/>
  <c r="BN38" i="4"/>
  <c r="BM38" i="4"/>
  <c r="BR38" i="4" s="1"/>
  <c r="AU38" i="4"/>
  <c r="AV38" i="4" s="1"/>
  <c r="E38" i="4" s="1"/>
  <c r="F38" i="4" s="1"/>
  <c r="AD38" i="4"/>
  <c r="M38" i="4"/>
  <c r="L38" i="4"/>
  <c r="G38" i="4"/>
  <c r="CQ37" i="4"/>
  <c r="CL37" i="4"/>
  <c r="CK37" i="4"/>
  <c r="CJ37" i="4"/>
  <c r="CI37" i="4"/>
  <c r="CH37" i="4"/>
  <c r="CM37" i="4" s="1"/>
  <c r="CN37" i="4" s="1"/>
  <c r="H37" i="4" s="1"/>
  <c r="I37" i="4" s="1"/>
  <c r="BQ37" i="4"/>
  <c r="BP37" i="4"/>
  <c r="BO37" i="4"/>
  <c r="BN37" i="4"/>
  <c r="BM37" i="4"/>
  <c r="BR37" i="4" s="1"/>
  <c r="AU37" i="4"/>
  <c r="AV37" i="4" s="1"/>
  <c r="E37" i="4" s="1"/>
  <c r="F37" i="4" s="1"/>
  <c r="AD37" i="4"/>
  <c r="M37" i="4"/>
  <c r="L37" i="4"/>
  <c r="G37" i="4"/>
  <c r="CQ36" i="4"/>
  <c r="CL36" i="4"/>
  <c r="CK36" i="4"/>
  <c r="CJ36" i="4"/>
  <c r="CI36" i="4"/>
  <c r="CH36" i="4"/>
  <c r="CM36" i="4" s="1"/>
  <c r="CN36" i="4" s="1"/>
  <c r="H36" i="4" s="1"/>
  <c r="I36" i="4" s="1"/>
  <c r="BQ36" i="4"/>
  <c r="BP36" i="4"/>
  <c r="BO36" i="4"/>
  <c r="BN36" i="4"/>
  <c r="BM36" i="4"/>
  <c r="BR36" i="4" s="1"/>
  <c r="AU36" i="4"/>
  <c r="AV36" i="4" s="1"/>
  <c r="E36" i="4" s="1"/>
  <c r="F36" i="4" s="1"/>
  <c r="AD36" i="4"/>
  <c r="M36" i="4"/>
  <c r="L36" i="4"/>
  <c r="G36" i="4"/>
  <c r="CQ35" i="4"/>
  <c r="CL35" i="4"/>
  <c r="CK35" i="4"/>
  <c r="CJ35" i="4"/>
  <c r="CI35" i="4"/>
  <c r="CH35" i="4"/>
  <c r="CM35" i="4" s="1"/>
  <c r="CN35" i="4" s="1"/>
  <c r="H35" i="4" s="1"/>
  <c r="I35" i="4" s="1"/>
  <c r="BQ35" i="4"/>
  <c r="BP35" i="4"/>
  <c r="BO35" i="4"/>
  <c r="BN35" i="4"/>
  <c r="BM35" i="4"/>
  <c r="BR35" i="4" s="1"/>
  <c r="AU35" i="4"/>
  <c r="AV35" i="4" s="1"/>
  <c r="E35" i="4" s="1"/>
  <c r="F35" i="4" s="1"/>
  <c r="AD35" i="4"/>
  <c r="M35" i="4"/>
  <c r="L35" i="4"/>
  <c r="G35" i="4"/>
  <c r="CQ34" i="4"/>
  <c r="CL34" i="4"/>
  <c r="CK34" i="4"/>
  <c r="CJ34" i="4"/>
  <c r="CI34" i="4"/>
  <c r="CH34" i="4"/>
  <c r="CM34" i="4" s="1"/>
  <c r="CN34" i="4" s="1"/>
  <c r="H34" i="4" s="1"/>
  <c r="I34" i="4" s="1"/>
  <c r="BQ34" i="4"/>
  <c r="BP34" i="4"/>
  <c r="BO34" i="4"/>
  <c r="BN34" i="4"/>
  <c r="BM34" i="4"/>
  <c r="BR34" i="4" s="1"/>
  <c r="AU34" i="4"/>
  <c r="AV34" i="4" s="1"/>
  <c r="E34" i="4" s="1"/>
  <c r="F34" i="4" s="1"/>
  <c r="AD34" i="4"/>
  <c r="M34" i="4"/>
  <c r="L34" i="4"/>
  <c r="G34" i="4"/>
  <c r="DF33" i="4"/>
  <c r="CQ33" i="4"/>
  <c r="CL33" i="4"/>
  <c r="CK33" i="4"/>
  <c r="CJ33" i="4"/>
  <c r="CI33" i="4"/>
  <c r="CH33" i="4"/>
  <c r="CM33" i="4" s="1"/>
  <c r="CN33" i="4" s="1"/>
  <c r="H33" i="4" s="1"/>
  <c r="I33" i="4" s="1"/>
  <c r="BQ33" i="4"/>
  <c r="BP33" i="4"/>
  <c r="BO33" i="4"/>
  <c r="BN33" i="4"/>
  <c r="BM33" i="4"/>
  <c r="BR33" i="4" s="1"/>
  <c r="AU33" i="4"/>
  <c r="AV33" i="4" s="1"/>
  <c r="E33" i="4" s="1"/>
  <c r="F33" i="4" s="1"/>
  <c r="AD33" i="4"/>
  <c r="M33" i="4"/>
  <c r="L33" i="4"/>
  <c r="G33" i="4"/>
  <c r="DF32" i="4"/>
  <c r="CQ32" i="4"/>
  <c r="CL32" i="4"/>
  <c r="CK32" i="4"/>
  <c r="CJ32" i="4"/>
  <c r="CI32" i="4"/>
  <c r="CH32" i="4"/>
  <c r="CM32" i="4" s="1"/>
  <c r="CN32" i="4" s="1"/>
  <c r="H32" i="4" s="1"/>
  <c r="I32" i="4" s="1"/>
  <c r="BQ32" i="4"/>
  <c r="BP32" i="4"/>
  <c r="BO32" i="4"/>
  <c r="BN32" i="4"/>
  <c r="BM32" i="4"/>
  <c r="BR32" i="4" s="1"/>
  <c r="AU32" i="4"/>
  <c r="AV32" i="4" s="1"/>
  <c r="E32" i="4" s="1"/>
  <c r="F32" i="4" s="1"/>
  <c r="AD32" i="4"/>
  <c r="M32" i="4"/>
  <c r="L32" i="4"/>
  <c r="G32" i="4"/>
  <c r="DF31" i="4"/>
  <c r="CQ31" i="4"/>
  <c r="CL31" i="4"/>
  <c r="CK31" i="4"/>
  <c r="CJ31" i="4"/>
  <c r="CI31" i="4"/>
  <c r="CH31" i="4"/>
  <c r="CM31" i="4" s="1"/>
  <c r="CN31" i="4" s="1"/>
  <c r="H31" i="4" s="1"/>
  <c r="I31" i="4" s="1"/>
  <c r="BQ31" i="4"/>
  <c r="BP31" i="4"/>
  <c r="BO31" i="4"/>
  <c r="BN31" i="4"/>
  <c r="BM31" i="4"/>
  <c r="BR31" i="4" s="1"/>
  <c r="AU31" i="4"/>
  <c r="AV31" i="4" s="1"/>
  <c r="E31" i="4" s="1"/>
  <c r="F31" i="4" s="1"/>
  <c r="AD31" i="4"/>
  <c r="M31" i="4"/>
  <c r="L31" i="4"/>
  <c r="G31" i="4"/>
  <c r="DF30" i="4"/>
  <c r="CQ30" i="4"/>
  <c r="CL30" i="4"/>
  <c r="CK30" i="4"/>
  <c r="CJ30" i="4"/>
  <c r="CI30" i="4"/>
  <c r="CH30" i="4"/>
  <c r="CM30" i="4" s="1"/>
  <c r="CN30" i="4" s="1"/>
  <c r="H30" i="4" s="1"/>
  <c r="I30" i="4" s="1"/>
  <c r="BQ30" i="4"/>
  <c r="BP30" i="4"/>
  <c r="BO30" i="4"/>
  <c r="BN30" i="4"/>
  <c r="BM30" i="4"/>
  <c r="BR30" i="4" s="1"/>
  <c r="AU30" i="4"/>
  <c r="AV30" i="4" s="1"/>
  <c r="E30" i="4" s="1"/>
  <c r="F30" i="4" s="1"/>
  <c r="AD30" i="4"/>
  <c r="M30" i="4"/>
  <c r="L30" i="4"/>
  <c r="G30" i="4"/>
  <c r="DF29" i="4"/>
  <c r="CT40" i="4" s="1"/>
  <c r="J40" i="4" s="1"/>
  <c r="CT29" i="4"/>
  <c r="CQ29" i="4"/>
  <c r="CL29" i="4"/>
  <c r="CK29" i="4"/>
  <c r="CJ29" i="4"/>
  <c r="CI29" i="4"/>
  <c r="CH29" i="4"/>
  <c r="CM29" i="4" s="1"/>
  <c r="CN29" i="4" s="1"/>
  <c r="H29" i="4" s="1"/>
  <c r="I29" i="4" s="1"/>
  <c r="BQ29" i="4"/>
  <c r="BP29" i="4"/>
  <c r="BO29" i="4"/>
  <c r="BN29" i="4"/>
  <c r="BM29" i="4"/>
  <c r="BR29" i="4" s="1"/>
  <c r="AU29" i="4"/>
  <c r="AV29" i="4" s="1"/>
  <c r="E29" i="4" s="1"/>
  <c r="F29" i="4" s="1"/>
  <c r="AD29" i="4"/>
  <c r="M29" i="4"/>
  <c r="L29" i="4"/>
  <c r="J29" i="4"/>
  <c r="G29" i="4"/>
  <c r="DF28" i="4"/>
  <c r="CT28" i="4"/>
  <c r="CQ28" i="4"/>
  <c r="CL28" i="4"/>
  <c r="CK28" i="4"/>
  <c r="CJ28" i="4"/>
  <c r="CI28" i="4"/>
  <c r="CH28" i="4"/>
  <c r="CM28" i="4" s="1"/>
  <c r="CN28" i="4" s="1"/>
  <c r="H28" i="4" s="1"/>
  <c r="I28" i="4" s="1"/>
  <c r="BQ28" i="4"/>
  <c r="BP28" i="4"/>
  <c r="BO28" i="4"/>
  <c r="BN28" i="4"/>
  <c r="BM28" i="4"/>
  <c r="BR28" i="4" s="1"/>
  <c r="AU28" i="4"/>
  <c r="AV28" i="4" s="1"/>
  <c r="E28" i="4" s="1"/>
  <c r="F28" i="4" s="1"/>
  <c r="AD28" i="4"/>
  <c r="M28" i="4"/>
  <c r="L28" i="4"/>
  <c r="J28" i="4"/>
  <c r="G28" i="4"/>
  <c r="DF27" i="4"/>
  <c r="CT27" i="4"/>
  <c r="CQ27" i="4"/>
  <c r="CL27" i="4"/>
  <c r="CK27" i="4"/>
  <c r="CJ27" i="4"/>
  <c r="CI27" i="4"/>
  <c r="CH27" i="4"/>
  <c r="CM27" i="4" s="1"/>
  <c r="CN27" i="4" s="1"/>
  <c r="H27" i="4" s="1"/>
  <c r="I27" i="4" s="1"/>
  <c r="BQ27" i="4"/>
  <c r="BP27" i="4"/>
  <c r="BO27" i="4"/>
  <c r="BN27" i="4"/>
  <c r="BM27" i="4"/>
  <c r="BR27" i="4" s="1"/>
  <c r="AU27" i="4"/>
  <c r="AV27" i="4" s="1"/>
  <c r="E27" i="4" s="1"/>
  <c r="F27" i="4" s="1"/>
  <c r="AD27" i="4"/>
  <c r="M27" i="4"/>
  <c r="L27" i="4"/>
  <c r="J27" i="4"/>
  <c r="G27" i="4"/>
  <c r="DF26" i="4"/>
  <c r="CT26" i="4"/>
  <c r="CQ26" i="4"/>
  <c r="CL26" i="4"/>
  <c r="CK26" i="4"/>
  <c r="CJ26" i="4"/>
  <c r="CI26" i="4"/>
  <c r="CH26" i="4"/>
  <c r="CM26" i="4" s="1"/>
  <c r="CN26" i="4" s="1"/>
  <c r="H26" i="4" s="1"/>
  <c r="I26" i="4" s="1"/>
  <c r="BQ26" i="4"/>
  <c r="BP26" i="4"/>
  <c r="BO26" i="4"/>
  <c r="BN26" i="4"/>
  <c r="BM26" i="4"/>
  <c r="BR26" i="4" s="1"/>
  <c r="AU26" i="4"/>
  <c r="AV26" i="4" s="1"/>
  <c r="E26" i="4" s="1"/>
  <c r="F26" i="4" s="1"/>
  <c r="AD26" i="4"/>
  <c r="M26" i="4"/>
  <c r="L26" i="4"/>
  <c r="J26" i="4"/>
  <c r="G26" i="4"/>
  <c r="DF25" i="4"/>
  <c r="CT25" i="4"/>
  <c r="CQ25" i="4"/>
  <c r="CL25" i="4"/>
  <c r="CK25" i="4"/>
  <c r="CJ25" i="4"/>
  <c r="CI25" i="4"/>
  <c r="CH25" i="4"/>
  <c r="CM25" i="4" s="1"/>
  <c r="CN25" i="4" s="1"/>
  <c r="H25" i="4" s="1"/>
  <c r="I25" i="4" s="1"/>
  <c r="BQ25" i="4"/>
  <c r="BP25" i="4"/>
  <c r="BO25" i="4"/>
  <c r="BN25" i="4"/>
  <c r="BM25" i="4"/>
  <c r="BR25" i="4" s="1"/>
  <c r="AU25" i="4"/>
  <c r="AV25" i="4" s="1"/>
  <c r="E25" i="4" s="1"/>
  <c r="F25" i="4" s="1"/>
  <c r="AD25" i="4"/>
  <c r="M25" i="4"/>
  <c r="L25" i="4"/>
  <c r="J25" i="4"/>
  <c r="G25" i="4"/>
  <c r="DF24" i="4"/>
  <c r="CT24" i="4"/>
  <c r="CQ24" i="4"/>
  <c r="CL24" i="4"/>
  <c r="CK24" i="4"/>
  <c r="CJ24" i="4"/>
  <c r="CI24" i="4"/>
  <c r="CH24" i="4"/>
  <c r="CM24" i="4" s="1"/>
  <c r="CN24" i="4" s="1"/>
  <c r="H24" i="4" s="1"/>
  <c r="I24" i="4" s="1"/>
  <c r="BQ24" i="4"/>
  <c r="BP24" i="4"/>
  <c r="BO24" i="4"/>
  <c r="BN24" i="4"/>
  <c r="BM24" i="4"/>
  <c r="BR24" i="4" s="1"/>
  <c r="AU24" i="4"/>
  <c r="AV24" i="4" s="1"/>
  <c r="E24" i="4" s="1"/>
  <c r="F24" i="4" s="1"/>
  <c r="AD24" i="4"/>
  <c r="M24" i="4"/>
  <c r="L24" i="4"/>
  <c r="J24" i="4"/>
  <c r="G24" i="4"/>
  <c r="DF23" i="4"/>
  <c r="CT23" i="4"/>
  <c r="CQ23" i="4"/>
  <c r="CL23" i="4"/>
  <c r="CK23" i="4"/>
  <c r="CJ23" i="4"/>
  <c r="CI23" i="4"/>
  <c r="CH23" i="4"/>
  <c r="CM23" i="4" s="1"/>
  <c r="CN23" i="4" s="1"/>
  <c r="H23" i="4" s="1"/>
  <c r="I23" i="4" s="1"/>
  <c r="BQ23" i="4"/>
  <c r="BP23" i="4"/>
  <c r="BO23" i="4"/>
  <c r="BN23" i="4"/>
  <c r="BM23" i="4"/>
  <c r="BR23" i="4" s="1"/>
  <c r="AU23" i="4"/>
  <c r="AV23" i="4" s="1"/>
  <c r="E23" i="4" s="1"/>
  <c r="F23" i="4" s="1"/>
  <c r="AD23" i="4"/>
  <c r="M23" i="4"/>
  <c r="L23" i="4"/>
  <c r="J23" i="4"/>
  <c r="G23" i="4"/>
  <c r="DF22" i="4"/>
  <c r="CT22" i="4"/>
  <c r="CQ22" i="4"/>
  <c r="CL22" i="4"/>
  <c r="CK22" i="4"/>
  <c r="CJ22" i="4"/>
  <c r="CI22" i="4"/>
  <c r="CH22" i="4"/>
  <c r="CM22" i="4" s="1"/>
  <c r="CN22" i="4" s="1"/>
  <c r="H22" i="4" s="1"/>
  <c r="I22" i="4" s="1"/>
  <c r="BQ22" i="4"/>
  <c r="BP22" i="4"/>
  <c r="BO22" i="4"/>
  <c r="BN22" i="4"/>
  <c r="BM22" i="4"/>
  <c r="BR22" i="4" s="1"/>
  <c r="AU22" i="4"/>
  <c r="AV22" i="4" s="1"/>
  <c r="E22" i="4" s="1"/>
  <c r="F22" i="4" s="1"/>
  <c r="AD22" i="4"/>
  <c r="M22" i="4"/>
  <c r="L22" i="4"/>
  <c r="J22" i="4"/>
  <c r="G22" i="4"/>
  <c r="CT21" i="4"/>
  <c r="CQ21" i="4"/>
  <c r="CL21" i="4"/>
  <c r="CK21" i="4"/>
  <c r="CJ21" i="4"/>
  <c r="CI21" i="4"/>
  <c r="CH21" i="4"/>
  <c r="CM21" i="4" s="1"/>
  <c r="CN21" i="4" s="1"/>
  <c r="H21" i="4" s="1"/>
  <c r="I21" i="4" s="1"/>
  <c r="BQ21" i="4"/>
  <c r="BP21" i="4"/>
  <c r="BO21" i="4"/>
  <c r="BN21" i="4"/>
  <c r="BM21" i="4"/>
  <c r="BR21" i="4" s="1"/>
  <c r="AU21" i="4"/>
  <c r="AV21" i="4" s="1"/>
  <c r="E21" i="4" s="1"/>
  <c r="F21" i="4" s="1"/>
  <c r="AD21" i="4"/>
  <c r="M21" i="4"/>
  <c r="L21" i="4"/>
  <c r="J21" i="4"/>
  <c r="G21" i="4"/>
  <c r="DF20" i="4"/>
  <c r="CT20" i="4"/>
  <c r="CQ20" i="4"/>
  <c r="CL20" i="4"/>
  <c r="CK20" i="4"/>
  <c r="CJ20" i="4"/>
  <c r="CI20" i="4"/>
  <c r="CH20" i="4"/>
  <c r="CM20" i="4" s="1"/>
  <c r="CN20" i="4" s="1"/>
  <c r="H20" i="4" s="1"/>
  <c r="I20" i="4" s="1"/>
  <c r="BQ20" i="4"/>
  <c r="BP20" i="4"/>
  <c r="BO20" i="4"/>
  <c r="BN20" i="4"/>
  <c r="BM20" i="4"/>
  <c r="BR20" i="4" s="1"/>
  <c r="AU20" i="4"/>
  <c r="AV20" i="4" s="1"/>
  <c r="E20" i="4" s="1"/>
  <c r="F20" i="4" s="1"/>
  <c r="AD20" i="4"/>
  <c r="M20" i="4"/>
  <c r="L20" i="4"/>
  <c r="J20" i="4"/>
  <c r="G20" i="4"/>
  <c r="DF19" i="4"/>
  <c r="CT19" i="4"/>
  <c r="CQ19" i="4"/>
  <c r="CL19" i="4"/>
  <c r="CK19" i="4"/>
  <c r="CJ19" i="4"/>
  <c r="CI19" i="4"/>
  <c r="CH19" i="4"/>
  <c r="CM19" i="4" s="1"/>
  <c r="CN19" i="4" s="1"/>
  <c r="H19" i="4" s="1"/>
  <c r="I19" i="4" s="1"/>
  <c r="BQ19" i="4"/>
  <c r="BP19" i="4"/>
  <c r="BO19" i="4"/>
  <c r="BN19" i="4"/>
  <c r="BM19" i="4"/>
  <c r="BR19" i="4" s="1"/>
  <c r="AU19" i="4"/>
  <c r="AV19" i="4" s="1"/>
  <c r="E19" i="4" s="1"/>
  <c r="F19" i="4" s="1"/>
  <c r="AD19" i="4"/>
  <c r="M19" i="4"/>
  <c r="L19" i="4"/>
  <c r="J19" i="4"/>
  <c r="G19" i="4"/>
  <c r="DF18" i="4"/>
  <c r="CT18" i="4"/>
  <c r="CQ18" i="4"/>
  <c r="CL18" i="4"/>
  <c r="CK18" i="4"/>
  <c r="CJ18" i="4"/>
  <c r="CI18" i="4"/>
  <c r="CH18" i="4"/>
  <c r="CM18" i="4" s="1"/>
  <c r="CN18" i="4" s="1"/>
  <c r="H18" i="4" s="1"/>
  <c r="I18" i="4" s="1"/>
  <c r="BQ18" i="4"/>
  <c r="BP18" i="4"/>
  <c r="BO18" i="4"/>
  <c r="BN18" i="4"/>
  <c r="BM18" i="4"/>
  <c r="BR18" i="4" s="1"/>
  <c r="AU18" i="4"/>
  <c r="AV18" i="4" s="1"/>
  <c r="E18" i="4" s="1"/>
  <c r="F18" i="4" s="1"/>
  <c r="AD18" i="4"/>
  <c r="M18" i="4"/>
  <c r="L18" i="4"/>
  <c r="J18" i="4"/>
  <c r="G18" i="4"/>
  <c r="DF17" i="4"/>
  <c r="CT17" i="4"/>
  <c r="CQ17" i="4"/>
  <c r="CL17" i="4"/>
  <c r="CK17" i="4"/>
  <c r="CJ17" i="4"/>
  <c r="CI17" i="4"/>
  <c r="CH17" i="4"/>
  <c r="CM17" i="4" s="1"/>
  <c r="CN17" i="4" s="1"/>
  <c r="H17" i="4" s="1"/>
  <c r="I17" i="4" s="1"/>
  <c r="BQ17" i="4"/>
  <c r="BP17" i="4"/>
  <c r="BO17" i="4"/>
  <c r="BN17" i="4"/>
  <c r="BM17" i="4"/>
  <c r="BR17" i="4" s="1"/>
  <c r="AU17" i="4"/>
  <c r="AV17" i="4" s="1"/>
  <c r="E17" i="4" s="1"/>
  <c r="F17" i="4" s="1"/>
  <c r="AD17" i="4"/>
  <c r="M17" i="4"/>
  <c r="L17" i="4"/>
  <c r="J17" i="4"/>
  <c r="G17" i="4"/>
  <c r="DF16" i="4"/>
  <c r="CT16" i="4"/>
  <c r="CQ16" i="4"/>
  <c r="CL16" i="4"/>
  <c r="CK16" i="4"/>
  <c r="CJ16" i="4"/>
  <c r="CI16" i="4"/>
  <c r="CH16" i="4"/>
  <c r="CM16" i="4" s="1"/>
  <c r="CN16" i="4" s="1"/>
  <c r="H16" i="4" s="1"/>
  <c r="I16" i="4" s="1"/>
  <c r="BQ16" i="4"/>
  <c r="BP16" i="4"/>
  <c r="BO16" i="4"/>
  <c r="BN16" i="4"/>
  <c r="BM16" i="4"/>
  <c r="BR16" i="4" s="1"/>
  <c r="AU16" i="4"/>
  <c r="AV16" i="4" s="1"/>
  <c r="E16" i="4" s="1"/>
  <c r="F16" i="4" s="1"/>
  <c r="AD16" i="4"/>
  <c r="M16" i="4"/>
  <c r="L16" i="4"/>
  <c r="J16" i="4"/>
  <c r="G16" i="4"/>
  <c r="DF15" i="4"/>
  <c r="CT15" i="4"/>
  <c r="CQ15" i="4"/>
  <c r="CL15" i="4"/>
  <c r="CK15" i="4"/>
  <c r="CJ15" i="4"/>
  <c r="CI15" i="4"/>
  <c r="CH15" i="4"/>
  <c r="CM15" i="4" s="1"/>
  <c r="CN15" i="4" s="1"/>
  <c r="H15" i="4" s="1"/>
  <c r="I15" i="4" s="1"/>
  <c r="BQ15" i="4"/>
  <c r="BP15" i="4"/>
  <c r="BO15" i="4"/>
  <c r="BN15" i="4"/>
  <c r="BM15" i="4"/>
  <c r="BR15" i="4" s="1"/>
  <c r="AU15" i="4"/>
  <c r="AV15" i="4" s="1"/>
  <c r="E15" i="4" s="1"/>
  <c r="F15" i="4" s="1"/>
  <c r="AD15" i="4"/>
  <c r="M15" i="4"/>
  <c r="L15" i="4"/>
  <c r="J15" i="4"/>
  <c r="G15" i="4"/>
  <c r="DF14" i="4"/>
  <c r="CT14" i="4"/>
  <c r="CQ14" i="4"/>
  <c r="CL14" i="4"/>
  <c r="CK14" i="4"/>
  <c r="CJ14" i="4"/>
  <c r="CI14" i="4"/>
  <c r="CH14" i="4"/>
  <c r="CM14" i="4" s="1"/>
  <c r="CN14" i="4" s="1"/>
  <c r="H14" i="4" s="1"/>
  <c r="I14" i="4" s="1"/>
  <c r="BQ14" i="4"/>
  <c r="BP14" i="4"/>
  <c r="BO14" i="4"/>
  <c r="BN14" i="4"/>
  <c r="BM14" i="4"/>
  <c r="BR14" i="4" s="1"/>
  <c r="AU14" i="4"/>
  <c r="AV14" i="4" s="1"/>
  <c r="E14" i="4" s="1"/>
  <c r="F14" i="4" s="1"/>
  <c r="AD14" i="4"/>
  <c r="M14" i="4"/>
  <c r="L14" i="4"/>
  <c r="J14" i="4"/>
  <c r="G14" i="4"/>
  <c r="DF13" i="4"/>
  <c r="CT13" i="4"/>
  <c r="CQ13" i="4"/>
  <c r="CL13" i="4"/>
  <c r="CK13" i="4"/>
  <c r="CJ13" i="4"/>
  <c r="CI13" i="4"/>
  <c r="CH13" i="4"/>
  <c r="CM13" i="4" s="1"/>
  <c r="CN13" i="4" s="1"/>
  <c r="H13" i="4" s="1"/>
  <c r="I13" i="4" s="1"/>
  <c r="BQ13" i="4"/>
  <c r="BP13" i="4"/>
  <c r="BO13" i="4"/>
  <c r="BN13" i="4"/>
  <c r="BM13" i="4"/>
  <c r="BR13" i="4" s="1"/>
  <c r="AU13" i="4"/>
  <c r="AV13" i="4" s="1"/>
  <c r="E13" i="4" s="1"/>
  <c r="F13" i="4" s="1"/>
  <c r="AD13" i="4"/>
  <c r="M13" i="4"/>
  <c r="L13" i="4"/>
  <c r="J13" i="4"/>
  <c r="G13" i="4"/>
  <c r="DF12" i="4"/>
  <c r="CT12" i="4"/>
  <c r="CQ12" i="4"/>
  <c r="CL12" i="4"/>
  <c r="CK12" i="4"/>
  <c r="CJ12" i="4"/>
  <c r="CI12" i="4"/>
  <c r="CH12" i="4"/>
  <c r="CM12" i="4" s="1"/>
  <c r="CN12" i="4" s="1"/>
  <c r="H12" i="4" s="1"/>
  <c r="I12" i="4" s="1"/>
  <c r="BQ12" i="4"/>
  <c r="BP12" i="4"/>
  <c r="BO12" i="4"/>
  <c r="BN12" i="4"/>
  <c r="BM12" i="4"/>
  <c r="BR12" i="4" s="1"/>
  <c r="AU12" i="4"/>
  <c r="AV12" i="4" s="1"/>
  <c r="E12" i="4" s="1"/>
  <c r="F12" i="4" s="1"/>
  <c r="AD12" i="4"/>
  <c r="M12" i="4"/>
  <c r="L12" i="4"/>
  <c r="J12" i="4"/>
  <c r="G12" i="4"/>
  <c r="DF11" i="4"/>
  <c r="CT11" i="4"/>
  <c r="CQ11" i="4"/>
  <c r="CL11" i="4"/>
  <c r="CK11" i="4"/>
  <c r="CJ11" i="4"/>
  <c r="CI11" i="4"/>
  <c r="CH11" i="4"/>
  <c r="CM11" i="4" s="1"/>
  <c r="CN11" i="4" s="1"/>
  <c r="H11" i="4" s="1"/>
  <c r="I11" i="4" s="1"/>
  <c r="BQ11" i="4"/>
  <c r="BP11" i="4"/>
  <c r="BO11" i="4"/>
  <c r="BN11" i="4"/>
  <c r="BM11" i="4"/>
  <c r="BR11" i="4" s="1"/>
  <c r="AU11" i="4"/>
  <c r="AV11" i="4" s="1"/>
  <c r="E11" i="4" s="1"/>
  <c r="F11" i="4" s="1"/>
  <c r="AD11" i="4"/>
  <c r="M11" i="4"/>
  <c r="L11" i="4"/>
  <c r="J11" i="4"/>
  <c r="G11" i="4"/>
  <c r="DF10" i="4"/>
  <c r="DF9" i="4"/>
  <c r="BC2" i="4"/>
  <c r="T2" i="4"/>
  <c r="CT60" i="3"/>
  <c r="CQ60" i="3"/>
  <c r="CL60" i="3"/>
  <c r="CK60" i="3"/>
  <c r="CJ60" i="3"/>
  <c r="CI60" i="3"/>
  <c r="CH60" i="3"/>
  <c r="CM60" i="3" s="1"/>
  <c r="CN60" i="3" s="1"/>
  <c r="H60" i="3" s="1"/>
  <c r="I60" i="3" s="1"/>
  <c r="BQ60" i="3"/>
  <c r="BP60" i="3"/>
  <c r="BO60" i="3"/>
  <c r="BN60" i="3"/>
  <c r="BM60" i="3"/>
  <c r="BR60" i="3" s="1"/>
  <c r="AU60" i="3"/>
  <c r="AV60" i="3" s="1"/>
  <c r="E60" i="3" s="1"/>
  <c r="F60" i="3" s="1"/>
  <c r="AD60" i="3"/>
  <c r="M60" i="3"/>
  <c r="L60" i="3"/>
  <c r="J60" i="3"/>
  <c r="G60" i="3"/>
  <c r="CT59" i="3"/>
  <c r="CQ59" i="3"/>
  <c r="CL59" i="3"/>
  <c r="CK59" i="3"/>
  <c r="CJ59" i="3"/>
  <c r="CI59" i="3"/>
  <c r="CH59" i="3"/>
  <c r="CM59" i="3" s="1"/>
  <c r="CN59" i="3" s="1"/>
  <c r="H59" i="3" s="1"/>
  <c r="I59" i="3" s="1"/>
  <c r="BQ59" i="3"/>
  <c r="BP59" i="3"/>
  <c r="BO59" i="3"/>
  <c r="BN59" i="3"/>
  <c r="BM59" i="3"/>
  <c r="BR59" i="3" s="1"/>
  <c r="AU59" i="3"/>
  <c r="AV59" i="3" s="1"/>
  <c r="E59" i="3" s="1"/>
  <c r="F59" i="3" s="1"/>
  <c r="AD59" i="3"/>
  <c r="M59" i="3"/>
  <c r="L59" i="3"/>
  <c r="J59" i="3"/>
  <c r="G59" i="3"/>
  <c r="CT58" i="3"/>
  <c r="CQ58" i="3"/>
  <c r="CL58" i="3"/>
  <c r="CK58" i="3"/>
  <c r="CJ58" i="3"/>
  <c r="CI58" i="3"/>
  <c r="CH58" i="3"/>
  <c r="CM58" i="3" s="1"/>
  <c r="CN58" i="3" s="1"/>
  <c r="H58" i="3" s="1"/>
  <c r="I58" i="3" s="1"/>
  <c r="BQ58" i="3"/>
  <c r="BP58" i="3"/>
  <c r="BO58" i="3"/>
  <c r="BN58" i="3"/>
  <c r="BM58" i="3"/>
  <c r="BR58" i="3" s="1"/>
  <c r="AU58" i="3"/>
  <c r="AV58" i="3" s="1"/>
  <c r="E58" i="3" s="1"/>
  <c r="F58" i="3" s="1"/>
  <c r="AD58" i="3"/>
  <c r="M58" i="3"/>
  <c r="L58" i="3"/>
  <c r="J58" i="3"/>
  <c r="G58" i="3"/>
  <c r="CT57" i="3"/>
  <c r="CQ57" i="3"/>
  <c r="CL57" i="3"/>
  <c r="CK57" i="3"/>
  <c r="CJ57" i="3"/>
  <c r="CI57" i="3"/>
  <c r="CH57" i="3"/>
  <c r="CM57" i="3" s="1"/>
  <c r="CN57" i="3" s="1"/>
  <c r="H57" i="3" s="1"/>
  <c r="I57" i="3" s="1"/>
  <c r="BQ57" i="3"/>
  <c r="BP57" i="3"/>
  <c r="BO57" i="3"/>
  <c r="BN57" i="3"/>
  <c r="BM57" i="3"/>
  <c r="BR57" i="3" s="1"/>
  <c r="AU57" i="3"/>
  <c r="AV57" i="3" s="1"/>
  <c r="E57" i="3" s="1"/>
  <c r="F57" i="3" s="1"/>
  <c r="AD57" i="3"/>
  <c r="M57" i="3"/>
  <c r="L57" i="3"/>
  <c r="J57" i="3"/>
  <c r="G57" i="3"/>
  <c r="CT56" i="3"/>
  <c r="CQ56" i="3"/>
  <c r="CL56" i="3"/>
  <c r="CK56" i="3"/>
  <c r="CJ56" i="3"/>
  <c r="CI56" i="3"/>
  <c r="CH56" i="3"/>
  <c r="CM56" i="3" s="1"/>
  <c r="CN56" i="3" s="1"/>
  <c r="H56" i="3" s="1"/>
  <c r="I56" i="3" s="1"/>
  <c r="BQ56" i="3"/>
  <c r="BP56" i="3"/>
  <c r="BO56" i="3"/>
  <c r="BN56" i="3"/>
  <c r="BM56" i="3"/>
  <c r="BR56" i="3" s="1"/>
  <c r="AU56" i="3"/>
  <c r="AV56" i="3" s="1"/>
  <c r="E56" i="3" s="1"/>
  <c r="F56" i="3" s="1"/>
  <c r="AD56" i="3"/>
  <c r="M56" i="3"/>
  <c r="L56" i="3"/>
  <c r="J56" i="3"/>
  <c r="G56" i="3"/>
  <c r="CT55" i="3"/>
  <c r="CQ55" i="3"/>
  <c r="CL55" i="3"/>
  <c r="CK55" i="3"/>
  <c r="CJ55" i="3"/>
  <c r="CI55" i="3"/>
  <c r="CH55" i="3"/>
  <c r="CM55" i="3" s="1"/>
  <c r="CN55" i="3" s="1"/>
  <c r="H55" i="3" s="1"/>
  <c r="I55" i="3" s="1"/>
  <c r="BQ55" i="3"/>
  <c r="BP55" i="3"/>
  <c r="BO55" i="3"/>
  <c r="BN55" i="3"/>
  <c r="BM55" i="3"/>
  <c r="BR55" i="3" s="1"/>
  <c r="AU55" i="3"/>
  <c r="AV55" i="3" s="1"/>
  <c r="E55" i="3" s="1"/>
  <c r="F55" i="3" s="1"/>
  <c r="AD55" i="3"/>
  <c r="M55" i="3"/>
  <c r="L55" i="3"/>
  <c r="J55" i="3"/>
  <c r="G55" i="3"/>
  <c r="CT54" i="3"/>
  <c r="CQ54" i="3"/>
  <c r="CL54" i="3"/>
  <c r="CK54" i="3"/>
  <c r="CJ54" i="3"/>
  <c r="CI54" i="3"/>
  <c r="CH54" i="3"/>
  <c r="CM54" i="3" s="1"/>
  <c r="CN54" i="3" s="1"/>
  <c r="H54" i="3" s="1"/>
  <c r="I54" i="3" s="1"/>
  <c r="BQ54" i="3"/>
  <c r="BP54" i="3"/>
  <c r="BO54" i="3"/>
  <c r="BN54" i="3"/>
  <c r="BM54" i="3"/>
  <c r="BR54" i="3" s="1"/>
  <c r="AU54" i="3"/>
  <c r="AV54" i="3" s="1"/>
  <c r="E54" i="3" s="1"/>
  <c r="F54" i="3" s="1"/>
  <c r="AD54" i="3"/>
  <c r="M54" i="3"/>
  <c r="L54" i="3"/>
  <c r="J54" i="3"/>
  <c r="G54" i="3"/>
  <c r="CT53" i="3"/>
  <c r="CQ53" i="3"/>
  <c r="CL53" i="3"/>
  <c r="CK53" i="3"/>
  <c r="CJ53" i="3"/>
  <c r="CI53" i="3"/>
  <c r="CH53" i="3"/>
  <c r="CM53" i="3" s="1"/>
  <c r="CN53" i="3" s="1"/>
  <c r="H53" i="3" s="1"/>
  <c r="I53" i="3" s="1"/>
  <c r="BQ53" i="3"/>
  <c r="BP53" i="3"/>
  <c r="BO53" i="3"/>
  <c r="BN53" i="3"/>
  <c r="BM53" i="3"/>
  <c r="BR53" i="3" s="1"/>
  <c r="AU53" i="3"/>
  <c r="AV53" i="3" s="1"/>
  <c r="E53" i="3" s="1"/>
  <c r="F53" i="3" s="1"/>
  <c r="AD53" i="3"/>
  <c r="M53" i="3"/>
  <c r="L53" i="3"/>
  <c r="J53" i="3"/>
  <c r="G53" i="3"/>
  <c r="CT52" i="3"/>
  <c r="CQ52" i="3"/>
  <c r="CL52" i="3"/>
  <c r="CK52" i="3"/>
  <c r="CJ52" i="3"/>
  <c r="CI52" i="3"/>
  <c r="CH52" i="3"/>
  <c r="CM52" i="3" s="1"/>
  <c r="CN52" i="3" s="1"/>
  <c r="H52" i="3" s="1"/>
  <c r="I52" i="3" s="1"/>
  <c r="BQ52" i="3"/>
  <c r="BP52" i="3"/>
  <c r="BO52" i="3"/>
  <c r="BN52" i="3"/>
  <c r="BM52" i="3"/>
  <c r="BR52" i="3" s="1"/>
  <c r="AU52" i="3"/>
  <c r="AV52" i="3" s="1"/>
  <c r="E52" i="3" s="1"/>
  <c r="F52" i="3" s="1"/>
  <c r="AD52" i="3"/>
  <c r="M52" i="3"/>
  <c r="L52" i="3"/>
  <c r="J52" i="3"/>
  <c r="G52" i="3"/>
  <c r="CT51" i="3"/>
  <c r="CQ51" i="3"/>
  <c r="CL51" i="3"/>
  <c r="CK51" i="3"/>
  <c r="CJ51" i="3"/>
  <c r="CI51" i="3"/>
  <c r="CH51" i="3"/>
  <c r="CM51" i="3" s="1"/>
  <c r="CN51" i="3" s="1"/>
  <c r="H51" i="3" s="1"/>
  <c r="I51" i="3" s="1"/>
  <c r="BQ51" i="3"/>
  <c r="BP51" i="3"/>
  <c r="BO51" i="3"/>
  <c r="BN51" i="3"/>
  <c r="BM51" i="3"/>
  <c r="BR51" i="3" s="1"/>
  <c r="AU51" i="3"/>
  <c r="AV51" i="3" s="1"/>
  <c r="E51" i="3" s="1"/>
  <c r="F51" i="3" s="1"/>
  <c r="AD51" i="3"/>
  <c r="M51" i="3"/>
  <c r="L51" i="3"/>
  <c r="J51" i="3"/>
  <c r="G51" i="3"/>
  <c r="CT50" i="3"/>
  <c r="CQ50" i="3"/>
  <c r="CL50" i="3"/>
  <c r="CK50" i="3"/>
  <c r="CJ50" i="3"/>
  <c r="CI50" i="3"/>
  <c r="CH50" i="3"/>
  <c r="CM50" i="3" s="1"/>
  <c r="CN50" i="3" s="1"/>
  <c r="H50" i="3" s="1"/>
  <c r="I50" i="3" s="1"/>
  <c r="BQ50" i="3"/>
  <c r="BP50" i="3"/>
  <c r="BO50" i="3"/>
  <c r="BN50" i="3"/>
  <c r="BM50" i="3"/>
  <c r="BR50" i="3" s="1"/>
  <c r="AU50" i="3"/>
  <c r="AV50" i="3" s="1"/>
  <c r="E50" i="3" s="1"/>
  <c r="F50" i="3" s="1"/>
  <c r="AD50" i="3"/>
  <c r="M50" i="3"/>
  <c r="L50" i="3"/>
  <c r="J50" i="3"/>
  <c r="G50" i="3"/>
  <c r="CT49" i="3"/>
  <c r="CQ49" i="3"/>
  <c r="CL49" i="3"/>
  <c r="CK49" i="3"/>
  <c r="CJ49" i="3"/>
  <c r="CI49" i="3"/>
  <c r="CH49" i="3"/>
  <c r="CM49" i="3" s="1"/>
  <c r="CN49" i="3" s="1"/>
  <c r="H49" i="3" s="1"/>
  <c r="I49" i="3" s="1"/>
  <c r="BQ49" i="3"/>
  <c r="BP49" i="3"/>
  <c r="BO49" i="3"/>
  <c r="BN49" i="3"/>
  <c r="BM49" i="3"/>
  <c r="BR49" i="3" s="1"/>
  <c r="AU49" i="3"/>
  <c r="AV49" i="3" s="1"/>
  <c r="E49" i="3" s="1"/>
  <c r="F49" i="3" s="1"/>
  <c r="AD49" i="3"/>
  <c r="M49" i="3"/>
  <c r="L49" i="3"/>
  <c r="J49" i="3"/>
  <c r="G49" i="3"/>
  <c r="CT48" i="3"/>
  <c r="CQ48" i="3"/>
  <c r="CL48" i="3"/>
  <c r="CK48" i="3"/>
  <c r="CJ48" i="3"/>
  <c r="CI48" i="3"/>
  <c r="CH48" i="3"/>
  <c r="CM48" i="3" s="1"/>
  <c r="CN48" i="3" s="1"/>
  <c r="H48" i="3" s="1"/>
  <c r="I48" i="3" s="1"/>
  <c r="BQ48" i="3"/>
  <c r="BP48" i="3"/>
  <c r="BO48" i="3"/>
  <c r="BN48" i="3"/>
  <c r="BM48" i="3"/>
  <c r="BR48" i="3" s="1"/>
  <c r="AU48" i="3"/>
  <c r="AV48" i="3" s="1"/>
  <c r="E48" i="3" s="1"/>
  <c r="F48" i="3" s="1"/>
  <c r="AD48" i="3"/>
  <c r="M48" i="3"/>
  <c r="L48" i="3"/>
  <c r="J48" i="3"/>
  <c r="G48" i="3"/>
  <c r="CT47" i="3"/>
  <c r="CQ47" i="3"/>
  <c r="CL47" i="3"/>
  <c r="CK47" i="3"/>
  <c r="CJ47" i="3"/>
  <c r="CI47" i="3"/>
  <c r="CH47" i="3"/>
  <c r="CM47" i="3" s="1"/>
  <c r="CN47" i="3" s="1"/>
  <c r="H47" i="3" s="1"/>
  <c r="I47" i="3" s="1"/>
  <c r="BQ47" i="3"/>
  <c r="BP47" i="3"/>
  <c r="BO47" i="3"/>
  <c r="BN47" i="3"/>
  <c r="BM47" i="3"/>
  <c r="BR47" i="3" s="1"/>
  <c r="AU47" i="3"/>
  <c r="AV47" i="3" s="1"/>
  <c r="E47" i="3" s="1"/>
  <c r="F47" i="3" s="1"/>
  <c r="AD47" i="3"/>
  <c r="M47" i="3"/>
  <c r="L47" i="3"/>
  <c r="J47" i="3"/>
  <c r="G47" i="3"/>
  <c r="CT46" i="3"/>
  <c r="CQ46" i="3"/>
  <c r="CL46" i="3"/>
  <c r="CK46" i="3"/>
  <c r="CJ46" i="3"/>
  <c r="CI46" i="3"/>
  <c r="CH46" i="3"/>
  <c r="CM46" i="3" s="1"/>
  <c r="CN46" i="3" s="1"/>
  <c r="H46" i="3" s="1"/>
  <c r="I46" i="3" s="1"/>
  <c r="BQ46" i="3"/>
  <c r="BP46" i="3"/>
  <c r="BO46" i="3"/>
  <c r="BN46" i="3"/>
  <c r="BM46" i="3"/>
  <c r="BR46" i="3" s="1"/>
  <c r="AU46" i="3"/>
  <c r="AV46" i="3" s="1"/>
  <c r="E46" i="3" s="1"/>
  <c r="F46" i="3" s="1"/>
  <c r="AD46" i="3"/>
  <c r="M46" i="3"/>
  <c r="L46" i="3"/>
  <c r="J46" i="3"/>
  <c r="G46" i="3"/>
  <c r="CT45" i="3"/>
  <c r="CQ45" i="3"/>
  <c r="CL45" i="3"/>
  <c r="CK45" i="3"/>
  <c r="CJ45" i="3"/>
  <c r="CI45" i="3"/>
  <c r="CH45" i="3"/>
  <c r="CM45" i="3" s="1"/>
  <c r="CN45" i="3" s="1"/>
  <c r="H45" i="3" s="1"/>
  <c r="I45" i="3" s="1"/>
  <c r="BQ45" i="3"/>
  <c r="BP45" i="3"/>
  <c r="BO45" i="3"/>
  <c r="BN45" i="3"/>
  <c r="BM45" i="3"/>
  <c r="BR45" i="3" s="1"/>
  <c r="AU45" i="3"/>
  <c r="AV45" i="3" s="1"/>
  <c r="E45" i="3" s="1"/>
  <c r="F45" i="3" s="1"/>
  <c r="AD45" i="3"/>
  <c r="M45" i="3"/>
  <c r="L45" i="3"/>
  <c r="J45" i="3"/>
  <c r="G45" i="3"/>
  <c r="CT44" i="3"/>
  <c r="CQ44" i="3"/>
  <c r="CL44" i="3"/>
  <c r="CK44" i="3"/>
  <c r="CJ44" i="3"/>
  <c r="CI44" i="3"/>
  <c r="CH44" i="3"/>
  <c r="CM44" i="3" s="1"/>
  <c r="CN44" i="3" s="1"/>
  <c r="H44" i="3" s="1"/>
  <c r="I44" i="3" s="1"/>
  <c r="BQ44" i="3"/>
  <c r="BP44" i="3"/>
  <c r="BO44" i="3"/>
  <c r="BN44" i="3"/>
  <c r="BM44" i="3"/>
  <c r="BR44" i="3" s="1"/>
  <c r="AU44" i="3"/>
  <c r="AV44" i="3" s="1"/>
  <c r="E44" i="3" s="1"/>
  <c r="F44" i="3" s="1"/>
  <c r="AD44" i="3"/>
  <c r="M44" i="3"/>
  <c r="L44" i="3"/>
  <c r="J44" i="3"/>
  <c r="G44" i="3"/>
  <c r="CT43" i="3"/>
  <c r="CQ43" i="3"/>
  <c r="CL43" i="3"/>
  <c r="CK43" i="3"/>
  <c r="CJ43" i="3"/>
  <c r="CI43" i="3"/>
  <c r="CH43" i="3"/>
  <c r="CM43" i="3" s="1"/>
  <c r="CN43" i="3" s="1"/>
  <c r="H43" i="3" s="1"/>
  <c r="I43" i="3" s="1"/>
  <c r="BQ43" i="3"/>
  <c r="BP43" i="3"/>
  <c r="BO43" i="3"/>
  <c r="BN43" i="3"/>
  <c r="BM43" i="3"/>
  <c r="BR43" i="3" s="1"/>
  <c r="AU43" i="3"/>
  <c r="AV43" i="3" s="1"/>
  <c r="E43" i="3" s="1"/>
  <c r="F43" i="3" s="1"/>
  <c r="AD43" i="3"/>
  <c r="M43" i="3"/>
  <c r="L43" i="3"/>
  <c r="J43" i="3"/>
  <c r="G43" i="3"/>
  <c r="CT42" i="3"/>
  <c r="CQ42" i="3"/>
  <c r="CL42" i="3"/>
  <c r="CK42" i="3"/>
  <c r="CJ42" i="3"/>
  <c r="CI42" i="3"/>
  <c r="CH42" i="3"/>
  <c r="CM42" i="3" s="1"/>
  <c r="CN42" i="3" s="1"/>
  <c r="H42" i="3" s="1"/>
  <c r="I42" i="3" s="1"/>
  <c r="BQ42" i="3"/>
  <c r="BP42" i="3"/>
  <c r="BO42" i="3"/>
  <c r="BN42" i="3"/>
  <c r="BM42" i="3"/>
  <c r="BR42" i="3" s="1"/>
  <c r="AU42" i="3"/>
  <c r="AV42" i="3" s="1"/>
  <c r="E42" i="3" s="1"/>
  <c r="F42" i="3" s="1"/>
  <c r="AD42" i="3"/>
  <c r="M42" i="3"/>
  <c r="L42" i="3"/>
  <c r="J42" i="3"/>
  <c r="G42" i="3"/>
  <c r="CQ41" i="3"/>
  <c r="CL41" i="3"/>
  <c r="CK41" i="3"/>
  <c r="CJ41" i="3"/>
  <c r="CI41" i="3"/>
  <c r="CH41" i="3"/>
  <c r="BQ41" i="3"/>
  <c r="BP41" i="3"/>
  <c r="BO41" i="3"/>
  <c r="BN41" i="3"/>
  <c r="BM41" i="3"/>
  <c r="BR41" i="3" s="1"/>
  <c r="AU41" i="3"/>
  <c r="AV41" i="3" s="1"/>
  <c r="E41" i="3" s="1"/>
  <c r="F41" i="3" s="1"/>
  <c r="AD41" i="3"/>
  <c r="M41" i="3"/>
  <c r="L41" i="3"/>
  <c r="G41" i="3"/>
  <c r="CQ40" i="3"/>
  <c r="CL40" i="3"/>
  <c r="CK40" i="3"/>
  <c r="CJ40" i="3"/>
  <c r="CI40" i="3"/>
  <c r="CH40" i="3"/>
  <c r="BQ40" i="3"/>
  <c r="BP40" i="3"/>
  <c r="BO40" i="3"/>
  <c r="BN40" i="3"/>
  <c r="BM40" i="3"/>
  <c r="BR40" i="3" s="1"/>
  <c r="AU40" i="3"/>
  <c r="AV40" i="3" s="1"/>
  <c r="E40" i="3" s="1"/>
  <c r="F40" i="3" s="1"/>
  <c r="AD40" i="3"/>
  <c r="M40" i="3"/>
  <c r="L40" i="3"/>
  <c r="G40" i="3"/>
  <c r="CQ39" i="3"/>
  <c r="CL39" i="3"/>
  <c r="CK39" i="3"/>
  <c r="CJ39" i="3"/>
  <c r="CI39" i="3"/>
  <c r="CH39" i="3"/>
  <c r="BQ39" i="3"/>
  <c r="BP39" i="3"/>
  <c r="BO39" i="3"/>
  <c r="BN39" i="3"/>
  <c r="BM39" i="3"/>
  <c r="BR39" i="3" s="1"/>
  <c r="AU39" i="3"/>
  <c r="AV39" i="3" s="1"/>
  <c r="E39" i="3" s="1"/>
  <c r="F39" i="3" s="1"/>
  <c r="AD39" i="3"/>
  <c r="M39" i="3"/>
  <c r="L39" i="3"/>
  <c r="G39" i="3"/>
  <c r="CQ38" i="3"/>
  <c r="CL38" i="3"/>
  <c r="CK38" i="3"/>
  <c r="CJ38" i="3"/>
  <c r="CI38" i="3"/>
  <c r="CH38" i="3"/>
  <c r="BQ38" i="3"/>
  <c r="BP38" i="3"/>
  <c r="BO38" i="3"/>
  <c r="BN38" i="3"/>
  <c r="BM38" i="3"/>
  <c r="BR38" i="3" s="1"/>
  <c r="AU38" i="3"/>
  <c r="AV38" i="3" s="1"/>
  <c r="E38" i="3" s="1"/>
  <c r="F38" i="3" s="1"/>
  <c r="AD38" i="3"/>
  <c r="M38" i="3"/>
  <c r="L38" i="3"/>
  <c r="G38" i="3"/>
  <c r="CQ37" i="3"/>
  <c r="CL37" i="3"/>
  <c r="CK37" i="3"/>
  <c r="CJ37" i="3"/>
  <c r="CI37" i="3"/>
  <c r="CH37" i="3"/>
  <c r="BQ37" i="3"/>
  <c r="BP37" i="3"/>
  <c r="BO37" i="3"/>
  <c r="BN37" i="3"/>
  <c r="BM37" i="3"/>
  <c r="BR37" i="3" s="1"/>
  <c r="AU37" i="3"/>
  <c r="AV37" i="3" s="1"/>
  <c r="E37" i="3" s="1"/>
  <c r="F37" i="3" s="1"/>
  <c r="AD37" i="3"/>
  <c r="M37" i="3"/>
  <c r="L37" i="3"/>
  <c r="G37" i="3"/>
  <c r="CQ36" i="3"/>
  <c r="CL36" i="3"/>
  <c r="CK36" i="3"/>
  <c r="CJ36" i="3"/>
  <c r="CI36" i="3"/>
  <c r="CH36" i="3"/>
  <c r="BQ36" i="3"/>
  <c r="BP36" i="3"/>
  <c r="BO36" i="3"/>
  <c r="BN36" i="3"/>
  <c r="BM36" i="3"/>
  <c r="BR36" i="3" s="1"/>
  <c r="AU36" i="3"/>
  <c r="AV36" i="3" s="1"/>
  <c r="AD36" i="3"/>
  <c r="M36" i="3"/>
  <c r="L36" i="3"/>
  <c r="G36" i="3"/>
  <c r="E36" i="3"/>
  <c r="F36" i="3" s="1"/>
  <c r="CQ35" i="3"/>
  <c r="CL35" i="3"/>
  <c r="CK35" i="3"/>
  <c r="CJ35" i="3"/>
  <c r="CI35" i="3"/>
  <c r="CH35" i="3"/>
  <c r="BQ35" i="3"/>
  <c r="BP35" i="3"/>
  <c r="BO35" i="3"/>
  <c r="BN35" i="3"/>
  <c r="BM35" i="3"/>
  <c r="BR35" i="3" s="1"/>
  <c r="AU35" i="3"/>
  <c r="AV35" i="3" s="1"/>
  <c r="E35" i="3" s="1"/>
  <c r="F35" i="3" s="1"/>
  <c r="AD35" i="3"/>
  <c r="M35" i="3"/>
  <c r="L35" i="3"/>
  <c r="G35" i="3"/>
  <c r="CQ34" i="3"/>
  <c r="CL34" i="3"/>
  <c r="CK34" i="3"/>
  <c r="CJ34" i="3"/>
  <c r="CI34" i="3"/>
  <c r="CH34" i="3"/>
  <c r="BQ34" i="3"/>
  <c r="BP34" i="3"/>
  <c r="BO34" i="3"/>
  <c r="BN34" i="3"/>
  <c r="BM34" i="3"/>
  <c r="BR34" i="3" s="1"/>
  <c r="AU34" i="3"/>
  <c r="AV34" i="3" s="1"/>
  <c r="E34" i="3" s="1"/>
  <c r="F34" i="3" s="1"/>
  <c r="AD34" i="3"/>
  <c r="M34" i="3"/>
  <c r="L34" i="3"/>
  <c r="G34" i="3"/>
  <c r="DF33" i="3"/>
  <c r="CQ33" i="3"/>
  <c r="CL33" i="3"/>
  <c r="CK33" i="3"/>
  <c r="CJ33" i="3"/>
  <c r="CI33" i="3"/>
  <c r="CH33" i="3"/>
  <c r="BQ33" i="3"/>
  <c r="BP33" i="3"/>
  <c r="BO33" i="3"/>
  <c r="BN33" i="3"/>
  <c r="BM33" i="3"/>
  <c r="BR33" i="3" s="1"/>
  <c r="AU33" i="3"/>
  <c r="AV33" i="3" s="1"/>
  <c r="E33" i="3" s="1"/>
  <c r="F33" i="3" s="1"/>
  <c r="AD33" i="3"/>
  <c r="M33" i="3"/>
  <c r="L33" i="3"/>
  <c r="G33" i="3"/>
  <c r="DF32" i="3"/>
  <c r="CQ32" i="3"/>
  <c r="CL32" i="3"/>
  <c r="CK32" i="3"/>
  <c r="CJ32" i="3"/>
  <c r="CI32" i="3"/>
  <c r="CH32" i="3"/>
  <c r="BQ32" i="3"/>
  <c r="BP32" i="3"/>
  <c r="BO32" i="3"/>
  <c r="BN32" i="3"/>
  <c r="BM32" i="3"/>
  <c r="BR32" i="3" s="1"/>
  <c r="AU32" i="3"/>
  <c r="AV32" i="3" s="1"/>
  <c r="E32" i="3" s="1"/>
  <c r="F32" i="3" s="1"/>
  <c r="AD32" i="3"/>
  <c r="M32" i="3"/>
  <c r="L32" i="3"/>
  <c r="G32" i="3"/>
  <c r="DF31" i="3"/>
  <c r="CQ31" i="3"/>
  <c r="CL31" i="3"/>
  <c r="CK31" i="3"/>
  <c r="CJ31" i="3"/>
  <c r="CI31" i="3"/>
  <c r="CH31" i="3"/>
  <c r="BQ31" i="3"/>
  <c r="BP31" i="3"/>
  <c r="BO31" i="3"/>
  <c r="BN31" i="3"/>
  <c r="BM31" i="3"/>
  <c r="BR31" i="3" s="1"/>
  <c r="AU31" i="3"/>
  <c r="AV31" i="3" s="1"/>
  <c r="E31" i="3" s="1"/>
  <c r="F31" i="3" s="1"/>
  <c r="AD31" i="3"/>
  <c r="M31" i="3"/>
  <c r="L31" i="3"/>
  <c r="G31" i="3"/>
  <c r="DF30" i="3"/>
  <c r="CQ30" i="3"/>
  <c r="CL30" i="3"/>
  <c r="CK30" i="3"/>
  <c r="CJ30" i="3"/>
  <c r="CI30" i="3"/>
  <c r="CH30" i="3"/>
  <c r="BQ30" i="3"/>
  <c r="BP30" i="3"/>
  <c r="BO30" i="3"/>
  <c r="BN30" i="3"/>
  <c r="BM30" i="3"/>
  <c r="BR30" i="3" s="1"/>
  <c r="AU30" i="3"/>
  <c r="AV30" i="3" s="1"/>
  <c r="E30" i="3" s="1"/>
  <c r="F30" i="3" s="1"/>
  <c r="AD30" i="3"/>
  <c r="M30" i="3"/>
  <c r="L30" i="3"/>
  <c r="G30" i="3"/>
  <c r="DF29" i="3"/>
  <c r="CT41" i="3" s="1"/>
  <c r="J41" i="3" s="1"/>
  <c r="CT29" i="3"/>
  <c r="CQ29" i="3"/>
  <c r="CL29" i="3"/>
  <c r="CK29" i="3"/>
  <c r="CJ29" i="3"/>
  <c r="CI29" i="3"/>
  <c r="CH29" i="3"/>
  <c r="BQ29" i="3"/>
  <c r="BP29" i="3"/>
  <c r="BO29" i="3"/>
  <c r="BN29" i="3"/>
  <c r="BM29" i="3"/>
  <c r="BR29" i="3" s="1"/>
  <c r="AU29" i="3"/>
  <c r="AV29" i="3" s="1"/>
  <c r="E29" i="3" s="1"/>
  <c r="F29" i="3" s="1"/>
  <c r="AD29" i="3"/>
  <c r="M29" i="3"/>
  <c r="L29" i="3"/>
  <c r="J29" i="3"/>
  <c r="G29" i="3"/>
  <c r="DF28" i="3"/>
  <c r="CT28" i="3"/>
  <c r="CQ28" i="3"/>
  <c r="CL28" i="3"/>
  <c r="CK28" i="3"/>
  <c r="CJ28" i="3"/>
  <c r="CI28" i="3"/>
  <c r="CH28" i="3"/>
  <c r="BQ28" i="3"/>
  <c r="BP28" i="3"/>
  <c r="BO28" i="3"/>
  <c r="BN28" i="3"/>
  <c r="BM28" i="3"/>
  <c r="BR28" i="3" s="1"/>
  <c r="AU28" i="3"/>
  <c r="AV28" i="3" s="1"/>
  <c r="E28" i="3" s="1"/>
  <c r="F28" i="3" s="1"/>
  <c r="AD28" i="3"/>
  <c r="M28" i="3"/>
  <c r="L28" i="3"/>
  <c r="J28" i="3"/>
  <c r="G28" i="3"/>
  <c r="DF27" i="3"/>
  <c r="CT27" i="3"/>
  <c r="CQ27" i="3"/>
  <c r="CL27" i="3"/>
  <c r="CK27" i="3"/>
  <c r="CJ27" i="3"/>
  <c r="CI27" i="3"/>
  <c r="CH27" i="3"/>
  <c r="BQ27" i="3"/>
  <c r="BP27" i="3"/>
  <c r="BO27" i="3"/>
  <c r="BN27" i="3"/>
  <c r="BM27" i="3"/>
  <c r="BR27" i="3" s="1"/>
  <c r="AU27" i="3"/>
  <c r="AV27" i="3" s="1"/>
  <c r="E27" i="3" s="1"/>
  <c r="F27" i="3" s="1"/>
  <c r="AD27" i="3"/>
  <c r="M27" i="3"/>
  <c r="L27" i="3"/>
  <c r="J27" i="3"/>
  <c r="G27" i="3"/>
  <c r="DF26" i="3"/>
  <c r="CT26" i="3"/>
  <c r="CQ26" i="3"/>
  <c r="CL26" i="3"/>
  <c r="CK26" i="3"/>
  <c r="CJ26" i="3"/>
  <c r="CI26" i="3"/>
  <c r="CH26" i="3"/>
  <c r="BQ26" i="3"/>
  <c r="BP26" i="3"/>
  <c r="BO26" i="3"/>
  <c r="BN26" i="3"/>
  <c r="BM26" i="3"/>
  <c r="BR26" i="3" s="1"/>
  <c r="AU26" i="3"/>
  <c r="AV26" i="3" s="1"/>
  <c r="E26" i="3" s="1"/>
  <c r="F26" i="3" s="1"/>
  <c r="AD26" i="3"/>
  <c r="M26" i="3"/>
  <c r="L26" i="3"/>
  <c r="J26" i="3"/>
  <c r="G26" i="3"/>
  <c r="DF25" i="3"/>
  <c r="CT25" i="3"/>
  <c r="CQ25" i="3"/>
  <c r="CL25" i="3"/>
  <c r="CK25" i="3"/>
  <c r="CJ25" i="3"/>
  <c r="CI25" i="3"/>
  <c r="CH25" i="3"/>
  <c r="BQ25" i="3"/>
  <c r="BP25" i="3"/>
  <c r="BO25" i="3"/>
  <c r="BN25" i="3"/>
  <c r="BM25" i="3"/>
  <c r="BR25" i="3" s="1"/>
  <c r="AU25" i="3"/>
  <c r="AV25" i="3" s="1"/>
  <c r="E25" i="3" s="1"/>
  <c r="F25" i="3" s="1"/>
  <c r="AD25" i="3"/>
  <c r="M25" i="3"/>
  <c r="L25" i="3"/>
  <c r="J25" i="3"/>
  <c r="G25" i="3"/>
  <c r="DF24" i="3"/>
  <c r="CT24" i="3"/>
  <c r="CQ24" i="3"/>
  <c r="CL24" i="3"/>
  <c r="CK24" i="3"/>
  <c r="CJ24" i="3"/>
  <c r="CI24" i="3"/>
  <c r="CH24" i="3"/>
  <c r="BQ24" i="3"/>
  <c r="BP24" i="3"/>
  <c r="BO24" i="3"/>
  <c r="BN24" i="3"/>
  <c r="BM24" i="3"/>
  <c r="BR24" i="3" s="1"/>
  <c r="AU24" i="3"/>
  <c r="AV24" i="3" s="1"/>
  <c r="E24" i="3" s="1"/>
  <c r="F24" i="3" s="1"/>
  <c r="AD24" i="3"/>
  <c r="M24" i="3"/>
  <c r="L24" i="3"/>
  <c r="J24" i="3"/>
  <c r="G24" i="3"/>
  <c r="DF23" i="3"/>
  <c r="CT23" i="3"/>
  <c r="CQ23" i="3"/>
  <c r="CL23" i="3"/>
  <c r="CK23" i="3"/>
  <c r="CJ23" i="3"/>
  <c r="CI23" i="3"/>
  <c r="CH23" i="3"/>
  <c r="BQ23" i="3"/>
  <c r="BP23" i="3"/>
  <c r="BO23" i="3"/>
  <c r="BN23" i="3"/>
  <c r="BM23" i="3"/>
  <c r="BR23" i="3" s="1"/>
  <c r="AU23" i="3"/>
  <c r="AV23" i="3" s="1"/>
  <c r="E23" i="3" s="1"/>
  <c r="F23" i="3" s="1"/>
  <c r="AD23" i="3"/>
  <c r="M23" i="3"/>
  <c r="L23" i="3"/>
  <c r="J23" i="3"/>
  <c r="G23" i="3"/>
  <c r="DF22" i="3"/>
  <c r="CT22" i="3"/>
  <c r="CQ22" i="3"/>
  <c r="CL22" i="3"/>
  <c r="CK22" i="3"/>
  <c r="CJ22" i="3"/>
  <c r="CI22" i="3"/>
  <c r="CH22" i="3"/>
  <c r="BQ22" i="3"/>
  <c r="BP22" i="3"/>
  <c r="BO22" i="3"/>
  <c r="BN22" i="3"/>
  <c r="BM22" i="3"/>
  <c r="BR22" i="3" s="1"/>
  <c r="AU22" i="3"/>
  <c r="AV22" i="3" s="1"/>
  <c r="E22" i="3" s="1"/>
  <c r="F22" i="3" s="1"/>
  <c r="AD22" i="3"/>
  <c r="M22" i="3"/>
  <c r="L22" i="3"/>
  <c r="J22" i="3"/>
  <c r="G22" i="3"/>
  <c r="CT21" i="3"/>
  <c r="CQ21" i="3"/>
  <c r="CL21" i="3"/>
  <c r="CK21" i="3"/>
  <c r="CJ21" i="3"/>
  <c r="CI21" i="3"/>
  <c r="CH21" i="3"/>
  <c r="BQ21" i="3"/>
  <c r="BP21" i="3"/>
  <c r="BO21" i="3"/>
  <c r="BN21" i="3"/>
  <c r="BM21" i="3"/>
  <c r="BR21" i="3" s="1"/>
  <c r="AU21" i="3"/>
  <c r="AV21" i="3" s="1"/>
  <c r="E21" i="3" s="1"/>
  <c r="F21" i="3" s="1"/>
  <c r="AD21" i="3"/>
  <c r="M21" i="3"/>
  <c r="L21" i="3"/>
  <c r="J21" i="3"/>
  <c r="G21" i="3"/>
  <c r="DF20" i="3"/>
  <c r="CT20" i="3"/>
  <c r="CQ20" i="3"/>
  <c r="CL20" i="3"/>
  <c r="CK20" i="3"/>
  <c r="CJ20" i="3"/>
  <c r="CI20" i="3"/>
  <c r="CH20" i="3"/>
  <c r="BQ20" i="3"/>
  <c r="BP20" i="3"/>
  <c r="BO20" i="3"/>
  <c r="BN20" i="3"/>
  <c r="BM20" i="3"/>
  <c r="BR20" i="3" s="1"/>
  <c r="AU20" i="3"/>
  <c r="AV20" i="3" s="1"/>
  <c r="E20" i="3" s="1"/>
  <c r="F20" i="3" s="1"/>
  <c r="AD20" i="3"/>
  <c r="M20" i="3"/>
  <c r="L20" i="3"/>
  <c r="J20" i="3"/>
  <c r="G20" i="3"/>
  <c r="DF19" i="3"/>
  <c r="CT19" i="3"/>
  <c r="CQ19" i="3"/>
  <c r="CL19" i="3"/>
  <c r="CK19" i="3"/>
  <c r="CJ19" i="3"/>
  <c r="CI19" i="3"/>
  <c r="CH19" i="3"/>
  <c r="BQ19" i="3"/>
  <c r="BP19" i="3"/>
  <c r="BO19" i="3"/>
  <c r="BN19" i="3"/>
  <c r="BM19" i="3"/>
  <c r="BR19" i="3" s="1"/>
  <c r="AU19" i="3"/>
  <c r="AV19" i="3" s="1"/>
  <c r="E19" i="3" s="1"/>
  <c r="F19" i="3" s="1"/>
  <c r="AD19" i="3"/>
  <c r="M19" i="3"/>
  <c r="L19" i="3"/>
  <c r="J19" i="3"/>
  <c r="G19" i="3"/>
  <c r="DF18" i="3"/>
  <c r="CT18" i="3"/>
  <c r="CQ18" i="3"/>
  <c r="CL18" i="3"/>
  <c r="CK18" i="3"/>
  <c r="CJ18" i="3"/>
  <c r="CI18" i="3"/>
  <c r="CH18" i="3"/>
  <c r="BQ18" i="3"/>
  <c r="BP18" i="3"/>
  <c r="BO18" i="3"/>
  <c r="BN18" i="3"/>
  <c r="BM18" i="3"/>
  <c r="BR18" i="3" s="1"/>
  <c r="AU18" i="3"/>
  <c r="AV18" i="3" s="1"/>
  <c r="E18" i="3" s="1"/>
  <c r="F18" i="3" s="1"/>
  <c r="AD18" i="3"/>
  <c r="M18" i="3"/>
  <c r="L18" i="3"/>
  <c r="J18" i="3"/>
  <c r="G18" i="3"/>
  <c r="DF17" i="3"/>
  <c r="CT17" i="3"/>
  <c r="CQ17" i="3"/>
  <c r="CL17" i="3"/>
  <c r="CK17" i="3"/>
  <c r="CJ17" i="3"/>
  <c r="CI17" i="3"/>
  <c r="CH17" i="3"/>
  <c r="BQ17" i="3"/>
  <c r="BP17" i="3"/>
  <c r="BO17" i="3"/>
  <c r="BN17" i="3"/>
  <c r="BM17" i="3"/>
  <c r="BR17" i="3" s="1"/>
  <c r="AU17" i="3"/>
  <c r="AV17" i="3" s="1"/>
  <c r="E17" i="3" s="1"/>
  <c r="F17" i="3" s="1"/>
  <c r="AD17" i="3"/>
  <c r="M17" i="3"/>
  <c r="L17" i="3"/>
  <c r="J17" i="3"/>
  <c r="G17" i="3"/>
  <c r="DF16" i="3"/>
  <c r="CT16" i="3"/>
  <c r="CQ16" i="3"/>
  <c r="CL16" i="3"/>
  <c r="CK16" i="3"/>
  <c r="CJ16" i="3"/>
  <c r="CI16" i="3"/>
  <c r="CH16" i="3"/>
  <c r="BQ16" i="3"/>
  <c r="BP16" i="3"/>
  <c r="BO16" i="3"/>
  <c r="BN16" i="3"/>
  <c r="BM16" i="3"/>
  <c r="BR16" i="3" s="1"/>
  <c r="AU16" i="3"/>
  <c r="AV16" i="3" s="1"/>
  <c r="E16" i="3" s="1"/>
  <c r="F16" i="3" s="1"/>
  <c r="AD16" i="3"/>
  <c r="M16" i="3"/>
  <c r="L16" i="3"/>
  <c r="J16" i="3"/>
  <c r="G16" i="3"/>
  <c r="DF15" i="3"/>
  <c r="CT15" i="3"/>
  <c r="CQ15" i="3"/>
  <c r="CL15" i="3"/>
  <c r="CK15" i="3"/>
  <c r="CJ15" i="3"/>
  <c r="CI15" i="3"/>
  <c r="CH15" i="3"/>
  <c r="BQ15" i="3"/>
  <c r="BP15" i="3"/>
  <c r="BO15" i="3"/>
  <c r="BN15" i="3"/>
  <c r="BM15" i="3"/>
  <c r="BR15" i="3" s="1"/>
  <c r="AU15" i="3"/>
  <c r="AV15" i="3" s="1"/>
  <c r="E15" i="3" s="1"/>
  <c r="F15" i="3" s="1"/>
  <c r="AD15" i="3"/>
  <c r="M15" i="3"/>
  <c r="L15" i="3"/>
  <c r="J15" i="3"/>
  <c r="G15" i="3"/>
  <c r="DF14" i="3"/>
  <c r="CT14" i="3"/>
  <c r="CQ14" i="3"/>
  <c r="CL14" i="3"/>
  <c r="CK14" i="3"/>
  <c r="CJ14" i="3"/>
  <c r="CI14" i="3"/>
  <c r="CH14" i="3"/>
  <c r="BQ14" i="3"/>
  <c r="BP14" i="3"/>
  <c r="BO14" i="3"/>
  <c r="BN14" i="3"/>
  <c r="BM14" i="3"/>
  <c r="BR14" i="3" s="1"/>
  <c r="AU14" i="3"/>
  <c r="AV14" i="3" s="1"/>
  <c r="E14" i="3" s="1"/>
  <c r="F14" i="3" s="1"/>
  <c r="AD14" i="3"/>
  <c r="M14" i="3"/>
  <c r="L14" i="3"/>
  <c r="J14" i="3"/>
  <c r="G14" i="3"/>
  <c r="DF13" i="3"/>
  <c r="CT13" i="3"/>
  <c r="CQ13" i="3"/>
  <c r="CL13" i="3"/>
  <c r="CK13" i="3"/>
  <c r="CJ13" i="3"/>
  <c r="CI13" i="3"/>
  <c r="CH13" i="3"/>
  <c r="BQ13" i="3"/>
  <c r="BP13" i="3"/>
  <c r="BO13" i="3"/>
  <c r="BN13" i="3"/>
  <c r="BM13" i="3"/>
  <c r="BR13" i="3" s="1"/>
  <c r="AU13" i="3"/>
  <c r="AV13" i="3" s="1"/>
  <c r="E13" i="3" s="1"/>
  <c r="F13" i="3" s="1"/>
  <c r="AD13" i="3"/>
  <c r="M13" i="3"/>
  <c r="L13" i="3"/>
  <c r="J13" i="3"/>
  <c r="G13" i="3"/>
  <c r="DF12" i="3"/>
  <c r="CT12" i="3"/>
  <c r="CQ12" i="3"/>
  <c r="CL12" i="3"/>
  <c r="CK12" i="3"/>
  <c r="CJ12" i="3"/>
  <c r="CI12" i="3"/>
  <c r="CH12" i="3"/>
  <c r="BQ12" i="3"/>
  <c r="BP12" i="3"/>
  <c r="BO12" i="3"/>
  <c r="BN12" i="3"/>
  <c r="BM12" i="3"/>
  <c r="BR12" i="3" s="1"/>
  <c r="AU12" i="3"/>
  <c r="AV12" i="3" s="1"/>
  <c r="E12" i="3" s="1"/>
  <c r="F12" i="3" s="1"/>
  <c r="AD12" i="3"/>
  <c r="M12" i="3"/>
  <c r="L12" i="3"/>
  <c r="J12" i="3"/>
  <c r="G12" i="3"/>
  <c r="DF11" i="3"/>
  <c r="CT11" i="3"/>
  <c r="CQ11" i="3"/>
  <c r="CL11" i="3"/>
  <c r="CK11" i="3"/>
  <c r="CJ11" i="3"/>
  <c r="CI11" i="3"/>
  <c r="CH11" i="3"/>
  <c r="BQ11" i="3"/>
  <c r="BP11" i="3"/>
  <c r="BO11" i="3"/>
  <c r="BN11" i="3"/>
  <c r="BM11" i="3"/>
  <c r="BR11" i="3" s="1"/>
  <c r="AU11" i="3"/>
  <c r="AV11" i="3" s="1"/>
  <c r="E11" i="3" s="1"/>
  <c r="F11" i="3" s="1"/>
  <c r="AD11" i="3"/>
  <c r="M11" i="3"/>
  <c r="L11" i="3"/>
  <c r="J11" i="3"/>
  <c r="G11" i="3"/>
  <c r="DF10" i="3"/>
  <c r="DF9" i="3"/>
  <c r="BC2" i="3"/>
  <c r="T2" i="3"/>
  <c r="CT60" i="2"/>
  <c r="CQ60" i="2"/>
  <c r="CL60" i="2"/>
  <c r="CK60" i="2"/>
  <c r="CJ60" i="2"/>
  <c r="CI60" i="2"/>
  <c r="CH60" i="2"/>
  <c r="CM60" i="2" s="1"/>
  <c r="CN60" i="2" s="1"/>
  <c r="H60" i="2" s="1"/>
  <c r="I60" i="2" s="1"/>
  <c r="BQ60" i="2"/>
  <c r="BP60" i="2"/>
  <c r="BO60" i="2"/>
  <c r="BN60" i="2"/>
  <c r="BM60" i="2"/>
  <c r="BR60" i="2" s="1"/>
  <c r="AU60" i="2"/>
  <c r="AV60" i="2" s="1"/>
  <c r="E60" i="2" s="1"/>
  <c r="F60" i="2" s="1"/>
  <c r="AD60" i="2"/>
  <c r="M60" i="2"/>
  <c r="L60" i="2"/>
  <c r="J60" i="2"/>
  <c r="G60" i="2"/>
  <c r="CT59" i="2"/>
  <c r="CQ59" i="2"/>
  <c r="CL59" i="2"/>
  <c r="CK59" i="2"/>
  <c r="CJ59" i="2"/>
  <c r="CI59" i="2"/>
  <c r="CH59" i="2"/>
  <c r="CM59" i="2" s="1"/>
  <c r="CN59" i="2" s="1"/>
  <c r="H59" i="2" s="1"/>
  <c r="I59" i="2" s="1"/>
  <c r="BQ59" i="2"/>
  <c r="BP59" i="2"/>
  <c r="BO59" i="2"/>
  <c r="BN59" i="2"/>
  <c r="BM59" i="2"/>
  <c r="BR59" i="2" s="1"/>
  <c r="AU59" i="2"/>
  <c r="AV59" i="2" s="1"/>
  <c r="E59" i="2" s="1"/>
  <c r="F59" i="2" s="1"/>
  <c r="AD59" i="2"/>
  <c r="M59" i="2"/>
  <c r="L59" i="2"/>
  <c r="J59" i="2"/>
  <c r="G59" i="2"/>
  <c r="CT58" i="2"/>
  <c r="CQ58" i="2"/>
  <c r="CL58" i="2"/>
  <c r="CK58" i="2"/>
  <c r="CJ58" i="2"/>
  <c r="CI58" i="2"/>
  <c r="CH58" i="2"/>
  <c r="CM58" i="2" s="1"/>
  <c r="CN58" i="2" s="1"/>
  <c r="H58" i="2" s="1"/>
  <c r="I58" i="2" s="1"/>
  <c r="BQ58" i="2"/>
  <c r="BP58" i="2"/>
  <c r="BO58" i="2"/>
  <c r="BN58" i="2"/>
  <c r="BM58" i="2"/>
  <c r="BR58" i="2" s="1"/>
  <c r="AU58" i="2"/>
  <c r="AV58" i="2" s="1"/>
  <c r="E58" i="2" s="1"/>
  <c r="F58" i="2" s="1"/>
  <c r="AD58" i="2"/>
  <c r="M58" i="2"/>
  <c r="L58" i="2"/>
  <c r="J58" i="2"/>
  <c r="G58" i="2"/>
  <c r="CT57" i="2"/>
  <c r="CQ57" i="2"/>
  <c r="CL57" i="2"/>
  <c r="CK57" i="2"/>
  <c r="CJ57" i="2"/>
  <c r="CI57" i="2"/>
  <c r="CH57" i="2"/>
  <c r="CM57" i="2" s="1"/>
  <c r="CN57" i="2" s="1"/>
  <c r="H57" i="2" s="1"/>
  <c r="I57" i="2" s="1"/>
  <c r="BQ57" i="2"/>
  <c r="BP57" i="2"/>
  <c r="BO57" i="2"/>
  <c r="BN57" i="2"/>
  <c r="BM57" i="2"/>
  <c r="BR57" i="2" s="1"/>
  <c r="AU57" i="2"/>
  <c r="AV57" i="2" s="1"/>
  <c r="E57" i="2" s="1"/>
  <c r="F57" i="2" s="1"/>
  <c r="AD57" i="2"/>
  <c r="M57" i="2"/>
  <c r="L57" i="2"/>
  <c r="J57" i="2"/>
  <c r="G57" i="2"/>
  <c r="CT56" i="2"/>
  <c r="CQ56" i="2"/>
  <c r="CL56" i="2"/>
  <c r="CK56" i="2"/>
  <c r="CJ56" i="2"/>
  <c r="CI56" i="2"/>
  <c r="CH56" i="2"/>
  <c r="CM56" i="2" s="1"/>
  <c r="CN56" i="2" s="1"/>
  <c r="H56" i="2" s="1"/>
  <c r="I56" i="2" s="1"/>
  <c r="BQ56" i="2"/>
  <c r="BP56" i="2"/>
  <c r="BO56" i="2"/>
  <c r="BN56" i="2"/>
  <c r="BM56" i="2"/>
  <c r="BR56" i="2" s="1"/>
  <c r="AU56" i="2"/>
  <c r="AV56" i="2" s="1"/>
  <c r="E56" i="2" s="1"/>
  <c r="F56" i="2" s="1"/>
  <c r="AD56" i="2"/>
  <c r="M56" i="2"/>
  <c r="L56" i="2"/>
  <c r="J56" i="2"/>
  <c r="G56" i="2"/>
  <c r="CT55" i="2"/>
  <c r="CQ55" i="2"/>
  <c r="CL55" i="2"/>
  <c r="CK55" i="2"/>
  <c r="CJ55" i="2"/>
  <c r="CI55" i="2"/>
  <c r="CH55" i="2"/>
  <c r="CM55" i="2" s="1"/>
  <c r="CN55" i="2" s="1"/>
  <c r="H55" i="2" s="1"/>
  <c r="I55" i="2" s="1"/>
  <c r="BQ55" i="2"/>
  <c r="BP55" i="2"/>
  <c r="BO55" i="2"/>
  <c r="BN55" i="2"/>
  <c r="BM55" i="2"/>
  <c r="BR55" i="2" s="1"/>
  <c r="AU55" i="2"/>
  <c r="AV55" i="2" s="1"/>
  <c r="E55" i="2" s="1"/>
  <c r="F55" i="2" s="1"/>
  <c r="AD55" i="2"/>
  <c r="M55" i="2"/>
  <c r="L55" i="2"/>
  <c r="J55" i="2"/>
  <c r="G55" i="2"/>
  <c r="CT54" i="2"/>
  <c r="CQ54" i="2"/>
  <c r="CL54" i="2"/>
  <c r="CK54" i="2"/>
  <c r="CJ54" i="2"/>
  <c r="CI54" i="2"/>
  <c r="CH54" i="2"/>
  <c r="CM54" i="2" s="1"/>
  <c r="CN54" i="2" s="1"/>
  <c r="H54" i="2" s="1"/>
  <c r="I54" i="2" s="1"/>
  <c r="BQ54" i="2"/>
  <c r="BP54" i="2"/>
  <c r="BO54" i="2"/>
  <c r="BN54" i="2"/>
  <c r="BM54" i="2"/>
  <c r="BR54" i="2" s="1"/>
  <c r="AU54" i="2"/>
  <c r="AV54" i="2" s="1"/>
  <c r="E54" i="2" s="1"/>
  <c r="F54" i="2" s="1"/>
  <c r="AD54" i="2"/>
  <c r="M54" i="2"/>
  <c r="L54" i="2"/>
  <c r="J54" i="2"/>
  <c r="G54" i="2"/>
  <c r="CT53" i="2"/>
  <c r="CQ53" i="2"/>
  <c r="CL53" i="2"/>
  <c r="CK53" i="2"/>
  <c r="CJ53" i="2"/>
  <c r="CI53" i="2"/>
  <c r="CH53" i="2"/>
  <c r="CM53" i="2" s="1"/>
  <c r="CN53" i="2" s="1"/>
  <c r="H53" i="2" s="1"/>
  <c r="I53" i="2" s="1"/>
  <c r="BQ53" i="2"/>
  <c r="BP53" i="2"/>
  <c r="BO53" i="2"/>
  <c r="BN53" i="2"/>
  <c r="BM53" i="2"/>
  <c r="BR53" i="2" s="1"/>
  <c r="AU53" i="2"/>
  <c r="AV53" i="2" s="1"/>
  <c r="E53" i="2" s="1"/>
  <c r="F53" i="2" s="1"/>
  <c r="AD53" i="2"/>
  <c r="M53" i="2"/>
  <c r="L53" i="2"/>
  <c r="J53" i="2"/>
  <c r="G53" i="2"/>
  <c r="CT52" i="2"/>
  <c r="CQ52" i="2"/>
  <c r="CL52" i="2"/>
  <c r="CK52" i="2"/>
  <c r="CJ52" i="2"/>
  <c r="CI52" i="2"/>
  <c r="CH52" i="2"/>
  <c r="CM52" i="2" s="1"/>
  <c r="CN52" i="2" s="1"/>
  <c r="H52" i="2" s="1"/>
  <c r="I52" i="2" s="1"/>
  <c r="BQ52" i="2"/>
  <c r="BP52" i="2"/>
  <c r="BO52" i="2"/>
  <c r="BN52" i="2"/>
  <c r="BM52" i="2"/>
  <c r="BR52" i="2" s="1"/>
  <c r="AU52" i="2"/>
  <c r="AV52" i="2" s="1"/>
  <c r="E52" i="2" s="1"/>
  <c r="F52" i="2" s="1"/>
  <c r="AD52" i="2"/>
  <c r="M52" i="2"/>
  <c r="L52" i="2"/>
  <c r="J52" i="2"/>
  <c r="G52" i="2"/>
  <c r="CT51" i="2"/>
  <c r="CQ51" i="2"/>
  <c r="CL51" i="2"/>
  <c r="CK51" i="2"/>
  <c r="CJ51" i="2"/>
  <c r="CI51" i="2"/>
  <c r="CH51" i="2"/>
  <c r="CM51" i="2" s="1"/>
  <c r="CN51" i="2" s="1"/>
  <c r="H51" i="2" s="1"/>
  <c r="I51" i="2" s="1"/>
  <c r="BQ51" i="2"/>
  <c r="BP51" i="2"/>
  <c r="BO51" i="2"/>
  <c r="BN51" i="2"/>
  <c r="BM51" i="2"/>
  <c r="BR51" i="2" s="1"/>
  <c r="AU51" i="2"/>
  <c r="AV51" i="2" s="1"/>
  <c r="E51" i="2" s="1"/>
  <c r="F51" i="2" s="1"/>
  <c r="AD51" i="2"/>
  <c r="M51" i="2"/>
  <c r="L51" i="2"/>
  <c r="J51" i="2"/>
  <c r="G51" i="2"/>
  <c r="CT50" i="2"/>
  <c r="CQ50" i="2"/>
  <c r="CL50" i="2"/>
  <c r="CK50" i="2"/>
  <c r="CJ50" i="2"/>
  <c r="CI50" i="2"/>
  <c r="CH50" i="2"/>
  <c r="CM50" i="2" s="1"/>
  <c r="CN50" i="2" s="1"/>
  <c r="H50" i="2" s="1"/>
  <c r="I50" i="2" s="1"/>
  <c r="BQ50" i="2"/>
  <c r="BP50" i="2"/>
  <c r="BO50" i="2"/>
  <c r="BN50" i="2"/>
  <c r="BM50" i="2"/>
  <c r="BR50" i="2" s="1"/>
  <c r="AU50" i="2"/>
  <c r="AV50" i="2" s="1"/>
  <c r="E50" i="2" s="1"/>
  <c r="F50" i="2" s="1"/>
  <c r="AD50" i="2"/>
  <c r="M50" i="2"/>
  <c r="L50" i="2"/>
  <c r="J50" i="2"/>
  <c r="G50" i="2"/>
  <c r="CT49" i="2"/>
  <c r="CQ49" i="2"/>
  <c r="CL49" i="2"/>
  <c r="CK49" i="2"/>
  <c r="CJ49" i="2"/>
  <c r="CI49" i="2"/>
  <c r="CH49" i="2"/>
  <c r="CM49" i="2" s="1"/>
  <c r="CN49" i="2" s="1"/>
  <c r="H49" i="2" s="1"/>
  <c r="I49" i="2" s="1"/>
  <c r="BQ49" i="2"/>
  <c r="BP49" i="2"/>
  <c r="BO49" i="2"/>
  <c r="BN49" i="2"/>
  <c r="BM49" i="2"/>
  <c r="BR49" i="2" s="1"/>
  <c r="AU49" i="2"/>
  <c r="AV49" i="2" s="1"/>
  <c r="E49" i="2" s="1"/>
  <c r="F49" i="2" s="1"/>
  <c r="AD49" i="2"/>
  <c r="M49" i="2"/>
  <c r="L49" i="2"/>
  <c r="J49" i="2"/>
  <c r="G49" i="2"/>
  <c r="CT48" i="2"/>
  <c r="CQ48" i="2"/>
  <c r="CL48" i="2"/>
  <c r="CK48" i="2"/>
  <c r="CJ48" i="2"/>
  <c r="CI48" i="2"/>
  <c r="CH48" i="2"/>
  <c r="CM48" i="2" s="1"/>
  <c r="CN48" i="2" s="1"/>
  <c r="H48" i="2" s="1"/>
  <c r="I48" i="2" s="1"/>
  <c r="BQ48" i="2"/>
  <c r="BP48" i="2"/>
  <c r="BO48" i="2"/>
  <c r="BN48" i="2"/>
  <c r="BM48" i="2"/>
  <c r="BR48" i="2" s="1"/>
  <c r="AU48" i="2"/>
  <c r="AV48" i="2" s="1"/>
  <c r="E48" i="2" s="1"/>
  <c r="F48" i="2" s="1"/>
  <c r="AD48" i="2"/>
  <c r="M48" i="2"/>
  <c r="L48" i="2"/>
  <c r="J48" i="2"/>
  <c r="G48" i="2"/>
  <c r="CT47" i="2"/>
  <c r="CQ47" i="2"/>
  <c r="CL47" i="2"/>
  <c r="CK47" i="2"/>
  <c r="CJ47" i="2"/>
  <c r="CI47" i="2"/>
  <c r="CH47" i="2"/>
  <c r="CM47" i="2" s="1"/>
  <c r="CN47" i="2" s="1"/>
  <c r="H47" i="2" s="1"/>
  <c r="I47" i="2" s="1"/>
  <c r="BQ47" i="2"/>
  <c r="BP47" i="2"/>
  <c r="BO47" i="2"/>
  <c r="BN47" i="2"/>
  <c r="BM47" i="2"/>
  <c r="BR47" i="2" s="1"/>
  <c r="AU47" i="2"/>
  <c r="AV47" i="2" s="1"/>
  <c r="E47" i="2" s="1"/>
  <c r="F47" i="2" s="1"/>
  <c r="AD47" i="2"/>
  <c r="M47" i="2"/>
  <c r="L47" i="2"/>
  <c r="J47" i="2"/>
  <c r="G47" i="2"/>
  <c r="CT46" i="2"/>
  <c r="CQ46" i="2"/>
  <c r="CL46" i="2"/>
  <c r="CK46" i="2"/>
  <c r="CJ46" i="2"/>
  <c r="CI46" i="2"/>
  <c r="CH46" i="2"/>
  <c r="CM46" i="2" s="1"/>
  <c r="CN46" i="2" s="1"/>
  <c r="H46" i="2" s="1"/>
  <c r="I46" i="2" s="1"/>
  <c r="BQ46" i="2"/>
  <c r="BP46" i="2"/>
  <c r="BO46" i="2"/>
  <c r="BN46" i="2"/>
  <c r="BM46" i="2"/>
  <c r="BR46" i="2" s="1"/>
  <c r="AU46" i="2"/>
  <c r="AV46" i="2" s="1"/>
  <c r="E46" i="2" s="1"/>
  <c r="F46" i="2" s="1"/>
  <c r="AD46" i="2"/>
  <c r="M46" i="2"/>
  <c r="L46" i="2"/>
  <c r="J46" i="2"/>
  <c r="G46" i="2"/>
  <c r="CT45" i="2"/>
  <c r="CQ45" i="2"/>
  <c r="CL45" i="2"/>
  <c r="CK45" i="2"/>
  <c r="CJ45" i="2"/>
  <c r="CI45" i="2"/>
  <c r="CH45" i="2"/>
  <c r="CM45" i="2" s="1"/>
  <c r="CN45" i="2" s="1"/>
  <c r="H45" i="2" s="1"/>
  <c r="I45" i="2" s="1"/>
  <c r="BQ45" i="2"/>
  <c r="BP45" i="2"/>
  <c r="BO45" i="2"/>
  <c r="BN45" i="2"/>
  <c r="BM45" i="2"/>
  <c r="BR45" i="2" s="1"/>
  <c r="AU45" i="2"/>
  <c r="AV45" i="2" s="1"/>
  <c r="E45" i="2" s="1"/>
  <c r="F45" i="2" s="1"/>
  <c r="AD45" i="2"/>
  <c r="M45" i="2"/>
  <c r="L45" i="2"/>
  <c r="J45" i="2"/>
  <c r="G45" i="2"/>
  <c r="CQ44" i="2"/>
  <c r="CL44" i="2"/>
  <c r="CK44" i="2"/>
  <c r="CJ44" i="2"/>
  <c r="CI44" i="2"/>
  <c r="CH44" i="2"/>
  <c r="CM44" i="2" s="1"/>
  <c r="CN44" i="2" s="1"/>
  <c r="H44" i="2" s="1"/>
  <c r="I44" i="2" s="1"/>
  <c r="BQ44" i="2"/>
  <c r="BP44" i="2"/>
  <c r="BO44" i="2"/>
  <c r="BN44" i="2"/>
  <c r="BM44" i="2"/>
  <c r="BR44" i="2" s="1"/>
  <c r="AU44" i="2"/>
  <c r="AV44" i="2" s="1"/>
  <c r="E44" i="2" s="1"/>
  <c r="F44" i="2" s="1"/>
  <c r="AD44" i="2"/>
  <c r="M44" i="2"/>
  <c r="L44" i="2"/>
  <c r="G44" i="2"/>
  <c r="CQ43" i="2"/>
  <c r="CL43" i="2"/>
  <c r="CK43" i="2"/>
  <c r="CJ43" i="2"/>
  <c r="CI43" i="2"/>
  <c r="CH43" i="2"/>
  <c r="CM43" i="2" s="1"/>
  <c r="CN43" i="2" s="1"/>
  <c r="H43" i="2" s="1"/>
  <c r="I43" i="2" s="1"/>
  <c r="BQ43" i="2"/>
  <c r="BP43" i="2"/>
  <c r="BO43" i="2"/>
  <c r="BN43" i="2"/>
  <c r="BM43" i="2"/>
  <c r="BR43" i="2" s="1"/>
  <c r="AU43" i="2"/>
  <c r="AV43" i="2" s="1"/>
  <c r="E43" i="2" s="1"/>
  <c r="F43" i="2" s="1"/>
  <c r="AD43" i="2"/>
  <c r="M43" i="2"/>
  <c r="L43" i="2"/>
  <c r="G43" i="2"/>
  <c r="CQ42" i="2"/>
  <c r="CL42" i="2"/>
  <c r="CK42" i="2"/>
  <c r="CJ42" i="2"/>
  <c r="CI42" i="2"/>
  <c r="CH42" i="2"/>
  <c r="CM42" i="2" s="1"/>
  <c r="CN42" i="2" s="1"/>
  <c r="H42" i="2" s="1"/>
  <c r="I42" i="2" s="1"/>
  <c r="BQ42" i="2"/>
  <c r="BP42" i="2"/>
  <c r="BO42" i="2"/>
  <c r="BN42" i="2"/>
  <c r="BM42" i="2"/>
  <c r="BR42" i="2" s="1"/>
  <c r="AU42" i="2"/>
  <c r="AV42" i="2" s="1"/>
  <c r="E42" i="2" s="1"/>
  <c r="F42" i="2" s="1"/>
  <c r="AD42" i="2"/>
  <c r="M42" i="2"/>
  <c r="L42" i="2"/>
  <c r="G42" i="2"/>
  <c r="CQ41" i="2"/>
  <c r="CL41" i="2"/>
  <c r="CK41" i="2"/>
  <c r="CJ41" i="2"/>
  <c r="CI41" i="2"/>
  <c r="CH41" i="2"/>
  <c r="CM41" i="2" s="1"/>
  <c r="CN41" i="2" s="1"/>
  <c r="H41" i="2" s="1"/>
  <c r="I41" i="2" s="1"/>
  <c r="BQ41" i="2"/>
  <c r="BP41" i="2"/>
  <c r="BO41" i="2"/>
  <c r="BN41" i="2"/>
  <c r="BM41" i="2"/>
  <c r="BR41" i="2" s="1"/>
  <c r="AU41" i="2"/>
  <c r="AV41" i="2" s="1"/>
  <c r="E41" i="2" s="1"/>
  <c r="F41" i="2" s="1"/>
  <c r="AD41" i="2"/>
  <c r="M41" i="2"/>
  <c r="L41" i="2"/>
  <c r="G41" i="2"/>
  <c r="CQ40" i="2"/>
  <c r="CL40" i="2"/>
  <c r="CK40" i="2"/>
  <c r="CJ40" i="2"/>
  <c r="CI40" i="2"/>
  <c r="CH40" i="2"/>
  <c r="CM40" i="2" s="1"/>
  <c r="CN40" i="2" s="1"/>
  <c r="H40" i="2" s="1"/>
  <c r="I40" i="2" s="1"/>
  <c r="BQ40" i="2"/>
  <c r="BP40" i="2"/>
  <c r="BO40" i="2"/>
  <c r="BN40" i="2"/>
  <c r="BM40" i="2"/>
  <c r="BR40" i="2" s="1"/>
  <c r="AU40" i="2"/>
  <c r="AV40" i="2" s="1"/>
  <c r="E40" i="2" s="1"/>
  <c r="F40" i="2" s="1"/>
  <c r="AD40" i="2"/>
  <c r="M40" i="2"/>
  <c r="L40" i="2"/>
  <c r="G40" i="2"/>
  <c r="CQ39" i="2"/>
  <c r="CL39" i="2"/>
  <c r="CK39" i="2"/>
  <c r="CJ39" i="2"/>
  <c r="CI39" i="2"/>
  <c r="CH39" i="2"/>
  <c r="CM39" i="2" s="1"/>
  <c r="CN39" i="2" s="1"/>
  <c r="H39" i="2" s="1"/>
  <c r="I39" i="2" s="1"/>
  <c r="BQ39" i="2"/>
  <c r="BP39" i="2"/>
  <c r="BO39" i="2"/>
  <c r="BN39" i="2"/>
  <c r="BM39" i="2"/>
  <c r="BR39" i="2" s="1"/>
  <c r="AU39" i="2"/>
  <c r="AV39" i="2" s="1"/>
  <c r="E39" i="2" s="1"/>
  <c r="F39" i="2" s="1"/>
  <c r="AD39" i="2"/>
  <c r="M39" i="2"/>
  <c r="L39" i="2"/>
  <c r="G39" i="2"/>
  <c r="CQ38" i="2"/>
  <c r="CL38" i="2"/>
  <c r="CK38" i="2"/>
  <c r="CJ38" i="2"/>
  <c r="CI38" i="2"/>
  <c r="CH38" i="2"/>
  <c r="CM38" i="2" s="1"/>
  <c r="CN38" i="2" s="1"/>
  <c r="H38" i="2" s="1"/>
  <c r="I38" i="2" s="1"/>
  <c r="BQ38" i="2"/>
  <c r="BP38" i="2"/>
  <c r="BO38" i="2"/>
  <c r="BN38" i="2"/>
  <c r="BM38" i="2"/>
  <c r="BR38" i="2" s="1"/>
  <c r="AU38" i="2"/>
  <c r="AV38" i="2" s="1"/>
  <c r="E38" i="2" s="1"/>
  <c r="F38" i="2" s="1"/>
  <c r="AD38" i="2"/>
  <c r="M38" i="2"/>
  <c r="L38" i="2"/>
  <c r="G38" i="2"/>
  <c r="CQ37" i="2"/>
  <c r="CL37" i="2"/>
  <c r="CK37" i="2"/>
  <c r="CJ37" i="2"/>
  <c r="CI37" i="2"/>
  <c r="CH37" i="2"/>
  <c r="CM37" i="2" s="1"/>
  <c r="CN37" i="2" s="1"/>
  <c r="H37" i="2" s="1"/>
  <c r="I37" i="2" s="1"/>
  <c r="BQ37" i="2"/>
  <c r="BP37" i="2"/>
  <c r="BO37" i="2"/>
  <c r="BN37" i="2"/>
  <c r="BM37" i="2"/>
  <c r="BR37" i="2" s="1"/>
  <c r="AU37" i="2"/>
  <c r="AV37" i="2" s="1"/>
  <c r="E37" i="2" s="1"/>
  <c r="F37" i="2" s="1"/>
  <c r="AD37" i="2"/>
  <c r="M37" i="2"/>
  <c r="L37" i="2"/>
  <c r="G37" i="2"/>
  <c r="CQ36" i="2"/>
  <c r="CL36" i="2"/>
  <c r="CK36" i="2"/>
  <c r="CJ36" i="2"/>
  <c r="CI36" i="2"/>
  <c r="CH36" i="2"/>
  <c r="CM36" i="2" s="1"/>
  <c r="CN36" i="2" s="1"/>
  <c r="H36" i="2" s="1"/>
  <c r="I36" i="2" s="1"/>
  <c r="BQ36" i="2"/>
  <c r="BP36" i="2"/>
  <c r="BO36" i="2"/>
  <c r="BN36" i="2"/>
  <c r="BM36" i="2"/>
  <c r="BR36" i="2" s="1"/>
  <c r="AU36" i="2"/>
  <c r="AV36" i="2" s="1"/>
  <c r="E36" i="2" s="1"/>
  <c r="F36" i="2" s="1"/>
  <c r="AD36" i="2"/>
  <c r="M36" i="2"/>
  <c r="L36" i="2"/>
  <c r="G36" i="2"/>
  <c r="CQ35" i="2"/>
  <c r="CL35" i="2"/>
  <c r="CK35" i="2"/>
  <c r="CJ35" i="2"/>
  <c r="CI35" i="2"/>
  <c r="CH35" i="2"/>
  <c r="CM35" i="2" s="1"/>
  <c r="CN35" i="2" s="1"/>
  <c r="H35" i="2" s="1"/>
  <c r="I35" i="2" s="1"/>
  <c r="BQ35" i="2"/>
  <c r="BP35" i="2"/>
  <c r="BO35" i="2"/>
  <c r="BN35" i="2"/>
  <c r="BM35" i="2"/>
  <c r="BR35" i="2" s="1"/>
  <c r="AU35" i="2"/>
  <c r="AV35" i="2" s="1"/>
  <c r="E35" i="2" s="1"/>
  <c r="F35" i="2" s="1"/>
  <c r="AD35" i="2"/>
  <c r="M35" i="2"/>
  <c r="L35" i="2"/>
  <c r="G35" i="2"/>
  <c r="CQ34" i="2"/>
  <c r="CL34" i="2"/>
  <c r="CK34" i="2"/>
  <c r="CJ34" i="2"/>
  <c r="CI34" i="2"/>
  <c r="CH34" i="2"/>
  <c r="CM34" i="2" s="1"/>
  <c r="CN34" i="2" s="1"/>
  <c r="H34" i="2" s="1"/>
  <c r="I34" i="2" s="1"/>
  <c r="BQ34" i="2"/>
  <c r="BP34" i="2"/>
  <c r="BO34" i="2"/>
  <c r="BN34" i="2"/>
  <c r="BM34" i="2"/>
  <c r="BR34" i="2" s="1"/>
  <c r="AU34" i="2"/>
  <c r="AV34" i="2" s="1"/>
  <c r="E34" i="2" s="1"/>
  <c r="F34" i="2" s="1"/>
  <c r="AD34" i="2"/>
  <c r="M34" i="2"/>
  <c r="L34" i="2"/>
  <c r="G34" i="2"/>
  <c r="DF33" i="2"/>
  <c r="CQ33" i="2"/>
  <c r="CL33" i="2"/>
  <c r="CK33" i="2"/>
  <c r="CJ33" i="2"/>
  <c r="CI33" i="2"/>
  <c r="CH33" i="2"/>
  <c r="CM33" i="2" s="1"/>
  <c r="CN33" i="2" s="1"/>
  <c r="H33" i="2" s="1"/>
  <c r="I33" i="2" s="1"/>
  <c r="BQ33" i="2"/>
  <c r="BP33" i="2"/>
  <c r="BO33" i="2"/>
  <c r="BN33" i="2"/>
  <c r="BM33" i="2"/>
  <c r="BR33" i="2" s="1"/>
  <c r="AU33" i="2"/>
  <c r="AV33" i="2" s="1"/>
  <c r="E33" i="2" s="1"/>
  <c r="F33" i="2" s="1"/>
  <c r="AD33" i="2"/>
  <c r="M33" i="2"/>
  <c r="L33" i="2"/>
  <c r="G33" i="2"/>
  <c r="DF32" i="2"/>
  <c r="CQ32" i="2"/>
  <c r="CL32" i="2"/>
  <c r="CK32" i="2"/>
  <c r="CJ32" i="2"/>
  <c r="CI32" i="2"/>
  <c r="CH32" i="2"/>
  <c r="CM32" i="2" s="1"/>
  <c r="CN32" i="2" s="1"/>
  <c r="H32" i="2" s="1"/>
  <c r="I32" i="2" s="1"/>
  <c r="BQ32" i="2"/>
  <c r="BP32" i="2"/>
  <c r="BO32" i="2"/>
  <c r="BN32" i="2"/>
  <c r="BM32" i="2"/>
  <c r="BR32" i="2" s="1"/>
  <c r="AU32" i="2"/>
  <c r="AV32" i="2" s="1"/>
  <c r="E32" i="2" s="1"/>
  <c r="F32" i="2" s="1"/>
  <c r="AD32" i="2"/>
  <c r="M32" i="2"/>
  <c r="L32" i="2"/>
  <c r="G32" i="2"/>
  <c r="DF31" i="2"/>
  <c r="CQ31" i="2"/>
  <c r="CL31" i="2"/>
  <c r="CK31" i="2"/>
  <c r="CJ31" i="2"/>
  <c r="CI31" i="2"/>
  <c r="CH31" i="2"/>
  <c r="CM31" i="2" s="1"/>
  <c r="CN31" i="2" s="1"/>
  <c r="H31" i="2" s="1"/>
  <c r="I31" i="2" s="1"/>
  <c r="BQ31" i="2"/>
  <c r="BP31" i="2"/>
  <c r="BO31" i="2"/>
  <c r="BN31" i="2"/>
  <c r="BM31" i="2"/>
  <c r="BR31" i="2" s="1"/>
  <c r="AU31" i="2"/>
  <c r="AV31" i="2" s="1"/>
  <c r="E31" i="2" s="1"/>
  <c r="F31" i="2" s="1"/>
  <c r="AD31" i="2"/>
  <c r="M31" i="2"/>
  <c r="L31" i="2"/>
  <c r="G31" i="2"/>
  <c r="DF30" i="2"/>
  <c r="CQ30" i="2"/>
  <c r="CL30" i="2"/>
  <c r="CK30" i="2"/>
  <c r="CJ30" i="2"/>
  <c r="CI30" i="2"/>
  <c r="CH30" i="2"/>
  <c r="CM30" i="2" s="1"/>
  <c r="CN30" i="2" s="1"/>
  <c r="H30" i="2" s="1"/>
  <c r="I30" i="2" s="1"/>
  <c r="BQ30" i="2"/>
  <c r="BP30" i="2"/>
  <c r="BO30" i="2"/>
  <c r="BN30" i="2"/>
  <c r="BM30" i="2"/>
  <c r="BR30" i="2" s="1"/>
  <c r="AU30" i="2"/>
  <c r="AV30" i="2" s="1"/>
  <c r="E30" i="2" s="1"/>
  <c r="F30" i="2" s="1"/>
  <c r="AD30" i="2"/>
  <c r="M30" i="2"/>
  <c r="L30" i="2"/>
  <c r="G30" i="2"/>
  <c r="DF29" i="2"/>
  <c r="CT44" i="2" s="1"/>
  <c r="J44" i="2" s="1"/>
  <c r="CT29" i="2"/>
  <c r="CQ29" i="2"/>
  <c r="CL29" i="2"/>
  <c r="CK29" i="2"/>
  <c r="CJ29" i="2"/>
  <c r="CI29" i="2"/>
  <c r="CH29" i="2"/>
  <c r="BQ29" i="2"/>
  <c r="BP29" i="2"/>
  <c r="BO29" i="2"/>
  <c r="BN29" i="2"/>
  <c r="BM29" i="2"/>
  <c r="BR29" i="2" s="1"/>
  <c r="AU29" i="2"/>
  <c r="AV29" i="2" s="1"/>
  <c r="E29" i="2" s="1"/>
  <c r="F29" i="2" s="1"/>
  <c r="AD29" i="2"/>
  <c r="M29" i="2"/>
  <c r="L29" i="2"/>
  <c r="J29" i="2"/>
  <c r="G29" i="2"/>
  <c r="DF28" i="2"/>
  <c r="CT28" i="2"/>
  <c r="CQ28" i="2"/>
  <c r="CL28" i="2"/>
  <c r="CK28" i="2"/>
  <c r="CJ28" i="2"/>
  <c r="CI28" i="2"/>
  <c r="CH28" i="2"/>
  <c r="CM28" i="2" s="1"/>
  <c r="CN28" i="2" s="1"/>
  <c r="H28" i="2" s="1"/>
  <c r="I28" i="2" s="1"/>
  <c r="BQ28" i="2"/>
  <c r="BP28" i="2"/>
  <c r="BO28" i="2"/>
  <c r="BN28" i="2"/>
  <c r="BM28" i="2"/>
  <c r="BR28" i="2" s="1"/>
  <c r="AU28" i="2"/>
  <c r="AV28" i="2" s="1"/>
  <c r="E28" i="2" s="1"/>
  <c r="F28" i="2" s="1"/>
  <c r="AD28" i="2"/>
  <c r="M28" i="2"/>
  <c r="L28" i="2"/>
  <c r="J28" i="2"/>
  <c r="G28" i="2"/>
  <c r="DF27" i="2"/>
  <c r="CT27" i="2"/>
  <c r="CQ27" i="2"/>
  <c r="CL27" i="2"/>
  <c r="CK27" i="2"/>
  <c r="CJ27" i="2"/>
  <c r="CI27" i="2"/>
  <c r="CH27" i="2"/>
  <c r="CM27" i="2" s="1"/>
  <c r="CN27" i="2" s="1"/>
  <c r="H27" i="2" s="1"/>
  <c r="I27" i="2" s="1"/>
  <c r="BQ27" i="2"/>
  <c r="BP27" i="2"/>
  <c r="BO27" i="2"/>
  <c r="BN27" i="2"/>
  <c r="BM27" i="2"/>
  <c r="BR27" i="2" s="1"/>
  <c r="AU27" i="2"/>
  <c r="AV27" i="2" s="1"/>
  <c r="E27" i="2" s="1"/>
  <c r="F27" i="2" s="1"/>
  <c r="AD27" i="2"/>
  <c r="M27" i="2"/>
  <c r="L27" i="2"/>
  <c r="J27" i="2"/>
  <c r="G27" i="2"/>
  <c r="DF26" i="2"/>
  <c r="CT26" i="2"/>
  <c r="CQ26" i="2"/>
  <c r="CL26" i="2"/>
  <c r="CK26" i="2"/>
  <c r="CJ26" i="2"/>
  <c r="CI26" i="2"/>
  <c r="CH26" i="2"/>
  <c r="CM26" i="2" s="1"/>
  <c r="CN26" i="2" s="1"/>
  <c r="H26" i="2" s="1"/>
  <c r="I26" i="2" s="1"/>
  <c r="BQ26" i="2"/>
  <c r="BP26" i="2"/>
  <c r="BO26" i="2"/>
  <c r="BN26" i="2"/>
  <c r="BM26" i="2"/>
  <c r="BR26" i="2" s="1"/>
  <c r="AU26" i="2"/>
  <c r="AV26" i="2" s="1"/>
  <c r="E26" i="2" s="1"/>
  <c r="F26" i="2" s="1"/>
  <c r="AD26" i="2"/>
  <c r="M26" i="2"/>
  <c r="L26" i="2"/>
  <c r="J26" i="2"/>
  <c r="G26" i="2"/>
  <c r="DF25" i="2"/>
  <c r="CT25" i="2"/>
  <c r="CQ25" i="2"/>
  <c r="CL25" i="2"/>
  <c r="CK25" i="2"/>
  <c r="CJ25" i="2"/>
  <c r="CI25" i="2"/>
  <c r="CH25" i="2"/>
  <c r="CM25" i="2" s="1"/>
  <c r="CN25" i="2" s="1"/>
  <c r="H25" i="2" s="1"/>
  <c r="I25" i="2" s="1"/>
  <c r="BQ25" i="2"/>
  <c r="BP25" i="2"/>
  <c r="BO25" i="2"/>
  <c r="BN25" i="2"/>
  <c r="BM25" i="2"/>
  <c r="BR25" i="2" s="1"/>
  <c r="AU25" i="2"/>
  <c r="AV25" i="2" s="1"/>
  <c r="E25" i="2" s="1"/>
  <c r="F25" i="2" s="1"/>
  <c r="AD25" i="2"/>
  <c r="M25" i="2"/>
  <c r="L25" i="2"/>
  <c r="J25" i="2"/>
  <c r="G25" i="2"/>
  <c r="DF24" i="2"/>
  <c r="CT24" i="2"/>
  <c r="CQ24" i="2"/>
  <c r="CL24" i="2"/>
  <c r="CK24" i="2"/>
  <c r="CJ24" i="2"/>
  <c r="CI24" i="2"/>
  <c r="CH24" i="2"/>
  <c r="CM24" i="2" s="1"/>
  <c r="CN24" i="2" s="1"/>
  <c r="H24" i="2" s="1"/>
  <c r="I24" i="2" s="1"/>
  <c r="BQ24" i="2"/>
  <c r="BP24" i="2"/>
  <c r="BO24" i="2"/>
  <c r="BN24" i="2"/>
  <c r="BM24" i="2"/>
  <c r="BR24" i="2" s="1"/>
  <c r="AU24" i="2"/>
  <c r="AV24" i="2" s="1"/>
  <c r="E24" i="2" s="1"/>
  <c r="F24" i="2" s="1"/>
  <c r="AD24" i="2"/>
  <c r="M24" i="2"/>
  <c r="L24" i="2"/>
  <c r="J24" i="2"/>
  <c r="G24" i="2"/>
  <c r="DF23" i="2"/>
  <c r="CT23" i="2"/>
  <c r="CQ23" i="2"/>
  <c r="CL23" i="2"/>
  <c r="CK23" i="2"/>
  <c r="CJ23" i="2"/>
  <c r="CI23" i="2"/>
  <c r="CH23" i="2"/>
  <c r="CM23" i="2" s="1"/>
  <c r="CN23" i="2" s="1"/>
  <c r="H23" i="2" s="1"/>
  <c r="I23" i="2" s="1"/>
  <c r="BQ23" i="2"/>
  <c r="BP23" i="2"/>
  <c r="BO23" i="2"/>
  <c r="BN23" i="2"/>
  <c r="BM23" i="2"/>
  <c r="BR23" i="2" s="1"/>
  <c r="AU23" i="2"/>
  <c r="AV23" i="2" s="1"/>
  <c r="E23" i="2" s="1"/>
  <c r="F23" i="2" s="1"/>
  <c r="AD23" i="2"/>
  <c r="M23" i="2"/>
  <c r="L23" i="2"/>
  <c r="J23" i="2"/>
  <c r="G23" i="2"/>
  <c r="DF22" i="2"/>
  <c r="CT22" i="2"/>
  <c r="CQ22" i="2"/>
  <c r="CL22" i="2"/>
  <c r="CK22" i="2"/>
  <c r="CJ22" i="2"/>
  <c r="CI22" i="2"/>
  <c r="CH22" i="2"/>
  <c r="CM22" i="2" s="1"/>
  <c r="CN22" i="2" s="1"/>
  <c r="H22" i="2" s="1"/>
  <c r="I22" i="2" s="1"/>
  <c r="BQ22" i="2"/>
  <c r="BP22" i="2"/>
  <c r="BO22" i="2"/>
  <c r="BN22" i="2"/>
  <c r="BM22" i="2"/>
  <c r="BR22" i="2" s="1"/>
  <c r="AU22" i="2"/>
  <c r="AV22" i="2" s="1"/>
  <c r="E22" i="2" s="1"/>
  <c r="F22" i="2" s="1"/>
  <c r="AD22" i="2"/>
  <c r="M22" i="2"/>
  <c r="L22" i="2"/>
  <c r="J22" i="2"/>
  <c r="G22" i="2"/>
  <c r="CT21" i="2"/>
  <c r="CQ21" i="2"/>
  <c r="CL21" i="2"/>
  <c r="CK21" i="2"/>
  <c r="CJ21" i="2"/>
  <c r="CI21" i="2"/>
  <c r="CH21" i="2"/>
  <c r="CM21" i="2" s="1"/>
  <c r="CN21" i="2" s="1"/>
  <c r="H21" i="2" s="1"/>
  <c r="I21" i="2" s="1"/>
  <c r="BQ21" i="2"/>
  <c r="BP21" i="2"/>
  <c r="BO21" i="2"/>
  <c r="BN21" i="2"/>
  <c r="BM21" i="2"/>
  <c r="BR21" i="2" s="1"/>
  <c r="AU21" i="2"/>
  <c r="AV21" i="2" s="1"/>
  <c r="E21" i="2" s="1"/>
  <c r="F21" i="2" s="1"/>
  <c r="AD21" i="2"/>
  <c r="M21" i="2"/>
  <c r="L21" i="2"/>
  <c r="J21" i="2"/>
  <c r="G21" i="2"/>
  <c r="DF20" i="2"/>
  <c r="CT20" i="2"/>
  <c r="CQ20" i="2"/>
  <c r="CL20" i="2"/>
  <c r="CK20" i="2"/>
  <c r="CJ20" i="2"/>
  <c r="CI20" i="2"/>
  <c r="CH20" i="2"/>
  <c r="CM20" i="2" s="1"/>
  <c r="CN20" i="2" s="1"/>
  <c r="H20" i="2" s="1"/>
  <c r="I20" i="2" s="1"/>
  <c r="BQ20" i="2"/>
  <c r="BP20" i="2"/>
  <c r="BO20" i="2"/>
  <c r="BN20" i="2"/>
  <c r="BM20" i="2"/>
  <c r="BR20" i="2" s="1"/>
  <c r="AU20" i="2"/>
  <c r="AV20" i="2" s="1"/>
  <c r="E20" i="2" s="1"/>
  <c r="F20" i="2" s="1"/>
  <c r="AD20" i="2"/>
  <c r="M20" i="2"/>
  <c r="L20" i="2"/>
  <c r="J20" i="2"/>
  <c r="G20" i="2"/>
  <c r="DF19" i="2"/>
  <c r="CT19" i="2"/>
  <c r="CQ19" i="2"/>
  <c r="CL19" i="2"/>
  <c r="CK19" i="2"/>
  <c r="CJ19" i="2"/>
  <c r="CI19" i="2"/>
  <c r="CH19" i="2"/>
  <c r="CM19" i="2" s="1"/>
  <c r="CN19" i="2" s="1"/>
  <c r="H19" i="2" s="1"/>
  <c r="I19" i="2" s="1"/>
  <c r="BQ19" i="2"/>
  <c r="BP19" i="2"/>
  <c r="BO19" i="2"/>
  <c r="BN19" i="2"/>
  <c r="BM19" i="2"/>
  <c r="BR19" i="2" s="1"/>
  <c r="AU19" i="2"/>
  <c r="AV19" i="2" s="1"/>
  <c r="E19" i="2" s="1"/>
  <c r="F19" i="2" s="1"/>
  <c r="AD19" i="2"/>
  <c r="M19" i="2"/>
  <c r="L19" i="2"/>
  <c r="J19" i="2"/>
  <c r="G19" i="2"/>
  <c r="DF18" i="2"/>
  <c r="CT18" i="2"/>
  <c r="CQ18" i="2"/>
  <c r="CL18" i="2"/>
  <c r="CK18" i="2"/>
  <c r="CJ18" i="2"/>
  <c r="CI18" i="2"/>
  <c r="CH18" i="2"/>
  <c r="CM18" i="2" s="1"/>
  <c r="CN18" i="2" s="1"/>
  <c r="H18" i="2" s="1"/>
  <c r="I18" i="2" s="1"/>
  <c r="BQ18" i="2"/>
  <c r="BP18" i="2"/>
  <c r="BO18" i="2"/>
  <c r="BN18" i="2"/>
  <c r="BM18" i="2"/>
  <c r="BR18" i="2" s="1"/>
  <c r="AU18" i="2"/>
  <c r="AV18" i="2" s="1"/>
  <c r="E18" i="2" s="1"/>
  <c r="F18" i="2" s="1"/>
  <c r="AD18" i="2"/>
  <c r="M18" i="2"/>
  <c r="L18" i="2"/>
  <c r="J18" i="2"/>
  <c r="G18" i="2"/>
  <c r="DF17" i="2"/>
  <c r="CT17" i="2"/>
  <c r="CQ17" i="2"/>
  <c r="CL17" i="2"/>
  <c r="CK17" i="2"/>
  <c r="CJ17" i="2"/>
  <c r="CI17" i="2"/>
  <c r="CH17" i="2"/>
  <c r="CM17" i="2" s="1"/>
  <c r="CN17" i="2" s="1"/>
  <c r="H17" i="2" s="1"/>
  <c r="I17" i="2" s="1"/>
  <c r="BQ17" i="2"/>
  <c r="BP17" i="2"/>
  <c r="BO17" i="2"/>
  <c r="BN17" i="2"/>
  <c r="BM17" i="2"/>
  <c r="BR17" i="2" s="1"/>
  <c r="AU17" i="2"/>
  <c r="AV17" i="2" s="1"/>
  <c r="E17" i="2" s="1"/>
  <c r="F17" i="2" s="1"/>
  <c r="AD17" i="2"/>
  <c r="M17" i="2"/>
  <c r="L17" i="2"/>
  <c r="J17" i="2"/>
  <c r="G17" i="2"/>
  <c r="DF16" i="2"/>
  <c r="CT16" i="2"/>
  <c r="CQ16" i="2"/>
  <c r="CL16" i="2"/>
  <c r="CK16" i="2"/>
  <c r="CJ16" i="2"/>
  <c r="CI16" i="2"/>
  <c r="CH16" i="2"/>
  <c r="CM16" i="2" s="1"/>
  <c r="CN16" i="2" s="1"/>
  <c r="H16" i="2" s="1"/>
  <c r="I16" i="2" s="1"/>
  <c r="BQ16" i="2"/>
  <c r="BP16" i="2"/>
  <c r="BO16" i="2"/>
  <c r="BN16" i="2"/>
  <c r="BM16" i="2"/>
  <c r="BR16" i="2" s="1"/>
  <c r="AU16" i="2"/>
  <c r="AV16" i="2" s="1"/>
  <c r="E16" i="2" s="1"/>
  <c r="F16" i="2" s="1"/>
  <c r="AD16" i="2"/>
  <c r="M16" i="2"/>
  <c r="L16" i="2"/>
  <c r="J16" i="2"/>
  <c r="G16" i="2"/>
  <c r="DF15" i="2"/>
  <c r="CT15" i="2"/>
  <c r="CQ15" i="2"/>
  <c r="CL15" i="2"/>
  <c r="CK15" i="2"/>
  <c r="CJ15" i="2"/>
  <c r="CI15" i="2"/>
  <c r="CH15" i="2"/>
  <c r="CM15" i="2" s="1"/>
  <c r="CN15" i="2" s="1"/>
  <c r="H15" i="2" s="1"/>
  <c r="I15" i="2" s="1"/>
  <c r="BQ15" i="2"/>
  <c r="BP15" i="2"/>
  <c r="BO15" i="2"/>
  <c r="BN15" i="2"/>
  <c r="BM15" i="2"/>
  <c r="BR15" i="2" s="1"/>
  <c r="AU15" i="2"/>
  <c r="AV15" i="2" s="1"/>
  <c r="E15" i="2" s="1"/>
  <c r="F15" i="2" s="1"/>
  <c r="AD15" i="2"/>
  <c r="M15" i="2"/>
  <c r="L15" i="2"/>
  <c r="J15" i="2"/>
  <c r="G15" i="2"/>
  <c r="DF14" i="2"/>
  <c r="CT14" i="2"/>
  <c r="CQ14" i="2"/>
  <c r="CL14" i="2"/>
  <c r="CK14" i="2"/>
  <c r="CJ14" i="2"/>
  <c r="CI14" i="2"/>
  <c r="CH14" i="2"/>
  <c r="CM14" i="2" s="1"/>
  <c r="CN14" i="2" s="1"/>
  <c r="H14" i="2" s="1"/>
  <c r="I14" i="2" s="1"/>
  <c r="BQ14" i="2"/>
  <c r="BP14" i="2"/>
  <c r="BO14" i="2"/>
  <c r="BN14" i="2"/>
  <c r="BM14" i="2"/>
  <c r="BR14" i="2" s="1"/>
  <c r="AU14" i="2"/>
  <c r="AV14" i="2" s="1"/>
  <c r="E14" i="2" s="1"/>
  <c r="F14" i="2" s="1"/>
  <c r="AD14" i="2"/>
  <c r="M14" i="2"/>
  <c r="L14" i="2"/>
  <c r="J14" i="2"/>
  <c r="G14" i="2"/>
  <c r="DF13" i="2"/>
  <c r="CT13" i="2"/>
  <c r="CQ13" i="2"/>
  <c r="CL13" i="2"/>
  <c r="CK13" i="2"/>
  <c r="CJ13" i="2"/>
  <c r="CI13" i="2"/>
  <c r="CH13" i="2"/>
  <c r="CM13" i="2" s="1"/>
  <c r="CN13" i="2" s="1"/>
  <c r="H13" i="2" s="1"/>
  <c r="I13" i="2" s="1"/>
  <c r="BQ13" i="2"/>
  <c r="BP13" i="2"/>
  <c r="BO13" i="2"/>
  <c r="BN13" i="2"/>
  <c r="BM13" i="2"/>
  <c r="BR13" i="2" s="1"/>
  <c r="AU13" i="2"/>
  <c r="AV13" i="2" s="1"/>
  <c r="E13" i="2" s="1"/>
  <c r="F13" i="2" s="1"/>
  <c r="AD13" i="2"/>
  <c r="M13" i="2"/>
  <c r="L13" i="2"/>
  <c r="J13" i="2"/>
  <c r="G13" i="2"/>
  <c r="DF12" i="2"/>
  <c r="CT12" i="2"/>
  <c r="CQ12" i="2"/>
  <c r="CL12" i="2"/>
  <c r="CK12" i="2"/>
  <c r="CJ12" i="2"/>
  <c r="CI12" i="2"/>
  <c r="CH12" i="2"/>
  <c r="CM12" i="2" s="1"/>
  <c r="CN12" i="2" s="1"/>
  <c r="H12" i="2" s="1"/>
  <c r="I12" i="2" s="1"/>
  <c r="BQ12" i="2"/>
  <c r="BP12" i="2"/>
  <c r="BO12" i="2"/>
  <c r="BN12" i="2"/>
  <c r="BM12" i="2"/>
  <c r="BR12" i="2" s="1"/>
  <c r="AU12" i="2"/>
  <c r="AV12" i="2" s="1"/>
  <c r="E12" i="2" s="1"/>
  <c r="F12" i="2" s="1"/>
  <c r="AD12" i="2"/>
  <c r="M12" i="2"/>
  <c r="L12" i="2"/>
  <c r="J12" i="2"/>
  <c r="G12" i="2"/>
  <c r="DF11" i="2"/>
  <c r="CT11" i="2"/>
  <c r="CQ11" i="2"/>
  <c r="CL11" i="2"/>
  <c r="CK11" i="2"/>
  <c r="CJ11" i="2"/>
  <c r="CI11" i="2"/>
  <c r="CH11" i="2"/>
  <c r="CM11" i="2" s="1"/>
  <c r="CN11" i="2" s="1"/>
  <c r="H11" i="2" s="1"/>
  <c r="I11" i="2" s="1"/>
  <c r="BQ11" i="2"/>
  <c r="BP11" i="2"/>
  <c r="BO11" i="2"/>
  <c r="BN11" i="2"/>
  <c r="BM11" i="2"/>
  <c r="BR11" i="2" s="1"/>
  <c r="AU11" i="2"/>
  <c r="AV11" i="2" s="1"/>
  <c r="E11" i="2" s="1"/>
  <c r="F11" i="2" s="1"/>
  <c r="AD11" i="2"/>
  <c r="M11" i="2"/>
  <c r="L11" i="2"/>
  <c r="J11" i="2"/>
  <c r="G11" i="2"/>
  <c r="DF10" i="2"/>
  <c r="DF9" i="2"/>
  <c r="BC2" i="2"/>
  <c r="T2" i="2"/>
  <c r="CT60" i="1"/>
  <c r="CQ60" i="1"/>
  <c r="CL60" i="1"/>
  <c r="CK60" i="1"/>
  <c r="CJ60" i="1"/>
  <c r="CI60" i="1"/>
  <c r="CH60" i="1"/>
  <c r="CM60" i="1" s="1"/>
  <c r="CN60" i="1" s="1"/>
  <c r="H60" i="1" s="1"/>
  <c r="I60" i="1" s="1"/>
  <c r="BQ60" i="1"/>
  <c r="BP60" i="1"/>
  <c r="BO60" i="1"/>
  <c r="BN60" i="1"/>
  <c r="BM60" i="1"/>
  <c r="BR60" i="1" s="1"/>
  <c r="AU60" i="1"/>
  <c r="AV60" i="1" s="1"/>
  <c r="E60" i="1" s="1"/>
  <c r="F60" i="1" s="1"/>
  <c r="AD60" i="1"/>
  <c r="M60" i="1"/>
  <c r="L60" i="1"/>
  <c r="J60" i="1"/>
  <c r="G60" i="1"/>
  <c r="CT59" i="1"/>
  <c r="CQ59" i="1"/>
  <c r="CL59" i="1"/>
  <c r="CK59" i="1"/>
  <c r="CJ59" i="1"/>
  <c r="CI59" i="1"/>
  <c r="CH59" i="1"/>
  <c r="CM59" i="1" s="1"/>
  <c r="CN59" i="1" s="1"/>
  <c r="H59" i="1" s="1"/>
  <c r="I59" i="1" s="1"/>
  <c r="BQ59" i="1"/>
  <c r="BP59" i="1"/>
  <c r="BO59" i="1"/>
  <c r="BN59" i="1"/>
  <c r="BM59" i="1"/>
  <c r="BR59" i="1" s="1"/>
  <c r="AU59" i="1"/>
  <c r="AV59" i="1" s="1"/>
  <c r="E59" i="1" s="1"/>
  <c r="F59" i="1" s="1"/>
  <c r="AD59" i="1"/>
  <c r="M59" i="1"/>
  <c r="L59" i="1"/>
  <c r="J59" i="1"/>
  <c r="G59" i="1"/>
  <c r="CT58" i="1"/>
  <c r="CQ58" i="1"/>
  <c r="CL58" i="1"/>
  <c r="CK58" i="1"/>
  <c r="CJ58" i="1"/>
  <c r="CI58" i="1"/>
  <c r="CH58" i="1"/>
  <c r="CM58" i="1" s="1"/>
  <c r="CN58" i="1" s="1"/>
  <c r="H58" i="1" s="1"/>
  <c r="I58" i="1" s="1"/>
  <c r="BQ58" i="1"/>
  <c r="BP58" i="1"/>
  <c r="BO58" i="1"/>
  <c r="BN58" i="1"/>
  <c r="BM58" i="1"/>
  <c r="BR58" i="1" s="1"/>
  <c r="AU58" i="1"/>
  <c r="AV58" i="1" s="1"/>
  <c r="E58" i="1" s="1"/>
  <c r="F58" i="1" s="1"/>
  <c r="AD58" i="1"/>
  <c r="M58" i="1"/>
  <c r="L58" i="1"/>
  <c r="J58" i="1"/>
  <c r="G58" i="1"/>
  <c r="CT57" i="1"/>
  <c r="CQ57" i="1"/>
  <c r="CL57" i="1"/>
  <c r="CK57" i="1"/>
  <c r="CJ57" i="1"/>
  <c r="CI57" i="1"/>
  <c r="CH57" i="1"/>
  <c r="CM57" i="1" s="1"/>
  <c r="CN57" i="1" s="1"/>
  <c r="H57" i="1" s="1"/>
  <c r="I57" i="1" s="1"/>
  <c r="BQ57" i="1"/>
  <c r="BP57" i="1"/>
  <c r="BO57" i="1"/>
  <c r="BN57" i="1"/>
  <c r="BM57" i="1"/>
  <c r="BR57" i="1" s="1"/>
  <c r="AU57" i="1"/>
  <c r="AV57" i="1" s="1"/>
  <c r="E57" i="1" s="1"/>
  <c r="F57" i="1" s="1"/>
  <c r="AD57" i="1"/>
  <c r="M57" i="1"/>
  <c r="L57" i="1"/>
  <c r="J57" i="1"/>
  <c r="G57" i="1"/>
  <c r="CT56" i="1"/>
  <c r="CQ56" i="1"/>
  <c r="CL56" i="1"/>
  <c r="CK56" i="1"/>
  <c r="CJ56" i="1"/>
  <c r="CI56" i="1"/>
  <c r="CH56" i="1"/>
  <c r="CM56" i="1" s="1"/>
  <c r="CN56" i="1" s="1"/>
  <c r="H56" i="1" s="1"/>
  <c r="I56" i="1" s="1"/>
  <c r="BQ56" i="1"/>
  <c r="BP56" i="1"/>
  <c r="BO56" i="1"/>
  <c r="BN56" i="1"/>
  <c r="BM56" i="1"/>
  <c r="BR56" i="1" s="1"/>
  <c r="AU56" i="1"/>
  <c r="AV56" i="1" s="1"/>
  <c r="E56" i="1" s="1"/>
  <c r="F56" i="1" s="1"/>
  <c r="AD56" i="1"/>
  <c r="M56" i="1"/>
  <c r="L56" i="1"/>
  <c r="J56" i="1"/>
  <c r="G56" i="1"/>
  <c r="CT55" i="1"/>
  <c r="CQ55" i="1"/>
  <c r="CL55" i="1"/>
  <c r="CK55" i="1"/>
  <c r="CJ55" i="1"/>
  <c r="CI55" i="1"/>
  <c r="CH55" i="1"/>
  <c r="CM55" i="1" s="1"/>
  <c r="CN55" i="1" s="1"/>
  <c r="H55" i="1" s="1"/>
  <c r="I55" i="1" s="1"/>
  <c r="BQ55" i="1"/>
  <c r="BP55" i="1"/>
  <c r="BO55" i="1"/>
  <c r="BN55" i="1"/>
  <c r="BM55" i="1"/>
  <c r="BR55" i="1" s="1"/>
  <c r="AU55" i="1"/>
  <c r="AV55" i="1" s="1"/>
  <c r="E55" i="1" s="1"/>
  <c r="F55" i="1" s="1"/>
  <c r="AD55" i="1"/>
  <c r="M55" i="1"/>
  <c r="L55" i="1"/>
  <c r="J55" i="1"/>
  <c r="G55" i="1"/>
  <c r="CT54" i="1"/>
  <c r="CQ54" i="1"/>
  <c r="CL54" i="1"/>
  <c r="CK54" i="1"/>
  <c r="CJ54" i="1"/>
  <c r="CI54" i="1"/>
  <c r="CH54" i="1"/>
  <c r="CM54" i="1" s="1"/>
  <c r="CN54" i="1" s="1"/>
  <c r="H54" i="1" s="1"/>
  <c r="I54" i="1" s="1"/>
  <c r="BQ54" i="1"/>
  <c r="BP54" i="1"/>
  <c r="BO54" i="1"/>
  <c r="BN54" i="1"/>
  <c r="BM54" i="1"/>
  <c r="BR54" i="1" s="1"/>
  <c r="AU54" i="1"/>
  <c r="AV54" i="1" s="1"/>
  <c r="E54" i="1" s="1"/>
  <c r="F54" i="1" s="1"/>
  <c r="AD54" i="1"/>
  <c r="M54" i="1"/>
  <c r="L54" i="1"/>
  <c r="J54" i="1"/>
  <c r="G54" i="1"/>
  <c r="CT53" i="1"/>
  <c r="CQ53" i="1"/>
  <c r="CL53" i="1"/>
  <c r="CK53" i="1"/>
  <c r="CJ53" i="1"/>
  <c r="CI53" i="1"/>
  <c r="CH53" i="1"/>
  <c r="CM53" i="1" s="1"/>
  <c r="CN53" i="1" s="1"/>
  <c r="H53" i="1" s="1"/>
  <c r="I53" i="1" s="1"/>
  <c r="BQ53" i="1"/>
  <c r="BP53" i="1"/>
  <c r="BO53" i="1"/>
  <c r="BN53" i="1"/>
  <c r="BM53" i="1"/>
  <c r="BR53" i="1" s="1"/>
  <c r="AU53" i="1"/>
  <c r="AV53" i="1" s="1"/>
  <c r="E53" i="1" s="1"/>
  <c r="F53" i="1" s="1"/>
  <c r="AD53" i="1"/>
  <c r="M53" i="1"/>
  <c r="L53" i="1"/>
  <c r="J53" i="1"/>
  <c r="G53" i="1"/>
  <c r="CT52" i="1"/>
  <c r="CQ52" i="1"/>
  <c r="CL52" i="1"/>
  <c r="CK52" i="1"/>
  <c r="CJ52" i="1"/>
  <c r="CI52" i="1"/>
  <c r="CH52" i="1"/>
  <c r="CM52" i="1" s="1"/>
  <c r="CN52" i="1" s="1"/>
  <c r="H52" i="1" s="1"/>
  <c r="I52" i="1" s="1"/>
  <c r="BQ52" i="1"/>
  <c r="BP52" i="1"/>
  <c r="BO52" i="1"/>
  <c r="BN52" i="1"/>
  <c r="BM52" i="1"/>
  <c r="BR52" i="1" s="1"/>
  <c r="AU52" i="1"/>
  <c r="AV52" i="1" s="1"/>
  <c r="E52" i="1" s="1"/>
  <c r="F52" i="1" s="1"/>
  <c r="AD52" i="1"/>
  <c r="M52" i="1"/>
  <c r="L52" i="1"/>
  <c r="J52" i="1"/>
  <c r="G52" i="1"/>
  <c r="CT51" i="1"/>
  <c r="CQ51" i="1"/>
  <c r="CL51" i="1"/>
  <c r="CK51" i="1"/>
  <c r="CJ51" i="1"/>
  <c r="CI51" i="1"/>
  <c r="CH51" i="1"/>
  <c r="CM51" i="1" s="1"/>
  <c r="CN51" i="1" s="1"/>
  <c r="H51" i="1" s="1"/>
  <c r="I51" i="1" s="1"/>
  <c r="BQ51" i="1"/>
  <c r="BP51" i="1"/>
  <c r="BO51" i="1"/>
  <c r="BN51" i="1"/>
  <c r="BM51" i="1"/>
  <c r="BR51" i="1" s="1"/>
  <c r="AU51" i="1"/>
  <c r="AV51" i="1" s="1"/>
  <c r="E51" i="1" s="1"/>
  <c r="F51" i="1" s="1"/>
  <c r="AD51" i="1"/>
  <c r="M51" i="1"/>
  <c r="L51" i="1"/>
  <c r="J51" i="1"/>
  <c r="G51" i="1"/>
  <c r="CT50" i="1"/>
  <c r="CQ50" i="1"/>
  <c r="CL50" i="1"/>
  <c r="CK50" i="1"/>
  <c r="CJ50" i="1"/>
  <c r="CI50" i="1"/>
  <c r="CH50" i="1"/>
  <c r="CM50" i="1" s="1"/>
  <c r="CN50" i="1" s="1"/>
  <c r="H50" i="1" s="1"/>
  <c r="I50" i="1" s="1"/>
  <c r="BQ50" i="1"/>
  <c r="BP50" i="1"/>
  <c r="BO50" i="1"/>
  <c r="BN50" i="1"/>
  <c r="BM50" i="1"/>
  <c r="BR50" i="1" s="1"/>
  <c r="AU50" i="1"/>
  <c r="AV50" i="1" s="1"/>
  <c r="E50" i="1" s="1"/>
  <c r="F50" i="1" s="1"/>
  <c r="AD50" i="1"/>
  <c r="M50" i="1"/>
  <c r="L50" i="1"/>
  <c r="J50" i="1"/>
  <c r="G50" i="1"/>
  <c r="CT49" i="1"/>
  <c r="CQ49" i="1"/>
  <c r="CL49" i="1"/>
  <c r="CK49" i="1"/>
  <c r="CJ49" i="1"/>
  <c r="CI49" i="1"/>
  <c r="CH49" i="1"/>
  <c r="CM49" i="1" s="1"/>
  <c r="CN49" i="1" s="1"/>
  <c r="H49" i="1" s="1"/>
  <c r="I49" i="1" s="1"/>
  <c r="BQ49" i="1"/>
  <c r="BP49" i="1"/>
  <c r="BO49" i="1"/>
  <c r="BN49" i="1"/>
  <c r="BM49" i="1"/>
  <c r="BR49" i="1" s="1"/>
  <c r="AU49" i="1"/>
  <c r="AV49" i="1" s="1"/>
  <c r="E49" i="1" s="1"/>
  <c r="F49" i="1" s="1"/>
  <c r="AD49" i="1"/>
  <c r="M49" i="1"/>
  <c r="L49" i="1"/>
  <c r="J49" i="1"/>
  <c r="G49" i="1"/>
  <c r="CT48" i="1"/>
  <c r="CQ48" i="1"/>
  <c r="CL48" i="1"/>
  <c r="CK48" i="1"/>
  <c r="CJ48" i="1"/>
  <c r="CI48" i="1"/>
  <c r="CH48" i="1"/>
  <c r="CM48" i="1" s="1"/>
  <c r="CN48" i="1" s="1"/>
  <c r="H48" i="1" s="1"/>
  <c r="I48" i="1" s="1"/>
  <c r="BQ48" i="1"/>
  <c r="BP48" i="1"/>
  <c r="BO48" i="1"/>
  <c r="BN48" i="1"/>
  <c r="BM48" i="1"/>
  <c r="BR48" i="1" s="1"/>
  <c r="AU48" i="1"/>
  <c r="AV48" i="1" s="1"/>
  <c r="E48" i="1" s="1"/>
  <c r="F48" i="1" s="1"/>
  <c r="AD48" i="1"/>
  <c r="M48" i="1"/>
  <c r="L48" i="1"/>
  <c r="J48" i="1"/>
  <c r="G48" i="1"/>
  <c r="CT47" i="1"/>
  <c r="CQ47" i="1"/>
  <c r="CL47" i="1"/>
  <c r="CK47" i="1"/>
  <c r="CJ47" i="1"/>
  <c r="CI47" i="1"/>
  <c r="CH47" i="1"/>
  <c r="CM47" i="1" s="1"/>
  <c r="CN47" i="1" s="1"/>
  <c r="H47" i="1" s="1"/>
  <c r="I47" i="1" s="1"/>
  <c r="BQ47" i="1"/>
  <c r="BP47" i="1"/>
  <c r="BO47" i="1"/>
  <c r="BN47" i="1"/>
  <c r="BM47" i="1"/>
  <c r="BR47" i="1" s="1"/>
  <c r="AU47" i="1"/>
  <c r="AV47" i="1" s="1"/>
  <c r="E47" i="1" s="1"/>
  <c r="F47" i="1" s="1"/>
  <c r="AD47" i="1"/>
  <c r="M47" i="1"/>
  <c r="L47" i="1"/>
  <c r="J47" i="1"/>
  <c r="G47" i="1"/>
  <c r="CT46" i="1"/>
  <c r="CQ46" i="1"/>
  <c r="CL46" i="1"/>
  <c r="CK46" i="1"/>
  <c r="CJ46" i="1"/>
  <c r="CI46" i="1"/>
  <c r="CH46" i="1"/>
  <c r="CM46" i="1" s="1"/>
  <c r="CN46" i="1" s="1"/>
  <c r="H46" i="1" s="1"/>
  <c r="I46" i="1" s="1"/>
  <c r="BQ46" i="1"/>
  <c r="BP46" i="1"/>
  <c r="BO46" i="1"/>
  <c r="BN46" i="1"/>
  <c r="BM46" i="1"/>
  <c r="BR46" i="1" s="1"/>
  <c r="AU46" i="1"/>
  <c r="AV46" i="1" s="1"/>
  <c r="E46" i="1" s="1"/>
  <c r="F46" i="1" s="1"/>
  <c r="AD46" i="1"/>
  <c r="M46" i="1"/>
  <c r="L46" i="1"/>
  <c r="J46" i="1"/>
  <c r="G46" i="1"/>
  <c r="CT45" i="1"/>
  <c r="CQ45" i="1"/>
  <c r="CL45" i="1"/>
  <c r="CK45" i="1"/>
  <c r="CJ45" i="1"/>
  <c r="CI45" i="1"/>
  <c r="CH45" i="1"/>
  <c r="CM45" i="1" s="1"/>
  <c r="CN45" i="1" s="1"/>
  <c r="H45" i="1" s="1"/>
  <c r="I45" i="1" s="1"/>
  <c r="BQ45" i="1"/>
  <c r="BP45" i="1"/>
  <c r="BO45" i="1"/>
  <c r="BN45" i="1"/>
  <c r="BM45" i="1"/>
  <c r="BR45" i="1" s="1"/>
  <c r="AU45" i="1"/>
  <c r="AV45" i="1" s="1"/>
  <c r="E45" i="1" s="1"/>
  <c r="F45" i="1" s="1"/>
  <c r="AD45" i="1"/>
  <c r="M45" i="1"/>
  <c r="L45" i="1"/>
  <c r="J45" i="1"/>
  <c r="G45" i="1"/>
  <c r="CL44" i="1"/>
  <c r="CK44" i="1"/>
  <c r="CJ44" i="1"/>
  <c r="CI44" i="1"/>
  <c r="CH44" i="1"/>
  <c r="BQ44" i="1"/>
  <c r="BP44" i="1"/>
  <c r="BO44" i="1"/>
  <c r="BN44" i="1"/>
  <c r="BM44" i="1"/>
  <c r="BR44" i="1" s="1"/>
  <c r="AU44" i="1"/>
  <c r="AV44" i="1" s="1"/>
  <c r="E44" i="1" s="1"/>
  <c r="F44" i="1" s="1"/>
  <c r="AD44" i="1"/>
  <c r="M44" i="1"/>
  <c r="L44" i="1"/>
  <c r="CL43" i="1"/>
  <c r="CK43" i="1"/>
  <c r="CJ43" i="1"/>
  <c r="CI43" i="1"/>
  <c r="CH43" i="1"/>
  <c r="BQ43" i="1"/>
  <c r="BP43" i="1"/>
  <c r="BO43" i="1"/>
  <c r="BN43" i="1"/>
  <c r="BM43" i="1"/>
  <c r="BR43" i="1" s="1"/>
  <c r="AU43" i="1"/>
  <c r="AV43" i="1" s="1"/>
  <c r="E43" i="1" s="1"/>
  <c r="F43" i="1" s="1"/>
  <c r="AD43" i="1"/>
  <c r="M43" i="1"/>
  <c r="L43" i="1"/>
  <c r="CL42" i="1"/>
  <c r="CK42" i="1"/>
  <c r="CJ42" i="1"/>
  <c r="CI42" i="1"/>
  <c r="CH42" i="1"/>
  <c r="BQ42" i="1"/>
  <c r="BP42" i="1"/>
  <c r="BO42" i="1"/>
  <c r="BN42" i="1"/>
  <c r="BM42" i="1"/>
  <c r="BR42" i="1" s="1"/>
  <c r="AU42" i="1"/>
  <c r="AV42" i="1" s="1"/>
  <c r="E42" i="1" s="1"/>
  <c r="F42" i="1" s="1"/>
  <c r="AD42" i="1"/>
  <c r="M42" i="1"/>
  <c r="L42" i="1"/>
  <c r="CL41" i="1"/>
  <c r="CK41" i="1"/>
  <c r="CJ41" i="1"/>
  <c r="CI41" i="1"/>
  <c r="CH41" i="1"/>
  <c r="BQ41" i="1"/>
  <c r="BP41" i="1"/>
  <c r="BO41" i="1"/>
  <c r="BN41" i="1"/>
  <c r="BM41" i="1"/>
  <c r="BR41" i="1" s="1"/>
  <c r="AU41" i="1"/>
  <c r="AV41" i="1" s="1"/>
  <c r="E41" i="1" s="1"/>
  <c r="F41" i="1" s="1"/>
  <c r="AD41" i="1"/>
  <c r="M41" i="1"/>
  <c r="L41" i="1"/>
  <c r="CL40" i="1"/>
  <c r="CK40" i="1"/>
  <c r="CJ40" i="1"/>
  <c r="CI40" i="1"/>
  <c r="CH40" i="1"/>
  <c r="BQ40" i="1"/>
  <c r="BP40" i="1"/>
  <c r="BO40" i="1"/>
  <c r="BN40" i="1"/>
  <c r="BM40" i="1"/>
  <c r="BR40" i="1" s="1"/>
  <c r="AU40" i="1"/>
  <c r="AV40" i="1" s="1"/>
  <c r="E40" i="1" s="1"/>
  <c r="F40" i="1" s="1"/>
  <c r="AD40" i="1"/>
  <c r="M40" i="1"/>
  <c r="L40" i="1"/>
  <c r="CL39" i="1"/>
  <c r="CK39" i="1"/>
  <c r="CJ39" i="1"/>
  <c r="CI39" i="1"/>
  <c r="CH39" i="1"/>
  <c r="BQ39" i="1"/>
  <c r="BP39" i="1"/>
  <c r="BO39" i="1"/>
  <c r="BN39" i="1"/>
  <c r="BM39" i="1"/>
  <c r="BR39" i="1" s="1"/>
  <c r="AU39" i="1"/>
  <c r="AV39" i="1" s="1"/>
  <c r="E39" i="1" s="1"/>
  <c r="F39" i="1" s="1"/>
  <c r="AD39" i="1"/>
  <c r="M39" i="1"/>
  <c r="L39" i="1"/>
  <c r="CL38" i="1"/>
  <c r="CK38" i="1"/>
  <c r="CJ38" i="1"/>
  <c r="CI38" i="1"/>
  <c r="CH38" i="1"/>
  <c r="BQ38" i="1"/>
  <c r="BP38" i="1"/>
  <c r="BO38" i="1"/>
  <c r="BN38" i="1"/>
  <c r="BM38" i="1"/>
  <c r="BR38" i="1" s="1"/>
  <c r="AU38" i="1"/>
  <c r="AV38" i="1" s="1"/>
  <c r="E38" i="1" s="1"/>
  <c r="F38" i="1" s="1"/>
  <c r="AD38" i="1"/>
  <c r="M38" i="1"/>
  <c r="L38" i="1"/>
  <c r="CL37" i="1"/>
  <c r="CK37" i="1"/>
  <c r="CJ37" i="1"/>
  <c r="CI37" i="1"/>
  <c r="CH37" i="1"/>
  <c r="BQ37" i="1"/>
  <c r="BP37" i="1"/>
  <c r="BO37" i="1"/>
  <c r="BN37" i="1"/>
  <c r="BM37" i="1"/>
  <c r="BR37" i="1" s="1"/>
  <c r="AU37" i="1"/>
  <c r="AV37" i="1" s="1"/>
  <c r="E37" i="1" s="1"/>
  <c r="F37" i="1" s="1"/>
  <c r="AD37" i="1"/>
  <c r="M37" i="1"/>
  <c r="L37" i="1"/>
  <c r="CL36" i="1"/>
  <c r="CK36" i="1"/>
  <c r="CJ36" i="1"/>
  <c r="CI36" i="1"/>
  <c r="CH36" i="1"/>
  <c r="BQ36" i="1"/>
  <c r="BP36" i="1"/>
  <c r="BO36" i="1"/>
  <c r="BN36" i="1"/>
  <c r="BM36" i="1"/>
  <c r="BR36" i="1" s="1"/>
  <c r="AU36" i="1"/>
  <c r="AV36" i="1" s="1"/>
  <c r="E36" i="1" s="1"/>
  <c r="F36" i="1" s="1"/>
  <c r="AD36" i="1"/>
  <c r="M36" i="1"/>
  <c r="L36" i="1"/>
  <c r="CL35" i="1"/>
  <c r="CK35" i="1"/>
  <c r="CJ35" i="1"/>
  <c r="CI35" i="1"/>
  <c r="CH35" i="1"/>
  <c r="BQ35" i="1"/>
  <c r="BP35" i="1"/>
  <c r="BO35" i="1"/>
  <c r="BN35" i="1"/>
  <c r="BM35" i="1"/>
  <c r="BR35" i="1" s="1"/>
  <c r="AU35" i="1"/>
  <c r="AV35" i="1" s="1"/>
  <c r="E35" i="1" s="1"/>
  <c r="F35" i="1" s="1"/>
  <c r="AD35" i="1"/>
  <c r="M35" i="1"/>
  <c r="L35" i="1"/>
  <c r="CL34" i="1"/>
  <c r="CK34" i="1"/>
  <c r="CJ34" i="1"/>
  <c r="CI34" i="1"/>
  <c r="CH34" i="1"/>
  <c r="BQ34" i="1"/>
  <c r="BP34" i="1"/>
  <c r="BO34" i="1"/>
  <c r="BN34" i="1"/>
  <c r="BM34" i="1"/>
  <c r="BR34" i="1" s="1"/>
  <c r="AU34" i="1"/>
  <c r="AV34" i="1" s="1"/>
  <c r="E34" i="1" s="1"/>
  <c r="F34" i="1" s="1"/>
  <c r="AD34" i="1"/>
  <c r="M34" i="1"/>
  <c r="L34" i="1"/>
  <c r="DF33" i="1"/>
  <c r="CL33" i="1"/>
  <c r="CK33" i="1"/>
  <c r="CJ33" i="1"/>
  <c r="CI33" i="1"/>
  <c r="CH33" i="1"/>
  <c r="BQ33" i="1"/>
  <c r="BP33" i="1"/>
  <c r="BO33" i="1"/>
  <c r="BN33" i="1"/>
  <c r="BM33" i="1"/>
  <c r="BR33" i="1" s="1"/>
  <c r="AU33" i="1"/>
  <c r="AV33" i="1" s="1"/>
  <c r="E33" i="1" s="1"/>
  <c r="F33" i="1" s="1"/>
  <c r="AD33" i="1"/>
  <c r="M33" i="1"/>
  <c r="L33" i="1"/>
  <c r="DF32" i="1"/>
  <c r="CL32" i="1"/>
  <c r="CK32" i="1"/>
  <c r="CJ32" i="1"/>
  <c r="CI32" i="1"/>
  <c r="CH32" i="1"/>
  <c r="BQ32" i="1"/>
  <c r="BP32" i="1"/>
  <c r="BO32" i="1"/>
  <c r="BN32" i="1"/>
  <c r="BM32" i="1"/>
  <c r="BR32" i="1" s="1"/>
  <c r="AU32" i="1"/>
  <c r="AV32" i="1" s="1"/>
  <c r="E32" i="1" s="1"/>
  <c r="F32" i="1" s="1"/>
  <c r="AD32" i="1"/>
  <c r="M32" i="1"/>
  <c r="L32" i="1"/>
  <c r="DF31" i="1"/>
  <c r="CL31" i="1"/>
  <c r="CK31" i="1"/>
  <c r="CJ31" i="1"/>
  <c r="CI31" i="1"/>
  <c r="CH31" i="1"/>
  <c r="BQ31" i="1"/>
  <c r="BP31" i="1"/>
  <c r="BO31" i="1"/>
  <c r="BN31" i="1"/>
  <c r="BM31" i="1"/>
  <c r="BR31" i="1" s="1"/>
  <c r="AU31" i="1"/>
  <c r="AV31" i="1" s="1"/>
  <c r="E31" i="1" s="1"/>
  <c r="F31" i="1" s="1"/>
  <c r="AD31" i="1"/>
  <c r="M31" i="1"/>
  <c r="L31" i="1"/>
  <c r="DF30" i="1"/>
  <c r="CL30" i="1"/>
  <c r="CK30" i="1"/>
  <c r="CJ30" i="1"/>
  <c r="CI30" i="1"/>
  <c r="CH30" i="1"/>
  <c r="BQ30" i="1"/>
  <c r="BP30" i="1"/>
  <c r="BO30" i="1"/>
  <c r="BN30" i="1"/>
  <c r="BM30" i="1"/>
  <c r="BR30" i="1" s="1"/>
  <c r="AU30" i="1"/>
  <c r="AV30" i="1" s="1"/>
  <c r="E30" i="1" s="1"/>
  <c r="F30" i="1" s="1"/>
  <c r="AD30" i="1"/>
  <c r="M30" i="1"/>
  <c r="L30" i="1"/>
  <c r="DF29" i="1"/>
  <c r="CT44" i="1" s="1"/>
  <c r="J44" i="1" s="1"/>
  <c r="CT29" i="1"/>
  <c r="CL29" i="1"/>
  <c r="CK29" i="1"/>
  <c r="CJ29" i="1"/>
  <c r="CI29" i="1"/>
  <c r="CH29" i="1"/>
  <c r="BQ29" i="1"/>
  <c r="BP29" i="1"/>
  <c r="BO29" i="1"/>
  <c r="BN29" i="1"/>
  <c r="BM29" i="1"/>
  <c r="BR29" i="1" s="1"/>
  <c r="AU29" i="1"/>
  <c r="AV29" i="1" s="1"/>
  <c r="E29" i="1" s="1"/>
  <c r="F29" i="1" s="1"/>
  <c r="AD29" i="1"/>
  <c r="M29" i="1"/>
  <c r="L29" i="1"/>
  <c r="J29" i="1"/>
  <c r="DF28" i="1"/>
  <c r="CT28" i="1"/>
  <c r="CL28" i="1"/>
  <c r="CK28" i="1"/>
  <c r="CJ28" i="1"/>
  <c r="CI28" i="1"/>
  <c r="CH28" i="1"/>
  <c r="BQ28" i="1"/>
  <c r="BP28" i="1"/>
  <c r="BO28" i="1"/>
  <c r="BN28" i="1"/>
  <c r="BM28" i="1"/>
  <c r="BR28" i="1" s="1"/>
  <c r="AU28" i="1"/>
  <c r="AV28" i="1" s="1"/>
  <c r="E28" i="1" s="1"/>
  <c r="F28" i="1" s="1"/>
  <c r="AD28" i="1"/>
  <c r="M28" i="1"/>
  <c r="L28" i="1"/>
  <c r="J28" i="1"/>
  <c r="DF27" i="1"/>
  <c r="CT27" i="1"/>
  <c r="CL27" i="1"/>
  <c r="CK27" i="1"/>
  <c r="CJ27" i="1"/>
  <c r="CI27" i="1"/>
  <c r="CH27" i="1"/>
  <c r="BQ27" i="1"/>
  <c r="BP27" i="1"/>
  <c r="BO27" i="1"/>
  <c r="BN27" i="1"/>
  <c r="BM27" i="1"/>
  <c r="BR27" i="1" s="1"/>
  <c r="AU27" i="1"/>
  <c r="AV27" i="1" s="1"/>
  <c r="E27" i="1" s="1"/>
  <c r="F27" i="1" s="1"/>
  <c r="AD27" i="1"/>
  <c r="M27" i="1"/>
  <c r="L27" i="1"/>
  <c r="J27" i="1"/>
  <c r="DF26" i="1"/>
  <c r="CT26" i="1"/>
  <c r="CL26" i="1"/>
  <c r="CK26" i="1"/>
  <c r="CJ26" i="1"/>
  <c r="CI26" i="1"/>
  <c r="CH26" i="1"/>
  <c r="BQ26" i="1"/>
  <c r="BP26" i="1"/>
  <c r="BO26" i="1"/>
  <c r="BN26" i="1"/>
  <c r="BM26" i="1"/>
  <c r="BR26" i="1" s="1"/>
  <c r="AU26" i="1"/>
  <c r="AV26" i="1" s="1"/>
  <c r="E26" i="1" s="1"/>
  <c r="F26" i="1" s="1"/>
  <c r="AD26" i="1"/>
  <c r="M26" i="1"/>
  <c r="L26" i="1"/>
  <c r="J26" i="1"/>
  <c r="DF25" i="1"/>
  <c r="CT25" i="1"/>
  <c r="CL25" i="1"/>
  <c r="CK25" i="1"/>
  <c r="CJ25" i="1"/>
  <c r="CI25" i="1"/>
  <c r="CH25" i="1"/>
  <c r="BQ25" i="1"/>
  <c r="BP25" i="1"/>
  <c r="BO25" i="1"/>
  <c r="BN25" i="1"/>
  <c r="BM25" i="1"/>
  <c r="BR25" i="1" s="1"/>
  <c r="AU25" i="1"/>
  <c r="AV25" i="1" s="1"/>
  <c r="E25" i="1" s="1"/>
  <c r="F25" i="1" s="1"/>
  <c r="AD25" i="1"/>
  <c r="M25" i="1"/>
  <c r="L25" i="1"/>
  <c r="J25" i="1"/>
  <c r="DF24" i="1"/>
  <c r="CT24" i="1"/>
  <c r="CL24" i="1"/>
  <c r="CK24" i="1"/>
  <c r="CJ24" i="1"/>
  <c r="CI24" i="1"/>
  <c r="CH24" i="1"/>
  <c r="BQ24" i="1"/>
  <c r="BP24" i="1"/>
  <c r="BO24" i="1"/>
  <c r="BN24" i="1"/>
  <c r="BM24" i="1"/>
  <c r="BR24" i="1" s="1"/>
  <c r="AU24" i="1"/>
  <c r="AV24" i="1" s="1"/>
  <c r="E24" i="1" s="1"/>
  <c r="F24" i="1" s="1"/>
  <c r="AD24" i="1"/>
  <c r="M24" i="1"/>
  <c r="L24" i="1"/>
  <c r="J24" i="1"/>
  <c r="DF23" i="1"/>
  <c r="CT23" i="1"/>
  <c r="CL23" i="1"/>
  <c r="CK23" i="1"/>
  <c r="CJ23" i="1"/>
  <c r="CI23" i="1"/>
  <c r="CH23" i="1"/>
  <c r="BQ23" i="1"/>
  <c r="BP23" i="1"/>
  <c r="BO23" i="1"/>
  <c r="BN23" i="1"/>
  <c r="BM23" i="1"/>
  <c r="BR23" i="1" s="1"/>
  <c r="AU23" i="1"/>
  <c r="AV23" i="1" s="1"/>
  <c r="E23" i="1" s="1"/>
  <c r="F23" i="1" s="1"/>
  <c r="AD23" i="1"/>
  <c r="M23" i="1"/>
  <c r="L23" i="1"/>
  <c r="J23" i="1"/>
  <c r="DF22" i="1"/>
  <c r="CT22" i="1"/>
  <c r="CL22" i="1"/>
  <c r="CK22" i="1"/>
  <c r="CJ22" i="1"/>
  <c r="CI22" i="1"/>
  <c r="CH22" i="1"/>
  <c r="BQ22" i="1"/>
  <c r="BP22" i="1"/>
  <c r="BO22" i="1"/>
  <c r="BN22" i="1"/>
  <c r="BM22" i="1"/>
  <c r="BR22" i="1" s="1"/>
  <c r="AU22" i="1"/>
  <c r="AV22" i="1" s="1"/>
  <c r="E22" i="1" s="1"/>
  <c r="F22" i="1" s="1"/>
  <c r="AD22" i="1"/>
  <c r="M22" i="1"/>
  <c r="L22" i="1"/>
  <c r="J22" i="1"/>
  <c r="CT21" i="1"/>
  <c r="CL21" i="1"/>
  <c r="CK21" i="1"/>
  <c r="CJ21" i="1"/>
  <c r="CI21" i="1"/>
  <c r="CH21" i="1"/>
  <c r="BQ21" i="1"/>
  <c r="BP21" i="1"/>
  <c r="BO21" i="1"/>
  <c r="BN21" i="1"/>
  <c r="BM21" i="1"/>
  <c r="BR21" i="1" s="1"/>
  <c r="AU21" i="1"/>
  <c r="AV21" i="1" s="1"/>
  <c r="E21" i="1" s="1"/>
  <c r="F21" i="1" s="1"/>
  <c r="AD21" i="1"/>
  <c r="M21" i="1"/>
  <c r="L21" i="1"/>
  <c r="J21" i="1"/>
  <c r="DF20" i="1"/>
  <c r="CT20" i="1"/>
  <c r="CL20" i="1"/>
  <c r="CK20" i="1"/>
  <c r="CJ20" i="1"/>
  <c r="CI20" i="1"/>
  <c r="CH20" i="1"/>
  <c r="BQ20" i="1"/>
  <c r="BP20" i="1"/>
  <c r="BO20" i="1"/>
  <c r="BN20" i="1"/>
  <c r="BM20" i="1"/>
  <c r="BR20" i="1" s="1"/>
  <c r="AU20" i="1"/>
  <c r="AV20" i="1" s="1"/>
  <c r="E20" i="1" s="1"/>
  <c r="F20" i="1" s="1"/>
  <c r="AD20" i="1"/>
  <c r="M20" i="1"/>
  <c r="L20" i="1"/>
  <c r="J20" i="1"/>
  <c r="DF19" i="1"/>
  <c r="CT19" i="1"/>
  <c r="CL19" i="1"/>
  <c r="CK19" i="1"/>
  <c r="CJ19" i="1"/>
  <c r="CI19" i="1"/>
  <c r="CH19" i="1"/>
  <c r="BQ19" i="1"/>
  <c r="BP19" i="1"/>
  <c r="BO19" i="1"/>
  <c r="BN19" i="1"/>
  <c r="BM19" i="1"/>
  <c r="BR19" i="1" s="1"/>
  <c r="AU19" i="1"/>
  <c r="AV19" i="1" s="1"/>
  <c r="E19" i="1" s="1"/>
  <c r="F19" i="1" s="1"/>
  <c r="AD19" i="1"/>
  <c r="M19" i="1"/>
  <c r="L19" i="1"/>
  <c r="J19" i="1"/>
  <c r="DF18" i="1"/>
  <c r="CT18" i="1"/>
  <c r="CL18" i="1"/>
  <c r="CK18" i="1"/>
  <c r="CJ18" i="1"/>
  <c r="CI18" i="1"/>
  <c r="CH18" i="1"/>
  <c r="BQ18" i="1"/>
  <c r="BP18" i="1"/>
  <c r="BO18" i="1"/>
  <c r="BN18" i="1"/>
  <c r="BM18" i="1"/>
  <c r="BR18" i="1" s="1"/>
  <c r="AU18" i="1"/>
  <c r="AV18" i="1" s="1"/>
  <c r="E18" i="1" s="1"/>
  <c r="F18" i="1" s="1"/>
  <c r="AD18" i="1"/>
  <c r="M18" i="1"/>
  <c r="L18" i="1"/>
  <c r="J18" i="1"/>
  <c r="DF17" i="1"/>
  <c r="CT17" i="1"/>
  <c r="CL17" i="1"/>
  <c r="CK17" i="1"/>
  <c r="CJ17" i="1"/>
  <c r="CI17" i="1"/>
  <c r="CH17" i="1"/>
  <c r="BQ17" i="1"/>
  <c r="BP17" i="1"/>
  <c r="BO17" i="1"/>
  <c r="BN17" i="1"/>
  <c r="BM17" i="1"/>
  <c r="BR17" i="1" s="1"/>
  <c r="AU17" i="1"/>
  <c r="AV17" i="1" s="1"/>
  <c r="E17" i="1" s="1"/>
  <c r="F17" i="1" s="1"/>
  <c r="AD17" i="1"/>
  <c r="M17" i="1"/>
  <c r="L17" i="1"/>
  <c r="J17" i="1"/>
  <c r="DF16" i="1"/>
  <c r="CQ44" i="1" s="1"/>
  <c r="G44" i="1" s="1"/>
  <c r="CT16" i="1"/>
  <c r="CQ16" i="1"/>
  <c r="CL16" i="1"/>
  <c r="CK16" i="1"/>
  <c r="CJ16" i="1"/>
  <c r="CI16" i="1"/>
  <c r="CH16" i="1"/>
  <c r="BQ16" i="1"/>
  <c r="BP16" i="1"/>
  <c r="BO16" i="1"/>
  <c r="BN16" i="1"/>
  <c r="BM16" i="1"/>
  <c r="BR16" i="1" s="1"/>
  <c r="AU16" i="1"/>
  <c r="AV16" i="1" s="1"/>
  <c r="E16" i="1" s="1"/>
  <c r="F16" i="1" s="1"/>
  <c r="AD16" i="1"/>
  <c r="M16" i="1"/>
  <c r="L16" i="1"/>
  <c r="J16" i="1"/>
  <c r="G16" i="1"/>
  <c r="DF15" i="1"/>
  <c r="CT15" i="1"/>
  <c r="CQ15" i="1"/>
  <c r="CL15" i="1"/>
  <c r="CK15" i="1"/>
  <c r="CJ15" i="1"/>
  <c r="CI15" i="1"/>
  <c r="CH15" i="1"/>
  <c r="BQ15" i="1"/>
  <c r="BP15" i="1"/>
  <c r="BO15" i="1"/>
  <c r="BN15" i="1"/>
  <c r="BM15" i="1"/>
  <c r="BR15" i="1" s="1"/>
  <c r="AU15" i="1"/>
  <c r="AV15" i="1" s="1"/>
  <c r="E15" i="1" s="1"/>
  <c r="F15" i="1" s="1"/>
  <c r="AD15" i="1"/>
  <c r="M15" i="1"/>
  <c r="L15" i="1"/>
  <c r="J15" i="1"/>
  <c r="G15" i="1"/>
  <c r="DF14" i="1"/>
  <c r="CT14" i="1"/>
  <c r="CQ14" i="1"/>
  <c r="CL14" i="1"/>
  <c r="CK14" i="1"/>
  <c r="CJ14" i="1"/>
  <c r="CI14" i="1"/>
  <c r="CH14" i="1"/>
  <c r="BQ14" i="1"/>
  <c r="BP14" i="1"/>
  <c r="BO14" i="1"/>
  <c r="BN14" i="1"/>
  <c r="BM14" i="1"/>
  <c r="BR14" i="1" s="1"/>
  <c r="AU14" i="1"/>
  <c r="AV14" i="1" s="1"/>
  <c r="E14" i="1" s="1"/>
  <c r="F14" i="1" s="1"/>
  <c r="AD14" i="1"/>
  <c r="M14" i="1"/>
  <c r="L14" i="1"/>
  <c r="J14" i="1"/>
  <c r="G14" i="1"/>
  <c r="DF13" i="1"/>
  <c r="CT13" i="1"/>
  <c r="CQ13" i="1"/>
  <c r="CL13" i="1"/>
  <c r="CK13" i="1"/>
  <c r="CJ13" i="1"/>
  <c r="CI13" i="1"/>
  <c r="CH13" i="1"/>
  <c r="BQ13" i="1"/>
  <c r="BP13" i="1"/>
  <c r="BO13" i="1"/>
  <c r="BN13" i="1"/>
  <c r="BM13" i="1"/>
  <c r="BR13" i="1" s="1"/>
  <c r="AU13" i="1"/>
  <c r="AV13" i="1" s="1"/>
  <c r="E13" i="1" s="1"/>
  <c r="F13" i="1" s="1"/>
  <c r="AD13" i="1"/>
  <c r="M13" i="1"/>
  <c r="L13" i="1"/>
  <c r="J13" i="1"/>
  <c r="G13" i="1"/>
  <c r="DF12" i="1"/>
  <c r="CT12" i="1"/>
  <c r="CQ12" i="1"/>
  <c r="CL12" i="1"/>
  <c r="CK12" i="1"/>
  <c r="CJ12" i="1"/>
  <c r="CI12" i="1"/>
  <c r="CH12" i="1"/>
  <c r="BQ12" i="1"/>
  <c r="BP12" i="1"/>
  <c r="BO12" i="1"/>
  <c r="BN12" i="1"/>
  <c r="BM12" i="1"/>
  <c r="BR12" i="1" s="1"/>
  <c r="AU12" i="1"/>
  <c r="AV12" i="1" s="1"/>
  <c r="E12" i="1" s="1"/>
  <c r="F12" i="1" s="1"/>
  <c r="AD12" i="1"/>
  <c r="M12" i="1"/>
  <c r="L12" i="1"/>
  <c r="J12" i="1"/>
  <c r="G12" i="1"/>
  <c r="DF11" i="1"/>
  <c r="CT11" i="1"/>
  <c r="CQ11" i="1"/>
  <c r="CL11" i="1"/>
  <c r="CK11" i="1"/>
  <c r="CJ11" i="1"/>
  <c r="CI11" i="1"/>
  <c r="CH11" i="1"/>
  <c r="BQ11" i="1"/>
  <c r="BP11" i="1"/>
  <c r="BO11" i="1"/>
  <c r="BN11" i="1"/>
  <c r="BM11" i="1"/>
  <c r="BR11" i="1" s="1"/>
  <c r="AU11" i="1"/>
  <c r="AV11" i="1" s="1"/>
  <c r="E11" i="1" s="1"/>
  <c r="F11" i="1" s="1"/>
  <c r="AD11" i="1"/>
  <c r="M11" i="1"/>
  <c r="L11" i="1"/>
  <c r="J11" i="1"/>
  <c r="G11" i="1"/>
  <c r="DF10" i="1"/>
  <c r="DF9" i="1"/>
  <c r="BC2" i="1"/>
  <c r="T2" i="1"/>
  <c r="CT30" i="2" l="1"/>
  <c r="J30" i="2" s="1"/>
  <c r="CT31" i="2"/>
  <c r="J31" i="2" s="1"/>
  <c r="CT32" i="2"/>
  <c r="J32" i="2" s="1"/>
  <c r="CT33" i="2"/>
  <c r="J33" i="2" s="1"/>
  <c r="CT34" i="2"/>
  <c r="J34" i="2" s="1"/>
  <c r="CT35" i="2"/>
  <c r="J35" i="2" s="1"/>
  <c r="CT36" i="2"/>
  <c r="J36" i="2" s="1"/>
  <c r="CT37" i="2"/>
  <c r="J37" i="2" s="1"/>
  <c r="CT38" i="2"/>
  <c r="J38" i="2" s="1"/>
  <c r="CT39" i="2"/>
  <c r="J39" i="2" s="1"/>
  <c r="CT40" i="2"/>
  <c r="J40" i="2" s="1"/>
  <c r="CT41" i="2"/>
  <c r="J41" i="2" s="1"/>
  <c r="CT42" i="2"/>
  <c r="J42" i="2" s="1"/>
  <c r="CT43" i="2"/>
  <c r="J43" i="2" s="1"/>
  <c r="CT30" i="4"/>
  <c r="J30" i="4" s="1"/>
  <c r="CT31" i="4"/>
  <c r="J31" i="4" s="1"/>
  <c r="CT32" i="4"/>
  <c r="J32" i="4" s="1"/>
  <c r="CT33" i="4"/>
  <c r="J33" i="4" s="1"/>
  <c r="CT34" i="4"/>
  <c r="J34" i="4" s="1"/>
  <c r="CT35" i="4"/>
  <c r="J35" i="4" s="1"/>
  <c r="CT36" i="4"/>
  <c r="J36" i="4" s="1"/>
  <c r="CT37" i="4"/>
  <c r="J37" i="4" s="1"/>
  <c r="CT38" i="4"/>
  <c r="J38" i="4" s="1"/>
  <c r="CT39" i="4"/>
  <c r="J39" i="4" s="1"/>
  <c r="CT30" i="3"/>
  <c r="J30" i="3" s="1"/>
  <c r="CT31" i="3"/>
  <c r="J31" i="3" s="1"/>
  <c r="CT32" i="3"/>
  <c r="J32" i="3" s="1"/>
  <c r="CT33" i="3"/>
  <c r="J33" i="3" s="1"/>
  <c r="CT34" i="3"/>
  <c r="J34" i="3" s="1"/>
  <c r="CT35" i="3"/>
  <c r="J35" i="3" s="1"/>
  <c r="CT36" i="3"/>
  <c r="J36" i="3" s="1"/>
  <c r="CT37" i="3"/>
  <c r="J37" i="3" s="1"/>
  <c r="CT38" i="3"/>
  <c r="J38" i="3" s="1"/>
  <c r="CT39" i="3"/>
  <c r="J39" i="3" s="1"/>
  <c r="CT40" i="3"/>
  <c r="J40" i="3" s="1"/>
  <c r="CM11" i="3"/>
  <c r="CN11" i="3" s="1"/>
  <c r="H11" i="3" s="1"/>
  <c r="I11" i="3" s="1"/>
  <c r="CM12" i="3"/>
  <c r="CN12" i="3" s="1"/>
  <c r="H12" i="3" s="1"/>
  <c r="I12" i="3" s="1"/>
  <c r="CM13" i="3"/>
  <c r="CN13" i="3" s="1"/>
  <c r="H13" i="3" s="1"/>
  <c r="I13" i="3" s="1"/>
  <c r="CM14" i="3"/>
  <c r="CN14" i="3" s="1"/>
  <c r="H14" i="3" s="1"/>
  <c r="I14" i="3" s="1"/>
  <c r="CM15" i="3"/>
  <c r="CN15" i="3" s="1"/>
  <c r="H15" i="3" s="1"/>
  <c r="I15" i="3" s="1"/>
  <c r="CM16" i="3"/>
  <c r="CN16" i="3" s="1"/>
  <c r="H16" i="3" s="1"/>
  <c r="I16" i="3" s="1"/>
  <c r="CM17" i="3"/>
  <c r="CN17" i="3" s="1"/>
  <c r="H17" i="3" s="1"/>
  <c r="I17" i="3" s="1"/>
  <c r="CM18" i="3"/>
  <c r="CN18" i="3" s="1"/>
  <c r="H18" i="3" s="1"/>
  <c r="I18" i="3" s="1"/>
  <c r="CM19" i="3"/>
  <c r="CN19" i="3" s="1"/>
  <c r="H19" i="3" s="1"/>
  <c r="I19" i="3" s="1"/>
  <c r="CM20" i="3"/>
  <c r="CN20" i="3" s="1"/>
  <c r="H20" i="3" s="1"/>
  <c r="I20" i="3" s="1"/>
  <c r="CM21" i="3"/>
  <c r="CN21" i="3" s="1"/>
  <c r="H21" i="3" s="1"/>
  <c r="I21" i="3" s="1"/>
  <c r="CM22" i="3"/>
  <c r="CN22" i="3" s="1"/>
  <c r="H22" i="3" s="1"/>
  <c r="I22" i="3" s="1"/>
  <c r="CM23" i="3"/>
  <c r="CN23" i="3" s="1"/>
  <c r="H23" i="3" s="1"/>
  <c r="I23" i="3" s="1"/>
  <c r="CM24" i="3"/>
  <c r="CN24" i="3" s="1"/>
  <c r="H24" i="3" s="1"/>
  <c r="I24" i="3" s="1"/>
  <c r="CM25" i="3"/>
  <c r="CN25" i="3" s="1"/>
  <c r="H25" i="3" s="1"/>
  <c r="I25" i="3" s="1"/>
  <c r="CM26" i="3"/>
  <c r="CN26" i="3" s="1"/>
  <c r="H26" i="3" s="1"/>
  <c r="I26" i="3" s="1"/>
  <c r="CM27" i="3"/>
  <c r="CN27" i="3" s="1"/>
  <c r="H27" i="3" s="1"/>
  <c r="I27" i="3" s="1"/>
  <c r="CM28" i="3"/>
  <c r="CN28" i="3" s="1"/>
  <c r="H28" i="3" s="1"/>
  <c r="I28" i="3" s="1"/>
  <c r="CM29" i="3"/>
  <c r="CN29" i="3" s="1"/>
  <c r="H29" i="3" s="1"/>
  <c r="I29" i="3" s="1"/>
  <c r="CM30" i="3"/>
  <c r="CN30" i="3" s="1"/>
  <c r="H30" i="3" s="1"/>
  <c r="I30" i="3" s="1"/>
  <c r="CM31" i="3"/>
  <c r="CN31" i="3" s="1"/>
  <c r="H31" i="3" s="1"/>
  <c r="I31" i="3" s="1"/>
  <c r="CM32" i="3"/>
  <c r="CN32" i="3" s="1"/>
  <c r="H32" i="3" s="1"/>
  <c r="I32" i="3" s="1"/>
  <c r="CM33" i="3"/>
  <c r="CN33" i="3" s="1"/>
  <c r="H33" i="3" s="1"/>
  <c r="I33" i="3" s="1"/>
  <c r="CM34" i="3"/>
  <c r="CN34" i="3" s="1"/>
  <c r="H34" i="3" s="1"/>
  <c r="I34" i="3" s="1"/>
  <c r="CM35" i="3"/>
  <c r="CN35" i="3" s="1"/>
  <c r="H35" i="3" s="1"/>
  <c r="I35" i="3" s="1"/>
  <c r="CM36" i="3"/>
  <c r="CN36" i="3" s="1"/>
  <c r="H36" i="3" s="1"/>
  <c r="I36" i="3" s="1"/>
  <c r="CM37" i="3"/>
  <c r="CN37" i="3" s="1"/>
  <c r="H37" i="3" s="1"/>
  <c r="I37" i="3" s="1"/>
  <c r="CM38" i="3"/>
  <c r="CN38" i="3" s="1"/>
  <c r="H38" i="3" s="1"/>
  <c r="I38" i="3" s="1"/>
  <c r="CM39" i="3"/>
  <c r="CN39" i="3" s="1"/>
  <c r="H39" i="3" s="1"/>
  <c r="I39" i="3" s="1"/>
  <c r="CM40" i="3"/>
  <c r="CN40" i="3" s="1"/>
  <c r="H40" i="3" s="1"/>
  <c r="I40" i="3" s="1"/>
  <c r="CM41" i="3"/>
  <c r="CN41" i="3" s="1"/>
  <c r="H41" i="3" s="1"/>
  <c r="I41" i="3" s="1"/>
  <c r="CM29" i="2"/>
  <c r="CN29" i="2" s="1"/>
  <c r="H29" i="2" s="1"/>
  <c r="I29" i="2" s="1"/>
  <c r="CT30" i="1"/>
  <c r="J30" i="1" s="1"/>
  <c r="CT31" i="1"/>
  <c r="J31" i="1" s="1"/>
  <c r="CT32" i="1"/>
  <c r="J32" i="1" s="1"/>
  <c r="CT33" i="1"/>
  <c r="J33" i="1" s="1"/>
  <c r="CT34" i="1"/>
  <c r="J34" i="1" s="1"/>
  <c r="CT35" i="1"/>
  <c r="J35" i="1" s="1"/>
  <c r="CT36" i="1"/>
  <c r="J36" i="1" s="1"/>
  <c r="CT37" i="1"/>
  <c r="J37" i="1" s="1"/>
  <c r="CT38" i="1"/>
  <c r="J38" i="1" s="1"/>
  <c r="CT39" i="1"/>
  <c r="J39" i="1" s="1"/>
  <c r="CT40" i="1"/>
  <c r="J40" i="1" s="1"/>
  <c r="CT41" i="1"/>
  <c r="J41" i="1" s="1"/>
  <c r="CT42" i="1"/>
  <c r="J42" i="1" s="1"/>
  <c r="CT43" i="1"/>
  <c r="J43" i="1" s="1"/>
  <c r="CQ17" i="1"/>
  <c r="G17" i="1" s="1"/>
  <c r="CQ18" i="1"/>
  <c r="G18" i="1" s="1"/>
  <c r="CQ19" i="1"/>
  <c r="G19" i="1" s="1"/>
  <c r="CQ20" i="1"/>
  <c r="G20" i="1" s="1"/>
  <c r="CQ21" i="1"/>
  <c r="G21" i="1" s="1"/>
  <c r="CQ22" i="1"/>
  <c r="G22" i="1" s="1"/>
  <c r="CQ23" i="1"/>
  <c r="G23" i="1" s="1"/>
  <c r="CQ24" i="1"/>
  <c r="G24" i="1" s="1"/>
  <c r="CQ25" i="1"/>
  <c r="G25" i="1" s="1"/>
  <c r="CQ26" i="1"/>
  <c r="G26" i="1" s="1"/>
  <c r="CQ27" i="1"/>
  <c r="G27" i="1" s="1"/>
  <c r="CQ28" i="1"/>
  <c r="G28" i="1" s="1"/>
  <c r="CQ29" i="1"/>
  <c r="G29" i="1" s="1"/>
  <c r="CQ30" i="1"/>
  <c r="G30" i="1" s="1"/>
  <c r="CQ31" i="1"/>
  <c r="G31" i="1" s="1"/>
  <c r="CQ32" i="1"/>
  <c r="G32" i="1" s="1"/>
  <c r="CQ33" i="1"/>
  <c r="G33" i="1" s="1"/>
  <c r="CQ34" i="1"/>
  <c r="G34" i="1" s="1"/>
  <c r="CQ35" i="1"/>
  <c r="G35" i="1" s="1"/>
  <c r="CQ36" i="1"/>
  <c r="G36" i="1" s="1"/>
  <c r="CQ37" i="1"/>
  <c r="G37" i="1" s="1"/>
  <c r="CQ38" i="1"/>
  <c r="G38" i="1" s="1"/>
  <c r="CQ39" i="1"/>
  <c r="G39" i="1" s="1"/>
  <c r="CQ40" i="1"/>
  <c r="G40" i="1" s="1"/>
  <c r="CQ41" i="1"/>
  <c r="G41" i="1" s="1"/>
  <c r="CQ42" i="1"/>
  <c r="G42" i="1" s="1"/>
  <c r="CQ43" i="1"/>
  <c r="G43" i="1" s="1"/>
  <c r="CM44" i="1"/>
  <c r="CN44" i="1" s="1"/>
  <c r="H44" i="1" s="1"/>
  <c r="I44" i="1" s="1"/>
  <c r="CM43" i="1"/>
  <c r="CN43" i="1" s="1"/>
  <c r="H43" i="1" s="1"/>
  <c r="I43" i="1" s="1"/>
  <c r="CM42" i="1"/>
  <c r="CN42" i="1" s="1"/>
  <c r="H42" i="1" s="1"/>
  <c r="I42" i="1" s="1"/>
  <c r="CM41" i="1"/>
  <c r="CN41" i="1" s="1"/>
  <c r="H41" i="1" s="1"/>
  <c r="I41" i="1" s="1"/>
  <c r="CM40" i="1"/>
  <c r="CN40" i="1" s="1"/>
  <c r="H40" i="1" s="1"/>
  <c r="I40" i="1" s="1"/>
  <c r="CM39" i="1"/>
  <c r="CN39" i="1" s="1"/>
  <c r="H39" i="1" s="1"/>
  <c r="I39" i="1" s="1"/>
  <c r="CM38" i="1"/>
  <c r="CN38" i="1" s="1"/>
  <c r="H38" i="1" s="1"/>
  <c r="I38" i="1" s="1"/>
  <c r="CM37" i="1"/>
  <c r="CN37" i="1" s="1"/>
  <c r="H37" i="1" s="1"/>
  <c r="I37" i="1" s="1"/>
  <c r="CM36" i="1"/>
  <c r="CN36" i="1" s="1"/>
  <c r="H36" i="1" s="1"/>
  <c r="I36" i="1" s="1"/>
  <c r="CM35" i="1"/>
  <c r="CN35" i="1" s="1"/>
  <c r="H35" i="1" s="1"/>
  <c r="I35" i="1" s="1"/>
  <c r="CM34" i="1"/>
  <c r="CN34" i="1" s="1"/>
  <c r="H34" i="1" s="1"/>
  <c r="I34" i="1" s="1"/>
  <c r="CM33" i="1"/>
  <c r="CN33" i="1" s="1"/>
  <c r="H33" i="1" s="1"/>
  <c r="I33" i="1" s="1"/>
  <c r="CM32" i="1"/>
  <c r="CN32" i="1" s="1"/>
  <c r="H32" i="1" s="1"/>
  <c r="I32" i="1" s="1"/>
  <c r="CM31" i="1"/>
  <c r="CN31" i="1" s="1"/>
  <c r="H31" i="1" s="1"/>
  <c r="I31" i="1" s="1"/>
  <c r="CM30" i="1"/>
  <c r="CN30" i="1" s="1"/>
  <c r="H30" i="1" s="1"/>
  <c r="I30" i="1" s="1"/>
  <c r="CM29" i="1"/>
  <c r="CN29" i="1" s="1"/>
  <c r="H29" i="1" s="1"/>
  <c r="I29" i="1" s="1"/>
  <c r="CM28" i="1"/>
  <c r="CN28" i="1" s="1"/>
  <c r="H28" i="1" s="1"/>
  <c r="I28" i="1" s="1"/>
  <c r="CM27" i="1"/>
  <c r="CN27" i="1" s="1"/>
  <c r="H27" i="1" s="1"/>
  <c r="I27" i="1" s="1"/>
  <c r="CM26" i="1"/>
  <c r="CN26" i="1" s="1"/>
  <c r="H26" i="1" s="1"/>
  <c r="I26" i="1" s="1"/>
  <c r="CM25" i="1"/>
  <c r="CN25" i="1" s="1"/>
  <c r="H25" i="1" s="1"/>
  <c r="I25" i="1" s="1"/>
  <c r="CM24" i="1"/>
  <c r="CN24" i="1" s="1"/>
  <c r="H24" i="1" s="1"/>
  <c r="I24" i="1" s="1"/>
  <c r="CM23" i="1"/>
  <c r="CN23" i="1" s="1"/>
  <c r="H23" i="1" s="1"/>
  <c r="I23" i="1" s="1"/>
  <c r="CM22" i="1"/>
  <c r="CN22" i="1" s="1"/>
  <c r="H22" i="1" s="1"/>
  <c r="I22" i="1" s="1"/>
  <c r="CM21" i="1"/>
  <c r="CN21" i="1" s="1"/>
  <c r="H21" i="1" s="1"/>
  <c r="I21" i="1" s="1"/>
  <c r="CM20" i="1"/>
  <c r="CN20" i="1" s="1"/>
  <c r="H20" i="1" s="1"/>
  <c r="I20" i="1" s="1"/>
  <c r="CM19" i="1"/>
  <c r="CN19" i="1" s="1"/>
  <c r="H19" i="1" s="1"/>
  <c r="I19" i="1" s="1"/>
  <c r="CM18" i="1"/>
  <c r="CN18" i="1" s="1"/>
  <c r="H18" i="1" s="1"/>
  <c r="I18" i="1" s="1"/>
  <c r="CM17" i="1"/>
  <c r="CN17" i="1" s="1"/>
  <c r="H17" i="1" s="1"/>
  <c r="I17" i="1" s="1"/>
  <c r="CM16" i="1"/>
  <c r="CN16" i="1" s="1"/>
  <c r="H16" i="1" s="1"/>
  <c r="I16" i="1" s="1"/>
  <c r="CM15" i="1"/>
  <c r="CN15" i="1" s="1"/>
  <c r="H15" i="1" s="1"/>
  <c r="I15" i="1" s="1"/>
  <c r="CM14" i="1"/>
  <c r="CN14" i="1" s="1"/>
  <c r="H14" i="1" s="1"/>
  <c r="I14" i="1" s="1"/>
  <c r="CM13" i="1"/>
  <c r="CN13" i="1" s="1"/>
  <c r="H13" i="1" s="1"/>
  <c r="I13" i="1" s="1"/>
  <c r="CM12" i="1"/>
  <c r="CN12" i="1" s="1"/>
  <c r="H12" i="1" s="1"/>
  <c r="I12" i="1" s="1"/>
  <c r="CM11" i="1"/>
  <c r="CN11" i="1" s="1"/>
  <c r="H11" i="1" s="1"/>
  <c r="I11" i="1" s="1"/>
</calcChain>
</file>

<file path=xl/sharedStrings.xml><?xml version="1.0" encoding="utf-8"?>
<sst xmlns="http://schemas.openxmlformats.org/spreadsheetml/2006/main" count="689" uniqueCount="192">
  <si>
    <t>PERINGATAN :: KOLOM INI TIDAK BOLEH DIGESER POSISINYA</t>
  </si>
  <si>
    <t>DAFTAR NILAI PESERTA DIDIK SMA NEGERI 8 SEMARANG</t>
  </si>
  <si>
    <t>Guru :</t>
  </si>
  <si>
    <t>Erwyna Laili Nur Latifah S.Ag.</t>
  </si>
  <si>
    <t>Kelas XII IPS 1</t>
  </si>
  <si>
    <t xml:space="preserve">KELAS </t>
  </si>
  <si>
    <t>:</t>
  </si>
  <si>
    <t>Mapel :</t>
  </si>
  <si>
    <t>Pendidikan Agama dan Budi Pekerti [ Kelompok A (Wajib) ]</t>
  </si>
  <si>
    <t>didownload 01/02/2019</t>
  </si>
  <si>
    <t>DAFTAR NILAI SEMESTER GENAP</t>
  </si>
  <si>
    <t xml:space="preserve">Wali Kelas </t>
  </si>
  <si>
    <t>KKM :</t>
  </si>
  <si>
    <t>TAHUN PELAJARAN 2018/2019</t>
  </si>
  <si>
    <t>Semester Genap Tahun Pelajaran 2018/2019</t>
  </si>
  <si>
    <t>A</t>
  </si>
  <si>
    <t>NILAI RAPOR</t>
  </si>
  <si>
    <t>Komponen Nilai</t>
  </si>
  <si>
    <t>No</t>
  </si>
  <si>
    <t>nilai_id</t>
  </si>
  <si>
    <t>NAMA</t>
  </si>
  <si>
    <t>Penilaian Harian Pengetahuan</t>
  </si>
  <si>
    <t>UAS</t>
  </si>
  <si>
    <t>NA</t>
  </si>
  <si>
    <t>R</t>
  </si>
  <si>
    <t>Penilaian Harian Keterampilan</t>
  </si>
  <si>
    <t>KODE</t>
  </si>
  <si>
    <t>DESKRIPSI PENGETAHUAN</t>
  </si>
  <si>
    <t>DESKRIPSI KETERAMPILAN</t>
  </si>
  <si>
    <t>KETERANGAN PENGETAHUAN</t>
  </si>
  <si>
    <t>PENGETAHUAN</t>
  </si>
  <si>
    <t>KETERAMPILAN</t>
  </si>
  <si>
    <t>PTS</t>
  </si>
  <si>
    <t>Kode</t>
  </si>
  <si>
    <t>Catatan</t>
  </si>
  <si>
    <t>NILAI</t>
  </si>
  <si>
    <t>PRED.</t>
  </si>
  <si>
    <t>DESKRIPSI</t>
  </si>
  <si>
    <t>TLS</t>
  </si>
  <si>
    <t>LSN</t>
  </si>
  <si>
    <t>TGS</t>
  </si>
  <si>
    <t>PRTK</t>
  </si>
  <si>
    <t>PRYK</t>
  </si>
  <si>
    <t>PRTFL</t>
  </si>
  <si>
    <t>ADINDA GEULIS WIDYAPUSPA</t>
  </si>
  <si>
    <t>Predikat Pengetahuan</t>
  </si>
  <si>
    <t>ALICIA ZALFA FAUZI</t>
  </si>
  <si>
    <t>Minimal</t>
  </si>
  <si>
    <t>Maximal</t>
  </si>
  <si>
    <t>Predikat</t>
  </si>
  <si>
    <t>AMEERA FATIMAH AZZAHRA</t>
  </si>
  <si>
    <t>D</t>
  </si>
  <si>
    <t>AMELLIA QURROTULAINI</t>
  </si>
  <si>
    <t>C</t>
  </si>
  <si>
    <t>AMMAR HIBATULLAH SYIFA`</t>
  </si>
  <si>
    <t>B</t>
  </si>
  <si>
    <t>AURELIA RAYHANDITA ANTHONY</t>
  </si>
  <si>
    <t>BAHTIAR DWI CAHYO</t>
  </si>
  <si>
    <t>CITRA HERNIK</t>
  </si>
  <si>
    <t>DENNY WAHYU PRAMUDYA</t>
  </si>
  <si>
    <t>DEWI KARTIKASARI</t>
  </si>
  <si>
    <t>DEWI MUSTIKASARI</t>
  </si>
  <si>
    <t>KETERANGAN KETERAMPILAN</t>
  </si>
  <si>
    <t>EGA AYU TRI PANINGSIH</t>
  </si>
  <si>
    <t>ELISA FITRI RAHMAWATI</t>
  </si>
  <si>
    <t>ENGGAR VANIA PARAMESTI</t>
  </si>
  <si>
    <t>GLADIZA CAHYANDARU HAKIKI</t>
  </si>
  <si>
    <t>Predikat Keterampilan</t>
  </si>
  <si>
    <t>IZZANI SALSABILLAH</t>
  </si>
  <si>
    <t>LAELATUL KHASANAH</t>
  </si>
  <si>
    <t>LINNO GUNTUR WIBOWO</t>
  </si>
  <si>
    <t>MUCHAMMAD SYAIFUR ROHIM</t>
  </si>
  <si>
    <t>MUHAMMAD BURHANNUDIN</t>
  </si>
  <si>
    <t>MUHAMMAD IQBAL NURFAIDZI GUSTIAN</t>
  </si>
  <si>
    <t>MUHAMMAD MAULANA</t>
  </si>
  <si>
    <t>NADIA RIZKI RAHMADANI</t>
  </si>
  <si>
    <t>NOVENTI SITI NUR AISA PUTRI</t>
  </si>
  <si>
    <t>NOVITA AYU DAMAYANTI</t>
  </si>
  <si>
    <t>NOVITA LAYLATUL CHOLIFAH</t>
  </si>
  <si>
    <t>RIA KUSUMA</t>
  </si>
  <si>
    <t>RISNA KURNIASARI</t>
  </si>
  <si>
    <t>RIZAL RAFLY MARDIANSYAH</t>
  </si>
  <si>
    <t>RIZKY PERMATASARI</t>
  </si>
  <si>
    <t>SATRIA YOGA PRASTAMA</t>
  </si>
  <si>
    <t>SEPTA AMI MAULANA</t>
  </si>
  <si>
    <t>SOFIESHA NURMA NURANITA</t>
  </si>
  <si>
    <t>WILDAN FEBRIAN</t>
  </si>
  <si>
    <t>Kelas XII IPS 2</t>
  </si>
  <si>
    <t>ABDAN GHIFARI ASQO`</t>
  </si>
  <si>
    <t>ADZANI AYU ANDINI</t>
  </si>
  <si>
    <t>ALFIAN WIBISONO</t>
  </si>
  <si>
    <t>ANANDA UMILA CAHYA ANNISSA</t>
  </si>
  <si>
    <t>ARFIANI ICHSANTI OCTARIZKA</t>
  </si>
  <si>
    <t>AULIA VEGA FACHMI</t>
  </si>
  <si>
    <t>AUVINA ALESANDRA</t>
  </si>
  <si>
    <t>BHERYANT AGUSTIA BAGUS PUTRAWAN</t>
  </si>
  <si>
    <t>CIKAL LESTANIA PRAMESTI</t>
  </si>
  <si>
    <t>DIAN AMALIANA</t>
  </si>
  <si>
    <t>ENRICO DUI MARTINEZ</t>
  </si>
  <si>
    <t>ERNA MELINA</t>
  </si>
  <si>
    <t>EVA WIDIANINGRUM</t>
  </si>
  <si>
    <t>FEBRI AJIANTO</t>
  </si>
  <si>
    <t>FEPTI ARTIANI</t>
  </si>
  <si>
    <t>FIANFIGO ALRASYID SETIAWAN</t>
  </si>
  <si>
    <t>GILAR DWIKI YOGA</t>
  </si>
  <si>
    <t>HELGA MAULIDA QONITAH</t>
  </si>
  <si>
    <t>IRWAN SYAH</t>
  </si>
  <si>
    <t>ISMATUL MAULA</t>
  </si>
  <si>
    <t>LUTHFIA NABILA</t>
  </si>
  <si>
    <t>MAULANA LAZUARDI</t>
  </si>
  <si>
    <t>MUSTIKA RINI</t>
  </si>
  <si>
    <t>NUFAL MUBAROK</t>
  </si>
  <si>
    <t>PRATAMA PRIYA PAMBUDI</t>
  </si>
  <si>
    <t>RAIHAN PUTRATAMA ADISATYA</t>
  </si>
  <si>
    <t>RISKA SETIANI</t>
  </si>
  <si>
    <t>SAFIRA ARBELLA AURELL URROFIK</t>
  </si>
  <si>
    <t>SEOFUDIN</t>
  </si>
  <si>
    <t>SHOFI AYU IFTIANISA</t>
  </si>
  <si>
    <t>SITI CHOTIJAH</t>
  </si>
  <si>
    <t>TRIO ARMANDA</t>
  </si>
  <si>
    <t>WINDU DIWANDARU HAPSARI</t>
  </si>
  <si>
    <t>YULAEKAH SITI AMINAH</t>
  </si>
  <si>
    <t>Kelas XII IPS 3</t>
  </si>
  <si>
    <t>ACTIVIAN PRAMESWARI</t>
  </si>
  <si>
    <t>AGUS TRIANTO</t>
  </si>
  <si>
    <t>AINUL HAKIM</t>
  </si>
  <si>
    <t>AISYA NAJMA MILLATINA</t>
  </si>
  <si>
    <t>ASSYIFA SALSABILA JANNATIN</t>
  </si>
  <si>
    <t>AULIYA LATHIFA</t>
  </si>
  <si>
    <t>BELINDA AGUSTINA</t>
  </si>
  <si>
    <t>BETHSAYDO VADESMA HIQMA RAMADHAN</t>
  </si>
  <si>
    <t>DA`ANI ZULFA NISFATULLAILI</t>
  </si>
  <si>
    <t>DANI ALFIAN</t>
  </si>
  <si>
    <t>DEVI ANGGRAENI KUASTUTIK</t>
  </si>
  <si>
    <t>DHEA KHAIRUNNISA PUTRI</t>
  </si>
  <si>
    <t>DIYAH AYU FATMAWATI</t>
  </si>
  <si>
    <t>EKA ROSITASARI</t>
  </si>
  <si>
    <t>FAUZAN FAKTUROHMAN</t>
  </si>
  <si>
    <t>FITRIA EKA PUSPITASARI</t>
  </si>
  <si>
    <t>GHAZI DZULFIKAR PUTRA BAGUS</t>
  </si>
  <si>
    <t>INDAH NOVITASARI</t>
  </si>
  <si>
    <t>IRVAK IQRAMMULLAH RAHARYUDAR</t>
  </si>
  <si>
    <t>ISNAENI ESTU ROMANDHONI</t>
  </si>
  <si>
    <t>M. SATRIA ADI PRADANA</t>
  </si>
  <si>
    <t>MELINDHA ADHYANA</t>
  </si>
  <si>
    <t>NABILA ASTRI ARIYANA</t>
  </si>
  <si>
    <t>PRASETYO ADI SETIAWAN</t>
  </si>
  <si>
    <t>RAHMUDA AHIMSA IBRAR ILYASA</t>
  </si>
  <si>
    <t>RENANDA SUKMA BERLIANI</t>
  </si>
  <si>
    <t>RISMA NUR MAZIDA</t>
  </si>
  <si>
    <t>SALSABILA ADE PUTRI</t>
  </si>
  <si>
    <t>SELFINO REYNALD BAHARUDIN</t>
  </si>
  <si>
    <t>WINNA PUTRI AMELIA</t>
  </si>
  <si>
    <t>WISNU ADHA HIDAYAT</t>
  </si>
  <si>
    <t>Kelas XII IPS 4</t>
  </si>
  <si>
    <t>AGUS NURUL MUSTOFA</t>
  </si>
  <si>
    <t>AHMAD MIFTAH FARIZ</t>
  </si>
  <si>
    <t>ALFI HIRZA ANIQOH</t>
  </si>
  <si>
    <t>ANITDHEA CHANDRA IVADA</t>
  </si>
  <si>
    <t>AULIA PRAMUDITA</t>
  </si>
  <si>
    <t>AURA SABRINA APRILLIA</t>
  </si>
  <si>
    <t>DANANG SETYO HANDOKO</t>
  </si>
  <si>
    <t>DEVI SAPUTRI</t>
  </si>
  <si>
    <t>DHITA CITRA MARDYANA</t>
  </si>
  <si>
    <t>DWI ANGGRAINI</t>
  </si>
  <si>
    <t>ERISKA ISTININGRUM</t>
  </si>
  <si>
    <t>FAHRIZAL FEBRILLIANTZA ABDULLAH</t>
  </si>
  <si>
    <t>FIDELLO IQBAAL ERFANDA</t>
  </si>
  <si>
    <t>FIQI NUR SAMSU AHMAD</t>
  </si>
  <si>
    <t>HANITYO RIZKY PRATAMA WIDODO</t>
  </si>
  <si>
    <t>INTAN PURNAMA PUTRI DAMAYANTI</t>
  </si>
  <si>
    <t>IZZA ALYA FATMA</t>
  </si>
  <si>
    <t>MILA SURYANI</t>
  </si>
  <si>
    <t>MUCHAMAD MUJIB</t>
  </si>
  <si>
    <t>NOUFAL SYARIFUDDIN NUR</t>
  </si>
  <si>
    <t>NUR SALISA QURROTA A`YUN</t>
  </si>
  <si>
    <t>PANJI BAGUS SETIAWAN</t>
  </si>
  <si>
    <t>PUSPITA INTAN SARI</t>
  </si>
  <si>
    <t>RAFI ALDIANTO</t>
  </si>
  <si>
    <t>RIO BUDI HENDRAWAN</t>
  </si>
  <si>
    <t>RISA DEVI ANJAINI</t>
  </si>
  <si>
    <t>SEVA ARGA RAFLI IDRIS</t>
  </si>
  <si>
    <t>SYAHRUL MUSTA`IIN</t>
  </si>
  <si>
    <t>TEGUH RYAN DARMAWAN</t>
  </si>
  <si>
    <t>THABITHA PUTRI KUSUMAWARDHANI</t>
  </si>
  <si>
    <t>Qur an tentang Bersyukur dan Berbuat Baik</t>
  </si>
  <si>
    <t>Iman Qada Qadar</t>
  </si>
  <si>
    <t>Hukum Waris dalam Islam</t>
  </si>
  <si>
    <t>Kemajuan Peradaban Islam di Dunia</t>
  </si>
  <si>
    <t>Kemunduran Peradaban Islam di Dunia</t>
  </si>
  <si>
    <t xml:space="preserve">Faktor Kemunduran </t>
  </si>
  <si>
    <t>Peradaban Islam di Dunia</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</si>
</sst>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rgb="FF000000"/>
      <name val="Calibri"/>
    </font>
    <font>
      <b/>
      <sz val="11"/>
      <color rgb="FF000000"/>
      <name val="Calibri"/>
    </font>
    <font>
      <b/>
      <sz val="10"/>
      <color rgb="FF000000"/>
      <name val="Calibri"/>
    </font>
    <font>
      <b/>
      <sz val="10"/>
      <color rgb="FF000000"/>
      <name val="Arial"/>
    </font>
    <font>
      <sz val="11"/>
      <color rgb="FF000000"/>
      <name val="Arial"/>
    </font>
    <font>
      <sz val="10"/>
      <color rgb="FF000000"/>
      <name val="Arial"/>
    </font>
    <font>
      <sz val="9"/>
      <color rgb="FF000000"/>
      <name val="Calibri"/>
    </font>
    <font>
      <b/>
      <sz val="14"/>
      <color rgb="FF000000"/>
      <name val="Times New Roman"/>
    </font>
    <font>
      <sz val="10"/>
      <color rgb="FFFF0000"/>
      <name val="Times New Roman"/>
    </font>
    <font>
      <b/>
      <sz val="10"/>
      <color rgb="FF000000"/>
      <name val="Times New Roman"/>
    </font>
    <font>
      <b/>
      <sz val="14"/>
      <color rgb="FF000000"/>
      <name val="Segoe UI"/>
    </font>
    <font>
      <sz val="8"/>
      <color rgb="FF000000"/>
      <name val="Arial"/>
    </font>
    <font>
      <b/>
      <sz val="10"/>
      <color rgb="FF000000"/>
      <name val="Segoe UI"/>
    </font>
    <font>
      <sz val="10"/>
      <color rgb="FF000000"/>
      <name val="Segoe UI"/>
    </font>
    <font>
      <sz val="10"/>
      <color rgb="FF000000"/>
      <name val="Times New Roman"/>
    </font>
    <font>
      <b/>
      <sz val="12"/>
      <color rgb="FF000000"/>
      <name val="Segoe UI"/>
    </font>
    <font>
      <sz val="12"/>
      <color rgb="FF000000"/>
      <name val="Segoe UI"/>
    </font>
    <font>
      <b/>
      <sz val="12"/>
      <color rgb="FF000000"/>
      <name val="Arial"/>
    </font>
    <font>
      <b/>
      <sz val="11"/>
      <color rgb="FF000000"/>
      <name val="Times New Roman"/>
    </font>
    <font>
      <b/>
      <i/>
      <sz val="10"/>
      <color rgb="FF000000"/>
      <name val="Segoe UI"/>
    </font>
  </fonts>
  <fills count="11">
    <fill>
      <patternFill patternType="none"/>
    </fill>
    <fill>
      <patternFill patternType="gray125"/>
    </fill>
    <fill>
      <patternFill patternType="none"/>
    </fill>
    <fill>
      <patternFill patternType="solid">
        <fgColor rgb="FFFFFF00"/>
        <bgColor rgb="FFFFFFFF"/>
      </patternFill>
    </fill>
    <fill>
      <patternFill patternType="solid">
        <fgColor rgb="FFFF0000"/>
        <bgColor rgb="FFFFFFFF"/>
      </patternFill>
    </fill>
    <fill>
      <patternFill patternType="solid">
        <fgColor rgb="FF92D050"/>
        <bgColor rgb="FFFFFFFF"/>
      </patternFill>
    </fill>
    <fill>
      <patternFill patternType="solid">
        <fgColor rgb="FFD99694"/>
        <bgColor rgb="FFD99594"/>
      </patternFill>
    </fill>
    <fill>
      <patternFill patternType="solid">
        <fgColor rgb="FFFFC000"/>
        <bgColor rgb="FFD99594"/>
      </patternFill>
    </fill>
    <fill>
      <patternFill patternType="solid">
        <fgColor rgb="FFD99594"/>
        <bgColor rgb="FFFFFFFF"/>
      </patternFill>
    </fill>
    <fill>
      <patternFill patternType="solid">
        <fgColor rgb="FFFFC000"/>
        <bgColor rgb="FFFFFFFF"/>
      </patternFill>
    </fill>
    <fill>
      <patternFill patternType="solid">
        <fgColor rgb="FFBFBFBF"/>
        <bgColor rgb="FFCCCCFF"/>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medium">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83">
    <xf numFmtId="0" fontId="0" fillId="2" borderId="0" xfId="0" applyFill="1"/>
    <xf numFmtId="0" fontId="1" fillId="2" borderId="0" xfId="0" applyFont="1" applyFill="1" applyAlignment="1">
      <alignment horizontal="left"/>
    </xf>
    <xf numFmtId="0" fontId="2" fillId="2" borderId="0" xfId="0" applyFont="1" applyFill="1" applyAlignment="1">
      <alignment horizontal="left"/>
    </xf>
    <xf numFmtId="0" fontId="3" fillId="2" borderId="0" xfId="0" applyFont="1" applyFill="1" applyAlignment="1">
      <alignment shrinkToFit="1"/>
    </xf>
    <xf numFmtId="0" fontId="4" fillId="2" borderId="0" xfId="0" applyFont="1" applyFill="1" applyAlignment="1">
      <alignment vertical="top"/>
    </xf>
    <xf numFmtId="0" fontId="5" fillId="2" borderId="0" xfId="0" applyFont="1" applyFill="1" applyAlignment="1">
      <alignment vertical="top"/>
    </xf>
    <xf numFmtId="0" fontId="1" fillId="3" borderId="1" xfId="0" applyFont="1" applyFill="1" applyBorder="1" applyAlignment="1">
      <alignment horizontal="left"/>
    </xf>
    <xf numFmtId="0" fontId="3" fillId="2" borderId="1" xfId="0" applyFont="1" applyFill="1" applyBorder="1" applyAlignment="1">
      <alignment shrinkToFit="1"/>
    </xf>
    <xf numFmtId="0" fontId="0" fillId="2" borderId="1" xfId="0" applyFill="1" applyBorder="1"/>
    <xf numFmtId="0" fontId="6" fillId="2" borderId="0" xfId="0" applyFont="1" applyFill="1"/>
    <xf numFmtId="0" fontId="7" fillId="2" borderId="0" xfId="0" applyFont="1" applyFill="1"/>
    <xf numFmtId="0" fontId="8" fillId="4" borderId="0" xfId="0" applyFont="1" applyFill="1" applyAlignment="1">
      <alignment horizontal="center" vertical="center"/>
    </xf>
    <xf numFmtId="0" fontId="0" fillId="5" borderId="0" xfId="0" applyFill="1"/>
    <xf numFmtId="0" fontId="0" fillId="2" borderId="0" xfId="0" applyFill="1"/>
    <xf numFmtId="0" fontId="9" fillId="6" borderId="1" xfId="0" applyFont="1" applyFill="1" applyBorder="1" applyAlignment="1" applyProtection="1">
      <alignment horizontal="center" vertical="center"/>
      <protection locked="0"/>
    </xf>
    <xf numFmtId="0" fontId="9" fillId="7" borderId="1" xfId="0" applyFont="1" applyFill="1" applyBorder="1" applyAlignment="1" applyProtection="1">
      <alignment horizontal="center" vertical="center"/>
      <protection locked="0"/>
    </xf>
    <xf numFmtId="0" fontId="0" fillId="8" borderId="1" xfId="0" applyFill="1" applyBorder="1" applyAlignment="1">
      <alignment horizontal="center"/>
    </xf>
    <xf numFmtId="0" fontId="0" fillId="8" borderId="1" xfId="0" applyFill="1" applyBorder="1" applyAlignment="1">
      <alignment horizontal="center" vertical="center"/>
    </xf>
    <xf numFmtId="0" fontId="0" fillId="2" borderId="1" xfId="0" applyFill="1" applyBorder="1" applyAlignment="1">
      <alignment horizontal="center"/>
    </xf>
    <xf numFmtId="3" fontId="0" fillId="2" borderId="2" xfId="0" applyNumberFormat="1" applyFill="1" applyBorder="1" applyAlignment="1">
      <alignment horizontal="center" vertical="top"/>
    </xf>
    <xf numFmtId="0" fontId="0" fillId="2" borderId="2" xfId="0" applyFill="1" applyBorder="1" applyAlignment="1">
      <alignment horizontal="center" vertical="top"/>
    </xf>
    <xf numFmtId="3" fontId="0" fillId="2" borderId="1" xfId="0" applyNumberFormat="1" applyFill="1" applyBorder="1" applyAlignment="1">
      <alignment horizontal="center" vertical="top"/>
    </xf>
    <xf numFmtId="0" fontId="0" fillId="2" borderId="1" xfId="0" applyFill="1" applyBorder="1" applyAlignment="1">
      <alignment horizontal="center" vertical="top"/>
    </xf>
    <xf numFmtId="0" fontId="0" fillId="2" borderId="0" xfId="0" applyFill="1" applyAlignment="1">
      <alignment horizontal="center"/>
    </xf>
    <xf numFmtId="0" fontId="0" fillId="9" borderId="1" xfId="0" applyFill="1" applyBorder="1" applyAlignment="1">
      <alignment horizontal="center"/>
    </xf>
    <xf numFmtId="0" fontId="0" fillId="9" borderId="1" xfId="0" applyFill="1" applyBorder="1" applyAlignment="1">
      <alignment horizontal="center" vertical="center"/>
    </xf>
    <xf numFmtId="0" fontId="10" fillId="2" borderId="0" xfId="0" applyFont="1" applyFill="1" applyAlignment="1">
      <alignment horizontal="left" vertical="center"/>
    </xf>
    <xf numFmtId="0" fontId="0" fillId="2" borderId="0" xfId="0" applyFill="1"/>
    <xf numFmtId="0" fontId="11" fillId="2" borderId="0" xfId="0" applyFont="1" applyFill="1" applyAlignment="1">
      <alignment vertical="center"/>
    </xf>
    <xf numFmtId="0" fontId="5" fillId="2" borderId="0" xfId="0" applyFont="1" applyFill="1" applyAlignment="1">
      <alignment vertical="top"/>
    </xf>
    <xf numFmtId="0" fontId="3" fillId="2" borderId="0" xfId="0" applyFont="1" applyFill="1" applyAlignment="1">
      <alignment vertical="center"/>
    </xf>
    <xf numFmtId="0" fontId="12" fillId="2" borderId="3" xfId="0" applyFont="1" applyFill="1" applyBorder="1" applyAlignment="1">
      <alignment horizontal="centerContinuous" vertical="center"/>
    </xf>
    <xf numFmtId="0" fontId="12" fillId="2" borderId="4" xfId="0" applyFont="1" applyFill="1" applyBorder="1" applyAlignment="1">
      <alignment horizontal="centerContinuous" vertical="center"/>
    </xf>
    <xf numFmtId="0" fontId="12" fillId="2" borderId="5" xfId="0" applyFont="1" applyFill="1" applyBorder="1" applyAlignment="1">
      <alignment horizontal="centerContinuous" vertical="center"/>
    </xf>
    <xf numFmtId="0" fontId="0" fillId="2" borderId="6" xfId="0" applyFill="1" applyBorder="1"/>
    <xf numFmtId="0" fontId="7" fillId="2" borderId="0" xfId="0" applyFont="1" applyFill="1"/>
    <xf numFmtId="0" fontId="0" fillId="2" borderId="3" xfId="0" applyFill="1" applyBorder="1" applyAlignment="1">
      <alignment horizontal="center"/>
    </xf>
    <xf numFmtId="0" fontId="0" fillId="2" borderId="1" xfId="0" applyFill="1" applyBorder="1"/>
    <xf numFmtId="0" fontId="13" fillId="2" borderId="6" xfId="0" applyFont="1" applyFill="1" applyBorder="1" applyAlignment="1">
      <alignment horizontal="center" vertical="center"/>
    </xf>
    <xf numFmtId="0" fontId="13" fillId="2" borderId="6" xfId="0" applyFont="1" applyFill="1" applyBorder="1" applyAlignment="1">
      <alignment horizontal="center" vertical="center" shrinkToFit="1"/>
    </xf>
    <xf numFmtId="0" fontId="0" fillId="2" borderId="3" xfId="0" applyFill="1" applyBorder="1" applyAlignment="1">
      <alignment horizontal="center" vertical="center"/>
    </xf>
    <xf numFmtId="0" fontId="0" fillId="2" borderId="1" xfId="0" applyFill="1" applyBorder="1" applyAlignment="1">
      <alignment shrinkToFit="1"/>
    </xf>
    <xf numFmtId="0" fontId="13" fillId="2" borderId="1" xfId="0" applyFont="1" applyFill="1" applyBorder="1" applyAlignment="1" applyProtection="1">
      <alignment horizontal="center" vertical="center" shrinkToFit="1"/>
      <protection locked="0"/>
    </xf>
    <xf numFmtId="2" fontId="13" fillId="2" borderId="1" xfId="0" applyNumberFormat="1" applyFont="1" applyFill="1" applyBorder="1" applyAlignment="1" applyProtection="1">
      <alignment horizontal="center" vertical="center" shrinkToFit="1"/>
      <protection locked="0"/>
    </xf>
    <xf numFmtId="1" fontId="12" fillId="2" borderId="1" xfId="0" applyNumberFormat="1" applyFont="1" applyFill="1" applyBorder="1" applyAlignment="1" applyProtection="1">
      <alignment horizontal="center" vertical="center" shrinkToFit="1"/>
      <protection locked="0"/>
    </xf>
    <xf numFmtId="0" fontId="0" fillId="2" borderId="6" xfId="0" applyFill="1" applyBorder="1" applyAlignment="1">
      <alignment shrinkToFit="1"/>
    </xf>
    <xf numFmtId="0" fontId="14" fillId="2" borderId="7" xfId="0" applyFont="1" applyFill="1" applyBorder="1" applyAlignment="1" applyProtection="1">
      <alignment horizontal="left" vertical="center"/>
      <protection hidden="1"/>
    </xf>
    <xf numFmtId="1" fontId="0" fillId="2" borderId="1" xfId="0" applyNumberFormat="1" applyFill="1" applyBorder="1"/>
    <xf numFmtId="0" fontId="0" fillId="2" borderId="8" xfId="0" applyFill="1" applyBorder="1"/>
    <xf numFmtId="0" fontId="13" fillId="2" borderId="9" xfId="0" applyFont="1" applyFill="1" applyBorder="1" applyAlignment="1">
      <alignment horizontal="center" vertical="center" shrinkToFit="1"/>
    </xf>
    <xf numFmtId="0" fontId="13" fillId="2" borderId="1" xfId="0" applyFont="1" applyFill="1" applyBorder="1" applyAlignment="1">
      <alignment horizontal="center" vertical="center" shrinkToFit="1"/>
    </xf>
    <xf numFmtId="0" fontId="0" fillId="2" borderId="0" xfId="0" applyFill="1"/>
    <xf numFmtId="0" fontId="0" fillId="2" borderId="1" xfId="0" applyFill="1" applyBorder="1" applyAlignment="1">
      <alignment shrinkToFit="1"/>
    </xf>
    <xf numFmtId="0" fontId="13" fillId="2" borderId="10" xfId="0" applyFont="1" applyFill="1" applyBorder="1" applyAlignment="1">
      <alignment horizontal="center" vertical="center"/>
    </xf>
    <xf numFmtId="0" fontId="12" fillId="2" borderId="10" xfId="0" applyFont="1" applyFill="1" applyBorder="1" applyAlignment="1">
      <alignment horizontal="centerContinuous" vertical="center"/>
    </xf>
    <xf numFmtId="0" fontId="13" fillId="2" borderId="9" xfId="0" applyFont="1" applyFill="1" applyBorder="1" applyAlignment="1">
      <alignment horizontal="center" vertical="center"/>
    </xf>
    <xf numFmtId="0" fontId="18"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6" borderId="1" xfId="0" applyFont="1" applyFill="1" applyBorder="1" applyAlignment="1" applyProtection="1">
      <alignment horizontal="center" vertical="center"/>
      <protection locked="0"/>
    </xf>
    <xf numFmtId="0" fontId="18" fillId="9" borderId="1" xfId="0" applyFont="1" applyFill="1" applyBorder="1" applyAlignment="1">
      <alignment horizontal="center"/>
    </xf>
    <xf numFmtId="0" fontId="18" fillId="3" borderId="12" xfId="0" applyFont="1" applyFill="1" applyBorder="1" applyAlignment="1">
      <alignment horizontal="center" vertical="center"/>
    </xf>
    <xf numFmtId="0" fontId="18" fillId="3" borderId="13" xfId="0" applyFont="1" applyFill="1" applyBorder="1" applyAlignment="1">
      <alignment horizontal="center" vertical="center"/>
    </xf>
    <xf numFmtId="0" fontId="18" fillId="3" borderId="10" xfId="0" applyFont="1" applyFill="1" applyBorder="1" applyAlignment="1">
      <alignment horizontal="center" vertical="center"/>
    </xf>
    <xf numFmtId="0" fontId="18" fillId="3" borderId="14" xfId="0" applyFont="1" applyFill="1" applyBorder="1" applyAlignment="1">
      <alignment horizontal="center" vertical="center"/>
    </xf>
    <xf numFmtId="0" fontId="18" fillId="3" borderId="15" xfId="0" applyFont="1" applyFill="1" applyBorder="1" applyAlignment="1">
      <alignment horizontal="center" vertical="center"/>
    </xf>
    <xf numFmtId="0" fontId="18" fillId="3" borderId="16" xfId="0" applyFont="1" applyFill="1" applyBorder="1" applyAlignment="1">
      <alignment horizontal="center" vertical="center"/>
    </xf>
    <xf numFmtId="0" fontId="17" fillId="4" borderId="0" xfId="0" applyFont="1" applyFill="1" applyAlignment="1">
      <alignment horizontal="center" vertical="center"/>
    </xf>
    <xf numFmtId="0" fontId="18" fillId="3" borderId="1" xfId="0" applyFont="1" applyFill="1" applyBorder="1" applyAlignment="1">
      <alignment horizontal="center" wrapText="1"/>
    </xf>
    <xf numFmtId="0" fontId="12" fillId="2" borderId="11" xfId="0" applyFont="1" applyFill="1" applyBorder="1" applyAlignment="1">
      <alignment horizontal="center" vertical="center" wrapText="1"/>
    </xf>
    <xf numFmtId="0" fontId="19" fillId="2" borderId="6" xfId="0" applyFont="1" applyFill="1" applyBorder="1" applyAlignment="1">
      <alignment horizontal="center" vertical="center" wrapText="1"/>
    </xf>
    <xf numFmtId="0" fontId="12" fillId="2" borderId="11" xfId="0" applyFont="1" applyFill="1" applyBorder="1" applyAlignment="1">
      <alignment horizontal="center" vertical="center"/>
    </xf>
    <xf numFmtId="0" fontId="12" fillId="2" borderId="2"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0" applyFont="1" applyFill="1" applyBorder="1" applyAlignment="1">
      <alignment horizontal="center" vertical="center"/>
    </xf>
    <xf numFmtId="0" fontId="1" fillId="2" borderId="1" xfId="0" applyFont="1" applyFill="1" applyBorder="1" applyAlignment="1">
      <alignment horizontal="center" vertical="center"/>
    </xf>
    <xf numFmtId="0" fontId="0" fillId="8" borderId="1" xfId="0" applyFill="1" applyBorder="1" applyAlignment="1">
      <alignment horizontal="center"/>
    </xf>
    <xf numFmtId="0" fontId="0" fillId="9" borderId="1" xfId="0" applyFill="1" applyBorder="1" applyAlignment="1">
      <alignment horizontal="center"/>
    </xf>
    <xf numFmtId="0" fontId="12" fillId="2" borderId="6" xfId="0" applyFont="1" applyFill="1" applyBorder="1" applyAlignment="1">
      <alignment horizontal="center" vertical="center"/>
    </xf>
    <xf numFmtId="0" fontId="15" fillId="2" borderId="11" xfId="0" applyFont="1" applyFill="1" applyBorder="1" applyAlignment="1">
      <alignment horizontal="center" vertical="center"/>
    </xf>
    <xf numFmtId="0" fontId="15" fillId="2" borderId="6" xfId="0" applyFont="1" applyFill="1" applyBorder="1" applyAlignment="1">
      <alignment horizontal="center" vertical="center"/>
    </xf>
    <xf numFmtId="0" fontId="16" fillId="2" borderId="6" xfId="0" applyFont="1" applyFill="1" applyBorder="1" applyAlignment="1">
      <alignment vertical="center"/>
    </xf>
    <xf numFmtId="0" fontId="13" fillId="2" borderId="12" xfId="0" applyFont="1" applyFill="1" applyBorder="1" applyAlignment="1">
      <alignment horizontal="center" vertical="center"/>
    </xf>
  </cellXfs>
  <cellStyles count="1">
    <cellStyle name="Normal" xfId="0" builtinId="0"/>
  </cellStyles>
  <dxfs count="23969">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CR11" activePane="bottomRight" state="frozen"/>
      <selection pane="topRight"/>
      <selection pane="bottomLeft"/>
      <selection pane="bottomRight" activeCell="CW27" sqref="CW27:CW28"/>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763</v>
      </c>
      <c r="B1" s="10"/>
      <c r="C1" s="66" t="s">
        <v>0</v>
      </c>
      <c r="D1" s="66"/>
      <c r="E1" s="66"/>
      <c r="F1" s="66"/>
      <c r="G1" s="66"/>
      <c r="H1" s="66"/>
      <c r="I1" s="66"/>
      <c r="J1" s="66"/>
      <c r="K1" s="66"/>
      <c r="L1" s="66"/>
      <c r="M1" s="66"/>
      <c r="O1" s="26" t="s">
        <v>1</v>
      </c>
      <c r="AX1" s="26"/>
    </row>
    <row r="2" spans="1:110" x14ac:dyDescent="0.25">
      <c r="A2" s="1" t="s">
        <v>2</v>
      </c>
      <c r="B2" s="2"/>
      <c r="C2" s="3" t="s">
        <v>3</v>
      </c>
      <c r="E2" s="4" t="s">
        <v>4</v>
      </c>
      <c r="O2" s="27" t="s">
        <v>5</v>
      </c>
      <c r="P2" s="28"/>
      <c r="Q2" s="28"/>
      <c r="R2" s="28"/>
      <c r="S2" s="28" t="s">
        <v>6</v>
      </c>
      <c r="T2" s="28" t="str">
        <f>MID(E2,6,20)</f>
        <v xml:space="preserve"> XII IPS 1</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60" t="s">
        <v>16</v>
      </c>
      <c r="F7" s="61"/>
      <c r="G7" s="61"/>
      <c r="H7" s="61"/>
      <c r="I7" s="61"/>
      <c r="J7" s="62"/>
      <c r="K7" s="13"/>
      <c r="L7" s="67" t="s">
        <v>17</v>
      </c>
      <c r="M7" s="67"/>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56" t="s">
        <v>18</v>
      </c>
      <c r="B8" s="57" t="s">
        <v>19</v>
      </c>
      <c r="C8" s="56" t="s">
        <v>20</v>
      </c>
      <c r="E8" s="63"/>
      <c r="F8" s="64"/>
      <c r="G8" s="64"/>
      <c r="H8" s="64"/>
      <c r="I8" s="64"/>
      <c r="J8" s="65"/>
      <c r="K8" s="13"/>
      <c r="L8" s="67"/>
      <c r="M8" s="67"/>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68" t="s">
        <v>22</v>
      </c>
      <c r="AU8" s="70" t="s">
        <v>23</v>
      </c>
      <c r="AV8" s="79"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70" t="s">
        <v>23</v>
      </c>
      <c r="CN8" s="79" t="s">
        <v>24</v>
      </c>
      <c r="CO8" s="34"/>
      <c r="CP8" s="75" t="s">
        <v>26</v>
      </c>
      <c r="CQ8" s="75" t="s">
        <v>27</v>
      </c>
      <c r="CR8" s="34"/>
      <c r="CS8" s="75" t="s">
        <v>26</v>
      </c>
      <c r="CT8" s="75" t="s">
        <v>28</v>
      </c>
      <c r="CV8" s="35" t="s">
        <v>29</v>
      </c>
    </row>
    <row r="9" spans="1:110" ht="15" customHeight="1" x14ac:dyDescent="0.25">
      <c r="A9" s="56"/>
      <c r="B9" s="57"/>
      <c r="C9" s="56"/>
      <c r="E9" s="58" t="s">
        <v>30</v>
      </c>
      <c r="F9" s="58"/>
      <c r="G9" s="58"/>
      <c r="H9" s="59" t="s">
        <v>31</v>
      </c>
      <c r="I9" s="59"/>
      <c r="J9" s="59"/>
      <c r="K9" s="13"/>
      <c r="L9" s="58" t="s">
        <v>32</v>
      </c>
      <c r="M9" s="58" t="s">
        <v>22</v>
      </c>
      <c r="N9" s="9"/>
      <c r="O9" s="72">
        <v>1</v>
      </c>
      <c r="P9" s="73"/>
      <c r="Q9" s="74"/>
      <c r="R9" s="72">
        <v>2</v>
      </c>
      <c r="S9" s="73"/>
      <c r="T9" s="74"/>
      <c r="U9" s="72">
        <v>3</v>
      </c>
      <c r="V9" s="73"/>
      <c r="W9" s="74"/>
      <c r="X9" s="72">
        <v>4</v>
      </c>
      <c r="Y9" s="73"/>
      <c r="Z9" s="74"/>
      <c r="AA9" s="72">
        <v>5</v>
      </c>
      <c r="AB9" s="73"/>
      <c r="AC9" s="74"/>
      <c r="AD9" s="70" t="s">
        <v>32</v>
      </c>
      <c r="AE9" s="72">
        <v>6</v>
      </c>
      <c r="AF9" s="73"/>
      <c r="AG9" s="74"/>
      <c r="AH9" s="72">
        <v>7</v>
      </c>
      <c r="AI9" s="73"/>
      <c r="AJ9" s="74"/>
      <c r="AK9" s="72">
        <v>8</v>
      </c>
      <c r="AL9" s="73"/>
      <c r="AM9" s="74"/>
      <c r="AN9" s="72">
        <v>9</v>
      </c>
      <c r="AO9" s="73"/>
      <c r="AP9" s="74"/>
      <c r="AQ9" s="72">
        <v>10</v>
      </c>
      <c r="AR9" s="73"/>
      <c r="AS9" s="74"/>
      <c r="AT9" s="69"/>
      <c r="AU9" s="78"/>
      <c r="AV9" s="80"/>
      <c r="AW9" s="34"/>
      <c r="AX9" s="82">
        <v>1</v>
      </c>
      <c r="AY9" s="73"/>
      <c r="AZ9" s="74"/>
      <c r="BA9" s="72">
        <v>2</v>
      </c>
      <c r="BB9" s="73"/>
      <c r="BC9" s="74"/>
      <c r="BD9" s="72">
        <v>3</v>
      </c>
      <c r="BE9" s="73"/>
      <c r="BF9" s="74"/>
      <c r="BG9" s="72">
        <v>4</v>
      </c>
      <c r="BH9" s="73"/>
      <c r="BI9" s="74"/>
      <c r="BJ9" s="72">
        <v>5</v>
      </c>
      <c r="BK9" s="73"/>
      <c r="BL9" s="74"/>
      <c r="BM9" s="53"/>
      <c r="BN9" s="53"/>
      <c r="BO9" s="53"/>
      <c r="BP9" s="53"/>
      <c r="BQ9" s="53"/>
      <c r="BR9" s="70" t="s">
        <v>32</v>
      </c>
      <c r="BS9" s="72">
        <v>6</v>
      </c>
      <c r="BT9" s="73"/>
      <c r="BU9" s="74"/>
      <c r="BV9" s="72">
        <v>7</v>
      </c>
      <c r="BW9" s="73"/>
      <c r="BX9" s="74"/>
      <c r="BY9" s="72">
        <v>8</v>
      </c>
      <c r="BZ9" s="73"/>
      <c r="CA9" s="74"/>
      <c r="CB9" s="72">
        <v>9</v>
      </c>
      <c r="CC9" s="73"/>
      <c r="CD9" s="74"/>
      <c r="CE9" s="72">
        <v>10</v>
      </c>
      <c r="CF9" s="73"/>
      <c r="CG9" s="74"/>
      <c r="CH9" s="55"/>
      <c r="CI9" s="55"/>
      <c r="CJ9" s="55"/>
      <c r="CK9" s="55"/>
      <c r="CL9" s="55"/>
      <c r="CM9" s="78"/>
      <c r="CN9" s="80"/>
      <c r="CO9" s="34"/>
      <c r="CP9" s="75"/>
      <c r="CQ9" s="75"/>
      <c r="CR9" s="34"/>
      <c r="CS9" s="75"/>
      <c r="CT9" s="75"/>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Qur an tentang Bersyukur dan Berbuat Baik, Iman Qada Qadar, Hukum Waris dalam Islam, Kemajuan Peradaban Islam di Dunia, Kemunduran Peradaban Islam di Dunia, </v>
      </c>
    </row>
    <row r="10" spans="1:110" x14ac:dyDescent="0.25">
      <c r="A10" s="56"/>
      <c r="B10" s="57"/>
      <c r="C10" s="56"/>
      <c r="E10" s="14" t="s">
        <v>35</v>
      </c>
      <c r="F10" s="14" t="s">
        <v>36</v>
      </c>
      <c r="G10" s="14" t="s">
        <v>37</v>
      </c>
      <c r="H10" s="15" t="s">
        <v>35</v>
      </c>
      <c r="I10" s="15" t="s">
        <v>36</v>
      </c>
      <c r="J10" s="15" t="s">
        <v>37</v>
      </c>
      <c r="K10" s="13"/>
      <c r="L10" s="58"/>
      <c r="M10" s="58"/>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71"/>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69"/>
      <c r="AU10" s="78"/>
      <c r="AV10" s="81"/>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71"/>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78"/>
      <c r="CN10" s="81"/>
      <c r="CO10" s="34"/>
      <c r="CP10" s="75"/>
      <c r="CQ10" s="75"/>
      <c r="CR10" s="34"/>
      <c r="CS10" s="75"/>
      <c r="CT10" s="75"/>
      <c r="CV10" s="40">
        <v>1</v>
      </c>
      <c r="CW10" s="52" t="s">
        <v>185</v>
      </c>
      <c r="DE10" s="51">
        <v>1</v>
      </c>
      <c r="DF10" s="51"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Iman Qada Qadar, Hukum Waris dalam Islam, Kemajuan Peradaban Islam di Dunia, Kemunduran Peradaban Islam di Dunia, Masih perlu peningkatan pemahaman Qur an tentang Bersyukur dan Berbuat Baik.</v>
      </c>
    </row>
    <row r="11" spans="1:110" x14ac:dyDescent="0.25">
      <c r="A11" s="8">
        <v>1</v>
      </c>
      <c r="B11" s="8">
        <v>105389</v>
      </c>
      <c r="C11" s="8" t="s">
        <v>44</v>
      </c>
      <c r="E11" s="47">
        <f t="shared" ref="E11:E42" si="0">AV11</f>
        <v>88</v>
      </c>
      <c r="F11" s="8" t="str">
        <f t="shared" ref="F11:F42" si="1">IF(E11="","",IF(E11&lt;=69,"D",IF(E11&lt;=75,"C",IF(E11&lt;=90,"B",IF(E11&lt;=100,"A","E")))))</f>
        <v>B</v>
      </c>
      <c r="G11" s="8" t="str">
        <f t="shared" ref="G11:G42" si="2">CQ11</f>
        <v xml:space="preserve">Memiliki kemampuan pemahaman Qur an tentang Bersyukur dan Berbuat Baik, Iman Qada Qadar, Hukum Waris dalam Islam, Kemajuan Peradaban Islam di Dunia, Kemunduran Peradaban Islam di Dunia, </v>
      </c>
      <c r="H11" s="47">
        <f t="shared" ref="H11:H42" si="3">CN11</f>
        <v>89</v>
      </c>
      <c r="I11" s="8" t="str">
        <f t="shared" ref="I11:I42" si="4">IF(H11="","",IF(H11&lt;=69,"D",IF(H11&lt;=75,"C",IF(H11&lt;=90,"B",IF(H11&lt;=100,"A","E")))))</f>
        <v>B</v>
      </c>
      <c r="J11" s="8" t="str">
        <f t="shared" ref="J11:J42" si="5">CT11</f>
        <v xml:space="preserve">Memiliki keterampilan Qur an tentang Bersyukur dan Berbuat Baik, Iman Qada Qadar, Hukum Waris dalam Islam, Kemajuan Peradaban Islam di Dunia, Faktor Kemunduran , Peradaban Islam di Dunia, </v>
      </c>
      <c r="K11" s="13"/>
      <c r="L11" s="41">
        <f t="shared" ref="L11:L42" si="6">AD11</f>
        <v>88</v>
      </c>
      <c r="M11" s="41">
        <f t="shared" ref="M11:M42" si="7">IF(COUNTBLANK(AT11:AT11),"",AT11)</f>
        <v>90</v>
      </c>
      <c r="O11" s="41">
        <v>90</v>
      </c>
      <c r="P11" s="41"/>
      <c r="Q11" s="42"/>
      <c r="R11" s="41"/>
      <c r="S11" s="41"/>
      <c r="T11" s="42">
        <v>88</v>
      </c>
      <c r="U11" s="41"/>
      <c r="V11" s="41">
        <v>86</v>
      </c>
      <c r="W11" s="42"/>
      <c r="X11" s="41">
        <v>88</v>
      </c>
      <c r="Y11" s="41"/>
      <c r="Z11" s="42"/>
      <c r="AA11" s="41"/>
      <c r="AB11" s="41"/>
      <c r="AC11" s="42">
        <v>88</v>
      </c>
      <c r="AD11" s="42">
        <f t="shared" ref="AD11:AD42" si="8">IF(AND(O11="",P11="",Q11=""),"",ROUND(AVERAGE(O11:AC11),0))</f>
        <v>88</v>
      </c>
      <c r="AE11" s="41"/>
      <c r="AF11" s="41"/>
      <c r="AG11" s="42"/>
      <c r="AH11" s="41"/>
      <c r="AI11" s="41"/>
      <c r="AJ11" s="42"/>
      <c r="AK11" s="41"/>
      <c r="AL11" s="41"/>
      <c r="AM11" s="42"/>
      <c r="AN11" s="41"/>
      <c r="AO11" s="41"/>
      <c r="AP11" s="42"/>
      <c r="AQ11" s="41"/>
      <c r="AR11" s="41"/>
      <c r="AS11" s="42"/>
      <c r="AT11" s="52">
        <v>90</v>
      </c>
      <c r="AU11" s="43">
        <f t="shared" ref="AU11:AU42" si="9">IF(AT11="","",AVERAGE(O11:AC11,AE11:AT11))</f>
        <v>88.333333333333329</v>
      </c>
      <c r="AV11" s="44">
        <f t="shared" ref="AV11:AV42" si="10">IF(AU11="","",ROUND(AU11,0))</f>
        <v>88</v>
      </c>
      <c r="AW11" s="45"/>
      <c r="AX11" s="41"/>
      <c r="AY11" s="41"/>
      <c r="AZ11" s="42">
        <v>88</v>
      </c>
      <c r="BA11" s="41">
        <v>88</v>
      </c>
      <c r="BB11" s="41"/>
      <c r="BC11" s="42"/>
      <c r="BD11" s="41"/>
      <c r="BE11" s="41"/>
      <c r="BF11" s="42">
        <v>88</v>
      </c>
      <c r="BG11" s="41"/>
      <c r="BH11" s="41">
        <v>90</v>
      </c>
      <c r="BI11" s="42"/>
      <c r="BJ11" s="41"/>
      <c r="BK11" s="41"/>
      <c r="BL11" s="52">
        <v>90</v>
      </c>
      <c r="BM11" s="42">
        <f t="shared" ref="BM11:BM42" si="11">IF(AND(AZ11="",AY11="",AX11=""),"",MAX(AX11:AZ11))</f>
        <v>88</v>
      </c>
      <c r="BN11" s="42">
        <f t="shared" ref="BN11:BN42" si="12">IF(AND(BB11="",BC11="",BA11=""),"",MAX(BA11:BC11))</f>
        <v>88</v>
      </c>
      <c r="BO11" s="42">
        <f t="shared" ref="BO11:BO42" si="13">IF(AND(BD11="",BE11="",BF11=""),"",MAX(BD11:BF11))</f>
        <v>88</v>
      </c>
      <c r="BP11" s="42">
        <f t="shared" ref="BP11:BP42" si="14">IF(AND(BG11="",BH11="",BI11=""),"",MAX(BG11:BI11))</f>
        <v>90</v>
      </c>
      <c r="BQ11" s="42">
        <f t="shared" ref="BQ11:BQ42" si="15">IF(AND(BJ11="",BK11="",BL11=""),"",MAX(BJ11:BL11))</f>
        <v>90</v>
      </c>
      <c r="BR11" s="42">
        <f t="shared" ref="BR11:BR42" si="16">IF(AND(BM11=""),"",ROUND(AVERAGE(BM11:BQ11),0))</f>
        <v>89</v>
      </c>
      <c r="BS11" s="41"/>
      <c r="BT11" s="42"/>
      <c r="BU11" s="42">
        <v>89</v>
      </c>
      <c r="BV11" s="41"/>
      <c r="BW11" s="41"/>
      <c r="BX11" s="42"/>
      <c r="BY11" s="41"/>
      <c r="BZ11" s="41"/>
      <c r="CA11" s="42"/>
      <c r="CB11" s="41"/>
      <c r="CC11" s="41"/>
      <c r="CD11" s="42"/>
      <c r="CE11" s="41"/>
      <c r="CF11" s="41"/>
      <c r="CG11" s="42"/>
      <c r="CH11" s="42">
        <f t="shared" ref="CH11:CH42" si="17">IF(AND(BU11="",BT11="",BS11=""),"",MAX(BS11:BU11))</f>
        <v>89</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89</v>
      </c>
      <c r="CN11" s="44">
        <f t="shared" ref="CN11:CN42" si="23">IF(CM11="","",ROUND(CM11,0))</f>
        <v>89</v>
      </c>
      <c r="CO11" s="45"/>
      <c r="CP11" s="41">
        <v>7</v>
      </c>
      <c r="CQ11" s="46" t="str">
        <f t="shared" ref="CQ11:CQ42" si="24">IF(CP11="","",VLOOKUP(CP11,$DE$9:$DF$20,2,0))</f>
        <v xml:space="preserve">Memiliki kemampuan pemahaman Qur an tentang Bersyukur dan Berbuat Baik, Iman Qada Qadar, Hukum Waris dalam Islam, Kemajuan Peradaban Islam di Dunia, Kemunduran Peradaban Islam di Dunia, </v>
      </c>
      <c r="CR11" s="45"/>
      <c r="CS11" s="52">
        <v>7</v>
      </c>
      <c r="CT11" s="46" t="str">
        <f t="shared" ref="CT11:CT42" si="25">IF(CS11="","",VLOOKUP(CS11,$DE$22:$DF$33,2,0))</f>
        <v xml:space="preserve">Memiliki keterampilan Qur an tentang Bersyukur dan Berbuat Baik, Iman Qada Qadar, Hukum Waris dalam Islam, Kemajuan Peradaban Islam di Dunia, Faktor Kemunduran , Peradaban Islam di Dunia, </v>
      </c>
      <c r="CV11" s="40">
        <v>2</v>
      </c>
      <c r="CW11" s="52" t="s">
        <v>186</v>
      </c>
      <c r="CY11" s="76" t="s">
        <v>45</v>
      </c>
      <c r="CZ11" s="76"/>
      <c r="DA11" s="76"/>
      <c r="DE11" s="51">
        <v>2</v>
      </c>
      <c r="DF11" s="51"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Qur an tentang Bersyukur dan Berbuat Baik, Hukum Waris dalam Islam, Kemajuan Peradaban Islam di Dunia, Kemunduran Peradaban Islam di Dunia, Masih perlu peningkatan pemahaman Iman Qada Qadar.</v>
      </c>
    </row>
    <row r="12" spans="1:110" x14ac:dyDescent="0.25">
      <c r="A12" s="8">
        <v>2</v>
      </c>
      <c r="B12" s="8">
        <v>105419</v>
      </c>
      <c r="C12" s="8" t="s">
        <v>46</v>
      </c>
      <c r="E12" s="47">
        <f t="shared" si="0"/>
        <v>89</v>
      </c>
      <c r="F12" s="8" t="str">
        <f t="shared" si="1"/>
        <v>B</v>
      </c>
      <c r="G12" s="8" t="str">
        <f t="shared" si="2"/>
        <v xml:space="preserve">Memiliki kemampuan pemahaman Qur an tentang Bersyukur dan Berbuat Baik, Iman Qada Qadar, Hukum Waris dalam Islam, Kemajuan Peradaban Islam di Dunia, Kemunduran Peradaban Islam di Dunia, </v>
      </c>
      <c r="H12" s="47">
        <f t="shared" si="3"/>
        <v>90</v>
      </c>
      <c r="I12" s="8" t="str">
        <f t="shared" si="4"/>
        <v>B</v>
      </c>
      <c r="J12" s="8" t="str">
        <f t="shared" si="5"/>
        <v xml:space="preserve">Memiliki keterampilan Qur an tentang Bersyukur dan Berbuat Baik, Iman Qada Qadar, Hukum Waris dalam Islam, Kemajuan Peradaban Islam di Dunia, Faktor Kemunduran , Peradaban Islam di Dunia, </v>
      </c>
      <c r="K12" s="13"/>
      <c r="L12" s="41">
        <f t="shared" si="6"/>
        <v>88</v>
      </c>
      <c r="M12" s="41">
        <f t="shared" si="7"/>
        <v>90</v>
      </c>
      <c r="O12" s="41">
        <v>90</v>
      </c>
      <c r="P12" s="41"/>
      <c r="Q12" s="42"/>
      <c r="R12" s="41"/>
      <c r="S12" s="41"/>
      <c r="T12" s="42">
        <v>89</v>
      </c>
      <c r="U12" s="41"/>
      <c r="V12" s="41">
        <v>86</v>
      </c>
      <c r="W12" s="42"/>
      <c r="X12" s="41">
        <v>88</v>
      </c>
      <c r="Y12" s="41"/>
      <c r="Z12" s="42"/>
      <c r="AA12" s="41"/>
      <c r="AB12" s="41"/>
      <c r="AC12" s="42">
        <v>89</v>
      </c>
      <c r="AD12" s="42">
        <f t="shared" si="8"/>
        <v>88</v>
      </c>
      <c r="AE12" s="41"/>
      <c r="AF12" s="41"/>
      <c r="AG12" s="42"/>
      <c r="AH12" s="41"/>
      <c r="AI12" s="41"/>
      <c r="AJ12" s="42"/>
      <c r="AK12" s="41"/>
      <c r="AL12" s="41"/>
      <c r="AM12" s="42"/>
      <c r="AN12" s="41"/>
      <c r="AO12" s="41"/>
      <c r="AP12" s="42"/>
      <c r="AQ12" s="41"/>
      <c r="AR12" s="41"/>
      <c r="AS12" s="42"/>
      <c r="AT12" s="52">
        <v>90</v>
      </c>
      <c r="AU12" s="43">
        <f t="shared" si="9"/>
        <v>88.666666666666671</v>
      </c>
      <c r="AV12" s="44">
        <f t="shared" si="10"/>
        <v>89</v>
      </c>
      <c r="AW12" s="45"/>
      <c r="AX12" s="41"/>
      <c r="AY12" s="41"/>
      <c r="AZ12" s="42">
        <v>89</v>
      </c>
      <c r="BA12" s="41">
        <v>90</v>
      </c>
      <c r="BB12" s="41"/>
      <c r="BC12" s="42"/>
      <c r="BD12" s="41"/>
      <c r="BE12" s="41"/>
      <c r="BF12" s="42">
        <v>89</v>
      </c>
      <c r="BG12" s="41"/>
      <c r="BH12" s="41">
        <v>90</v>
      </c>
      <c r="BI12" s="42"/>
      <c r="BJ12" s="41"/>
      <c r="BK12" s="41"/>
      <c r="BL12" s="52">
        <v>90</v>
      </c>
      <c r="BM12" s="42">
        <f t="shared" si="11"/>
        <v>89</v>
      </c>
      <c r="BN12" s="42">
        <f t="shared" si="12"/>
        <v>90</v>
      </c>
      <c r="BO12" s="42">
        <f t="shared" si="13"/>
        <v>89</v>
      </c>
      <c r="BP12" s="42">
        <f t="shared" si="14"/>
        <v>90</v>
      </c>
      <c r="BQ12" s="42">
        <f t="shared" si="15"/>
        <v>90</v>
      </c>
      <c r="BR12" s="42">
        <f t="shared" si="16"/>
        <v>90</v>
      </c>
      <c r="BS12" s="41"/>
      <c r="BT12" s="42"/>
      <c r="BU12" s="42">
        <v>89</v>
      </c>
      <c r="BV12" s="41"/>
      <c r="BW12" s="41"/>
      <c r="BX12" s="42"/>
      <c r="BY12" s="41"/>
      <c r="BZ12" s="41"/>
      <c r="CA12" s="42"/>
      <c r="CB12" s="41"/>
      <c r="CC12" s="41"/>
      <c r="CD12" s="42"/>
      <c r="CE12" s="41"/>
      <c r="CF12" s="41"/>
      <c r="CG12" s="42"/>
      <c r="CH12" s="42">
        <f t="shared" si="17"/>
        <v>89</v>
      </c>
      <c r="CI12" s="42" t="str">
        <f t="shared" si="18"/>
        <v/>
      </c>
      <c r="CJ12" s="42" t="str">
        <f t="shared" si="19"/>
        <v/>
      </c>
      <c r="CK12" s="42" t="str">
        <f t="shared" si="20"/>
        <v/>
      </c>
      <c r="CL12" s="42" t="str">
        <f t="shared" si="21"/>
        <v/>
      </c>
      <c r="CM12" s="43">
        <f t="shared" si="22"/>
        <v>89.5</v>
      </c>
      <c r="CN12" s="44">
        <f t="shared" si="23"/>
        <v>90</v>
      </c>
      <c r="CO12" s="45"/>
      <c r="CP12" s="52">
        <v>7</v>
      </c>
      <c r="CQ12" s="46" t="str">
        <f t="shared" si="24"/>
        <v xml:space="preserve">Memiliki kemampuan pemahaman Qur an tentang Bersyukur dan Berbuat Baik, Iman Qada Qadar, Hukum Waris dalam Islam, Kemajuan Peradaban Islam di Dunia, Kemunduran Peradaban Islam di Dunia, </v>
      </c>
      <c r="CR12" s="45"/>
      <c r="CS12" s="52">
        <v>7</v>
      </c>
      <c r="CT12" s="46" t="str">
        <f t="shared" si="25"/>
        <v xml:space="preserve">Memiliki keterampilan Qur an tentang Bersyukur dan Berbuat Baik, Iman Qada Qadar, Hukum Waris dalam Islam, Kemajuan Peradaban Islam di Dunia, Faktor Kemunduran , Peradaban Islam di Dunia, </v>
      </c>
      <c r="CV12" s="40">
        <v>3</v>
      </c>
      <c r="CW12" s="52" t="s">
        <v>187</v>
      </c>
      <c r="CY12" s="16" t="s">
        <v>47</v>
      </c>
      <c r="CZ12" s="17" t="s">
        <v>48</v>
      </c>
      <c r="DA12" s="17" t="s">
        <v>49</v>
      </c>
      <c r="DE12" s="51">
        <v>3</v>
      </c>
      <c r="DF12" s="51"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Qur an tentang Bersyukur dan Berbuat Baik, Iman Qada Qadar, Kemajuan Peradaban Islam di Dunia, Kemunduran Peradaban Islam di Dunia, Masih perlu peningkatan pemahaman Hukum Waris dalam Islam.</v>
      </c>
    </row>
    <row r="13" spans="1:110" x14ac:dyDescent="0.25">
      <c r="A13" s="8">
        <v>3</v>
      </c>
      <c r="B13" s="8">
        <v>105434</v>
      </c>
      <c r="C13" s="8" t="s">
        <v>50</v>
      </c>
      <c r="E13" s="47">
        <f t="shared" si="0"/>
        <v>88</v>
      </c>
      <c r="F13" s="8" t="str">
        <f t="shared" si="1"/>
        <v>B</v>
      </c>
      <c r="G13" s="8" t="str">
        <f t="shared" si="2"/>
        <v xml:space="preserve">Memiliki kemampuan pemahaman Qur an tentang Bersyukur dan Berbuat Baik, Iman Qada Qadar, Hukum Waris dalam Islam, Kemajuan Peradaban Islam di Dunia, Kemunduran Peradaban Islam di Dunia, </v>
      </c>
      <c r="H13" s="47">
        <f t="shared" si="3"/>
        <v>88</v>
      </c>
      <c r="I13" s="8" t="str">
        <f t="shared" si="4"/>
        <v>B</v>
      </c>
      <c r="J13" s="8" t="str">
        <f t="shared" si="5"/>
        <v xml:space="preserve">Memiliki keterampilan Qur an tentang Bersyukur dan Berbuat Baik, Iman Qada Qadar, Hukum Waris dalam Islam, Kemajuan Peradaban Islam di Dunia, Faktor Kemunduran , Peradaban Islam di Dunia, </v>
      </c>
      <c r="K13" s="13"/>
      <c r="L13" s="41">
        <f t="shared" si="6"/>
        <v>88</v>
      </c>
      <c r="M13" s="41">
        <f t="shared" si="7"/>
        <v>90</v>
      </c>
      <c r="O13" s="41">
        <v>90</v>
      </c>
      <c r="P13" s="41"/>
      <c r="Q13" s="42"/>
      <c r="R13" s="41"/>
      <c r="S13" s="41"/>
      <c r="T13" s="42">
        <v>88</v>
      </c>
      <c r="U13" s="41"/>
      <c r="V13" s="41">
        <v>86</v>
      </c>
      <c r="W13" s="42"/>
      <c r="X13" s="41">
        <v>87</v>
      </c>
      <c r="Y13" s="41"/>
      <c r="Z13" s="42"/>
      <c r="AA13" s="41"/>
      <c r="AB13" s="41"/>
      <c r="AC13" s="42">
        <v>88</v>
      </c>
      <c r="AD13" s="42">
        <f t="shared" si="8"/>
        <v>88</v>
      </c>
      <c r="AE13" s="41"/>
      <c r="AF13" s="41"/>
      <c r="AG13" s="42"/>
      <c r="AH13" s="41"/>
      <c r="AI13" s="41"/>
      <c r="AJ13" s="42"/>
      <c r="AK13" s="41"/>
      <c r="AL13" s="41"/>
      <c r="AM13" s="42"/>
      <c r="AN13" s="41"/>
      <c r="AO13" s="41"/>
      <c r="AP13" s="42"/>
      <c r="AQ13" s="41"/>
      <c r="AR13" s="41"/>
      <c r="AS13" s="42"/>
      <c r="AT13" s="52">
        <v>90</v>
      </c>
      <c r="AU13" s="43">
        <f t="shared" si="9"/>
        <v>88.166666666666671</v>
      </c>
      <c r="AV13" s="44">
        <f t="shared" si="10"/>
        <v>88</v>
      </c>
      <c r="AW13" s="45"/>
      <c r="AX13" s="41"/>
      <c r="AY13" s="41"/>
      <c r="AZ13" s="42">
        <v>88</v>
      </c>
      <c r="BA13" s="41">
        <v>90</v>
      </c>
      <c r="BB13" s="41"/>
      <c r="BC13" s="42"/>
      <c r="BD13" s="41"/>
      <c r="BE13" s="41"/>
      <c r="BF13" s="42">
        <v>88</v>
      </c>
      <c r="BG13" s="41"/>
      <c r="BH13" s="41">
        <v>88</v>
      </c>
      <c r="BI13" s="42"/>
      <c r="BJ13" s="41"/>
      <c r="BK13" s="41"/>
      <c r="BL13" s="52">
        <v>88</v>
      </c>
      <c r="BM13" s="42">
        <f t="shared" si="11"/>
        <v>88</v>
      </c>
      <c r="BN13" s="42">
        <f t="shared" si="12"/>
        <v>90</v>
      </c>
      <c r="BO13" s="42">
        <f t="shared" si="13"/>
        <v>88</v>
      </c>
      <c r="BP13" s="42">
        <f t="shared" si="14"/>
        <v>88</v>
      </c>
      <c r="BQ13" s="42">
        <f t="shared" si="15"/>
        <v>88</v>
      </c>
      <c r="BR13" s="42">
        <f t="shared" si="16"/>
        <v>88</v>
      </c>
      <c r="BS13" s="41"/>
      <c r="BT13" s="42"/>
      <c r="BU13" s="42">
        <v>88</v>
      </c>
      <c r="BV13" s="41"/>
      <c r="BW13" s="41"/>
      <c r="BX13" s="42"/>
      <c r="BY13" s="41"/>
      <c r="BZ13" s="41"/>
      <c r="CA13" s="42"/>
      <c r="CB13" s="41"/>
      <c r="CC13" s="41"/>
      <c r="CD13" s="42"/>
      <c r="CE13" s="41"/>
      <c r="CF13" s="41"/>
      <c r="CG13" s="42"/>
      <c r="CH13" s="42">
        <f t="shared" si="17"/>
        <v>88</v>
      </c>
      <c r="CI13" s="42" t="str">
        <f t="shared" si="18"/>
        <v/>
      </c>
      <c r="CJ13" s="42" t="str">
        <f t="shared" si="19"/>
        <v/>
      </c>
      <c r="CK13" s="42" t="str">
        <f t="shared" si="20"/>
        <v/>
      </c>
      <c r="CL13" s="42" t="str">
        <f t="shared" si="21"/>
        <v/>
      </c>
      <c r="CM13" s="43">
        <f t="shared" si="22"/>
        <v>88</v>
      </c>
      <c r="CN13" s="44">
        <f t="shared" si="23"/>
        <v>88</v>
      </c>
      <c r="CO13" s="45"/>
      <c r="CP13" s="52">
        <v>7</v>
      </c>
      <c r="CQ13" s="46" t="str">
        <f t="shared" si="24"/>
        <v xml:space="preserve">Memiliki kemampuan pemahaman Qur an tentang Bersyukur dan Berbuat Baik, Iman Qada Qadar, Hukum Waris dalam Islam, Kemajuan Peradaban Islam di Dunia, Kemunduran Peradaban Islam di Dunia, </v>
      </c>
      <c r="CR13" s="45"/>
      <c r="CS13" s="52">
        <v>7</v>
      </c>
      <c r="CT13" s="46" t="str">
        <f t="shared" si="25"/>
        <v xml:space="preserve">Memiliki keterampilan Qur an tentang Bersyukur dan Berbuat Baik, Iman Qada Qadar, Hukum Waris dalam Islam, Kemajuan Peradaban Islam di Dunia, Faktor Kemunduran , Peradaban Islam di Dunia, </v>
      </c>
      <c r="CV13" s="40">
        <v>4</v>
      </c>
      <c r="CW13" s="52" t="s">
        <v>188</v>
      </c>
      <c r="CY13" s="18">
        <v>0</v>
      </c>
      <c r="CZ13" s="19">
        <v>69</v>
      </c>
      <c r="DA13" s="20" t="s">
        <v>51</v>
      </c>
      <c r="DE13" s="51">
        <v>4</v>
      </c>
      <c r="DF13" s="51"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Qur an tentang Bersyukur dan Berbuat Baik, Iman Qada Qadar, Hukum Waris dalam Islam, Kemunduran Peradaban Islam di Dunia, Masih perlu peningkatan pemahaman Kemajuan Peradaban Islam di Dunia.</v>
      </c>
    </row>
    <row r="14" spans="1:110" x14ac:dyDescent="0.25">
      <c r="A14" s="8">
        <v>4</v>
      </c>
      <c r="B14" s="8">
        <v>105449</v>
      </c>
      <c r="C14" s="8" t="s">
        <v>52</v>
      </c>
      <c r="E14" s="47">
        <f t="shared" si="0"/>
        <v>89</v>
      </c>
      <c r="F14" s="8" t="str">
        <f t="shared" si="1"/>
        <v>B</v>
      </c>
      <c r="G14" s="8" t="str">
        <f t="shared" si="2"/>
        <v xml:space="preserve">Memiliki kemampuan pemahaman Qur an tentang Bersyukur dan Berbuat Baik, Iman Qada Qadar, Hukum Waris dalam Islam, Kemajuan Peradaban Islam di Dunia, Kemunduran Peradaban Islam di Dunia, </v>
      </c>
      <c r="H14" s="47">
        <f t="shared" si="3"/>
        <v>90</v>
      </c>
      <c r="I14" s="8" t="str">
        <f t="shared" si="4"/>
        <v>B</v>
      </c>
      <c r="J14" s="8" t="str">
        <f t="shared" si="5"/>
        <v xml:space="preserve">Memiliki keterampilan Qur an tentang Bersyukur dan Berbuat Baik, Iman Qada Qadar, Hukum Waris dalam Islam, Kemajuan Peradaban Islam di Dunia, Faktor Kemunduran , Peradaban Islam di Dunia, </v>
      </c>
      <c r="K14" s="13"/>
      <c r="L14" s="41">
        <f t="shared" si="6"/>
        <v>88</v>
      </c>
      <c r="M14" s="41">
        <f t="shared" si="7"/>
        <v>93</v>
      </c>
      <c r="O14" s="41">
        <v>93</v>
      </c>
      <c r="P14" s="41"/>
      <c r="Q14" s="42"/>
      <c r="R14" s="41"/>
      <c r="S14" s="41"/>
      <c r="T14" s="42">
        <v>89</v>
      </c>
      <c r="U14" s="41"/>
      <c r="V14" s="41">
        <v>85</v>
      </c>
      <c r="W14" s="42"/>
      <c r="X14" s="41">
        <v>85</v>
      </c>
      <c r="Y14" s="41"/>
      <c r="Z14" s="42"/>
      <c r="AA14" s="41"/>
      <c r="AB14" s="41"/>
      <c r="AC14" s="42">
        <v>89</v>
      </c>
      <c r="AD14" s="42">
        <f t="shared" si="8"/>
        <v>88</v>
      </c>
      <c r="AE14" s="41"/>
      <c r="AF14" s="41"/>
      <c r="AG14" s="42"/>
      <c r="AH14" s="41"/>
      <c r="AI14" s="41"/>
      <c r="AJ14" s="42"/>
      <c r="AK14" s="41"/>
      <c r="AL14" s="41"/>
      <c r="AM14" s="42"/>
      <c r="AN14" s="41"/>
      <c r="AO14" s="41"/>
      <c r="AP14" s="42"/>
      <c r="AQ14" s="41"/>
      <c r="AR14" s="41"/>
      <c r="AS14" s="42"/>
      <c r="AT14" s="52">
        <v>93</v>
      </c>
      <c r="AU14" s="43">
        <f t="shared" si="9"/>
        <v>89</v>
      </c>
      <c r="AV14" s="44">
        <f t="shared" si="10"/>
        <v>89</v>
      </c>
      <c r="AW14" s="45"/>
      <c r="AX14" s="41"/>
      <c r="AY14" s="41"/>
      <c r="AZ14" s="42">
        <v>89</v>
      </c>
      <c r="BA14" s="41">
        <v>90</v>
      </c>
      <c r="BB14" s="41"/>
      <c r="BC14" s="42"/>
      <c r="BD14" s="41"/>
      <c r="BE14" s="41"/>
      <c r="BF14" s="42">
        <v>89</v>
      </c>
      <c r="BG14" s="41"/>
      <c r="BH14" s="41">
        <v>92</v>
      </c>
      <c r="BI14" s="42"/>
      <c r="BJ14" s="41"/>
      <c r="BK14" s="41"/>
      <c r="BL14" s="52">
        <v>92</v>
      </c>
      <c r="BM14" s="42">
        <f t="shared" si="11"/>
        <v>89</v>
      </c>
      <c r="BN14" s="42">
        <f t="shared" si="12"/>
        <v>90</v>
      </c>
      <c r="BO14" s="42">
        <f t="shared" si="13"/>
        <v>89</v>
      </c>
      <c r="BP14" s="42">
        <f t="shared" si="14"/>
        <v>92</v>
      </c>
      <c r="BQ14" s="42">
        <f t="shared" si="15"/>
        <v>92</v>
      </c>
      <c r="BR14" s="42">
        <f t="shared" si="16"/>
        <v>90</v>
      </c>
      <c r="BS14" s="41"/>
      <c r="BT14" s="42"/>
      <c r="BU14" s="42">
        <v>89</v>
      </c>
      <c r="BV14" s="41"/>
      <c r="BW14" s="41"/>
      <c r="BX14" s="42"/>
      <c r="BY14" s="41"/>
      <c r="BZ14" s="41"/>
      <c r="CA14" s="42"/>
      <c r="CB14" s="41"/>
      <c r="CC14" s="41"/>
      <c r="CD14" s="42"/>
      <c r="CE14" s="41"/>
      <c r="CF14" s="41"/>
      <c r="CG14" s="42"/>
      <c r="CH14" s="42">
        <f t="shared" si="17"/>
        <v>89</v>
      </c>
      <c r="CI14" s="42" t="str">
        <f t="shared" si="18"/>
        <v/>
      </c>
      <c r="CJ14" s="42" t="str">
        <f t="shared" si="19"/>
        <v/>
      </c>
      <c r="CK14" s="42" t="str">
        <f t="shared" si="20"/>
        <v/>
      </c>
      <c r="CL14" s="42" t="str">
        <f t="shared" si="21"/>
        <v/>
      </c>
      <c r="CM14" s="43">
        <f t="shared" si="22"/>
        <v>89.5</v>
      </c>
      <c r="CN14" s="44">
        <f t="shared" si="23"/>
        <v>90</v>
      </c>
      <c r="CO14" s="45"/>
      <c r="CP14" s="52">
        <v>7</v>
      </c>
      <c r="CQ14" s="46" t="str">
        <f t="shared" si="24"/>
        <v xml:space="preserve">Memiliki kemampuan pemahaman Qur an tentang Bersyukur dan Berbuat Baik, Iman Qada Qadar, Hukum Waris dalam Islam, Kemajuan Peradaban Islam di Dunia, Kemunduran Peradaban Islam di Dunia, </v>
      </c>
      <c r="CR14" s="45"/>
      <c r="CS14" s="52">
        <v>7</v>
      </c>
      <c r="CT14" s="46" t="str">
        <f t="shared" si="25"/>
        <v xml:space="preserve">Memiliki keterampilan Qur an tentang Bersyukur dan Berbuat Baik, Iman Qada Qadar, Hukum Waris dalam Islam, Kemajuan Peradaban Islam di Dunia, Faktor Kemunduran , Peradaban Islam di Dunia, </v>
      </c>
      <c r="CV14" s="40">
        <v>5</v>
      </c>
      <c r="CW14" s="52" t="s">
        <v>189</v>
      </c>
      <c r="CY14" s="18">
        <v>70</v>
      </c>
      <c r="CZ14" s="21">
        <v>75</v>
      </c>
      <c r="DA14" s="22" t="s">
        <v>53</v>
      </c>
      <c r="DE14" s="51">
        <v>5</v>
      </c>
      <c r="DF14" s="51" t="str">
        <f>(IF(CW11="","","Memiliki kemampuan pemahaman "))&amp;(IF(CW10="","",CW10&amp;", "))&amp;(IF(CW11="","",CW11&amp;", "))&amp;(IF(CW12="","",CW12&amp;", "))&amp;(IF(CW13="","",CW13&amp;", "))&amp;(IF(CW15="","",CW15&amp;", "))&amp;(IF(CW16="","",CW16&amp;", "))&amp;(IF(CW17="","",CW17&amp;", "))&amp;(IF(CW18="","",CW18&amp;", "))&amp;(IF(CW19="","",CW19&amp;", "))&amp;(IF(CW14="","","Masih perlu peningkatan pemahaman "&amp;CW14&amp;"."))</f>
        <v>Memiliki kemampuan pemahaman Qur an tentang Bersyukur dan Berbuat Baik, Iman Qada Qadar, Hukum Waris dalam Islam, Kemajuan Peradaban Islam di Dunia, Masih perlu peningkatan pemahaman Kemunduran Peradaban Islam di Dunia.</v>
      </c>
    </row>
    <row r="15" spans="1:110" x14ac:dyDescent="0.25">
      <c r="A15" s="8">
        <v>5</v>
      </c>
      <c r="B15" s="8">
        <v>105464</v>
      </c>
      <c r="C15" s="8" t="s">
        <v>54</v>
      </c>
      <c r="E15" s="47">
        <f t="shared" si="0"/>
        <v>73</v>
      </c>
      <c r="F15" s="8" t="str">
        <f t="shared" si="1"/>
        <v>C</v>
      </c>
      <c r="G15" s="8" t="str">
        <f t="shared" si="2"/>
        <v xml:space="preserve">Memiliki kemampuan pemahaman Qur an tentang Bersyukur dan Berbuat Baik, Iman Qada Qadar, Hukum Waris dalam Islam, Kemajuan Peradaban Islam di Dunia, Kemunduran Peradaban Islam di Dunia, </v>
      </c>
      <c r="H15" s="47">
        <f t="shared" si="3"/>
        <v>72</v>
      </c>
      <c r="I15" s="8" t="str">
        <f t="shared" si="4"/>
        <v>C</v>
      </c>
      <c r="J15" s="8" t="str">
        <f t="shared" si="5"/>
        <v xml:space="preserve">Memiliki keterampilan Qur an tentang Bersyukur dan Berbuat Baik, Iman Qada Qadar, Hukum Waris dalam Islam, Kemajuan Peradaban Islam di Dunia, Faktor Kemunduran , Peradaban Islam di Dunia, </v>
      </c>
      <c r="K15" s="13"/>
      <c r="L15" s="41">
        <f t="shared" si="6"/>
        <v>72</v>
      </c>
      <c r="M15" s="41">
        <f t="shared" si="7"/>
        <v>77</v>
      </c>
      <c r="O15" s="41">
        <v>77</v>
      </c>
      <c r="P15" s="41"/>
      <c r="Q15" s="42"/>
      <c r="R15" s="41"/>
      <c r="S15" s="41"/>
      <c r="T15" s="42">
        <v>80</v>
      </c>
      <c r="U15" s="41"/>
      <c r="V15" s="41">
        <v>66</v>
      </c>
      <c r="W15" s="42"/>
      <c r="X15" s="41">
        <v>68</v>
      </c>
      <c r="Y15" s="41"/>
      <c r="Z15" s="42"/>
      <c r="AA15" s="41"/>
      <c r="AB15" s="41"/>
      <c r="AC15" s="42">
        <v>70</v>
      </c>
      <c r="AD15" s="42">
        <f t="shared" si="8"/>
        <v>72</v>
      </c>
      <c r="AE15" s="41"/>
      <c r="AF15" s="41"/>
      <c r="AG15" s="42"/>
      <c r="AH15" s="41"/>
      <c r="AI15" s="41"/>
      <c r="AJ15" s="42"/>
      <c r="AK15" s="41"/>
      <c r="AL15" s="41"/>
      <c r="AM15" s="42"/>
      <c r="AN15" s="41"/>
      <c r="AO15" s="41"/>
      <c r="AP15" s="42"/>
      <c r="AQ15" s="41"/>
      <c r="AR15" s="41"/>
      <c r="AS15" s="42"/>
      <c r="AT15" s="52">
        <v>77</v>
      </c>
      <c r="AU15" s="43">
        <f t="shared" si="9"/>
        <v>73</v>
      </c>
      <c r="AV15" s="44">
        <f t="shared" si="10"/>
        <v>73</v>
      </c>
      <c r="AW15" s="45"/>
      <c r="AX15" s="41"/>
      <c r="AY15" s="41"/>
      <c r="AZ15" s="42">
        <v>70</v>
      </c>
      <c r="BA15" s="41">
        <v>87</v>
      </c>
      <c r="BB15" s="41"/>
      <c r="BC15" s="42"/>
      <c r="BD15" s="41"/>
      <c r="BE15" s="41"/>
      <c r="BF15" s="42">
        <v>70</v>
      </c>
      <c r="BG15" s="41"/>
      <c r="BH15" s="41">
        <v>70</v>
      </c>
      <c r="BI15" s="42"/>
      <c r="BJ15" s="41"/>
      <c r="BK15" s="41"/>
      <c r="BL15" s="52">
        <v>70</v>
      </c>
      <c r="BM15" s="42">
        <f t="shared" si="11"/>
        <v>70</v>
      </c>
      <c r="BN15" s="42">
        <f t="shared" si="12"/>
        <v>87</v>
      </c>
      <c r="BO15" s="42">
        <f t="shared" si="13"/>
        <v>70</v>
      </c>
      <c r="BP15" s="42">
        <f t="shared" si="14"/>
        <v>70</v>
      </c>
      <c r="BQ15" s="42">
        <f t="shared" si="15"/>
        <v>70</v>
      </c>
      <c r="BR15" s="42">
        <f t="shared" si="16"/>
        <v>73</v>
      </c>
      <c r="BS15" s="41"/>
      <c r="BT15" s="42"/>
      <c r="BU15" s="42">
        <v>70</v>
      </c>
      <c r="BV15" s="41"/>
      <c r="BW15" s="41"/>
      <c r="BX15" s="42"/>
      <c r="BY15" s="41"/>
      <c r="BZ15" s="41"/>
      <c r="CA15" s="42"/>
      <c r="CB15" s="41"/>
      <c r="CC15" s="41"/>
      <c r="CD15" s="42"/>
      <c r="CE15" s="41"/>
      <c r="CF15" s="41"/>
      <c r="CG15" s="42"/>
      <c r="CH15" s="42">
        <f t="shared" si="17"/>
        <v>70</v>
      </c>
      <c r="CI15" s="42" t="str">
        <f t="shared" si="18"/>
        <v/>
      </c>
      <c r="CJ15" s="42" t="str">
        <f t="shared" si="19"/>
        <v/>
      </c>
      <c r="CK15" s="42" t="str">
        <f t="shared" si="20"/>
        <v/>
      </c>
      <c r="CL15" s="42" t="str">
        <f t="shared" si="21"/>
        <v/>
      </c>
      <c r="CM15" s="43">
        <f t="shared" si="22"/>
        <v>71.5</v>
      </c>
      <c r="CN15" s="44">
        <f t="shared" si="23"/>
        <v>72</v>
      </c>
      <c r="CO15" s="45"/>
      <c r="CP15" s="52">
        <v>7</v>
      </c>
      <c r="CQ15" s="46" t="str">
        <f t="shared" si="24"/>
        <v xml:space="preserve">Memiliki kemampuan pemahaman Qur an tentang Bersyukur dan Berbuat Baik, Iman Qada Qadar, Hukum Waris dalam Islam, Kemajuan Peradaban Islam di Dunia, Kemunduran Peradaban Islam di Dunia, </v>
      </c>
      <c r="CR15" s="45"/>
      <c r="CS15" s="52">
        <v>7</v>
      </c>
      <c r="CT15" s="46" t="str">
        <f t="shared" si="25"/>
        <v xml:space="preserve">Memiliki keterampilan Qur an tentang Bersyukur dan Berbuat Baik, Iman Qada Qadar, Hukum Waris dalam Islam, Kemajuan Peradaban Islam di Dunia, Faktor Kemunduran , Peradaban Islam di Dunia, </v>
      </c>
      <c r="CV15" s="40">
        <v>6</v>
      </c>
      <c r="CW15" s="52"/>
      <c r="CY15" s="18">
        <v>76</v>
      </c>
      <c r="CZ15" s="21">
        <v>90</v>
      </c>
      <c r="DA15" s="22" t="s">
        <v>55</v>
      </c>
      <c r="DE15" s="51">
        <v>6</v>
      </c>
      <c r="DF15" s="51"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Qur an tentang Bersyukur dan Berbuat Baik, Iman Qada Qadar, Hukum Waris dalam Islam, Kemajuan Peradaban Islam di Dunia, Kemunduran Peradaban Islam di Dunia, </v>
      </c>
    </row>
    <row r="16" spans="1:110" x14ac:dyDescent="0.25">
      <c r="A16" s="8">
        <v>6</v>
      </c>
      <c r="B16" s="8">
        <v>105479</v>
      </c>
      <c r="C16" s="8" t="s">
        <v>56</v>
      </c>
      <c r="E16" s="47">
        <f t="shared" si="0"/>
        <v>89</v>
      </c>
      <c r="F16" s="8" t="str">
        <f t="shared" si="1"/>
        <v>B</v>
      </c>
      <c r="G16" s="8" t="str">
        <f t="shared" si="2"/>
        <v xml:space="preserve">Memiliki kemampuan pemahaman Qur an tentang Bersyukur dan Berbuat Baik, Iman Qada Qadar, Hukum Waris dalam Islam, Kemajuan Peradaban Islam di Dunia, Kemunduran Peradaban Islam di Dunia, </v>
      </c>
      <c r="H16" s="47">
        <f t="shared" si="3"/>
        <v>88</v>
      </c>
      <c r="I16" s="8" t="str">
        <f t="shared" si="4"/>
        <v>B</v>
      </c>
      <c r="J16" s="8" t="str">
        <f t="shared" si="5"/>
        <v xml:space="preserve">Memiliki keterampilan Qur an tentang Bersyukur dan Berbuat Baik, Iman Qada Qadar, Hukum Waris dalam Islam, Kemajuan Peradaban Islam di Dunia, Faktor Kemunduran , Peradaban Islam di Dunia, </v>
      </c>
      <c r="K16" s="13"/>
      <c r="L16" s="41">
        <f t="shared" si="6"/>
        <v>88</v>
      </c>
      <c r="M16" s="41">
        <f t="shared" si="7"/>
        <v>93</v>
      </c>
      <c r="O16" s="41">
        <v>93</v>
      </c>
      <c r="P16" s="41"/>
      <c r="Q16" s="42"/>
      <c r="R16" s="41"/>
      <c r="S16" s="41"/>
      <c r="T16" s="42">
        <v>90</v>
      </c>
      <c r="U16" s="41"/>
      <c r="V16" s="41">
        <v>83</v>
      </c>
      <c r="W16" s="42"/>
      <c r="X16" s="41">
        <v>85</v>
      </c>
      <c r="Y16" s="41"/>
      <c r="Z16" s="42"/>
      <c r="AA16" s="41"/>
      <c r="AB16" s="41"/>
      <c r="AC16" s="42">
        <v>90</v>
      </c>
      <c r="AD16" s="42">
        <f t="shared" si="8"/>
        <v>88</v>
      </c>
      <c r="AE16" s="41"/>
      <c r="AF16" s="41"/>
      <c r="AG16" s="42"/>
      <c r="AH16" s="41"/>
      <c r="AI16" s="41"/>
      <c r="AJ16" s="42"/>
      <c r="AK16" s="41"/>
      <c r="AL16" s="41"/>
      <c r="AM16" s="42"/>
      <c r="AN16" s="41"/>
      <c r="AO16" s="41"/>
      <c r="AP16" s="42"/>
      <c r="AQ16" s="41"/>
      <c r="AR16" s="41"/>
      <c r="AS16" s="42"/>
      <c r="AT16" s="52">
        <v>93</v>
      </c>
      <c r="AU16" s="43">
        <f t="shared" si="9"/>
        <v>89</v>
      </c>
      <c r="AV16" s="44">
        <f t="shared" si="10"/>
        <v>89</v>
      </c>
      <c r="AW16" s="45"/>
      <c r="AX16" s="41"/>
      <c r="AY16" s="41"/>
      <c r="AZ16" s="42">
        <v>90</v>
      </c>
      <c r="BA16" s="41">
        <v>88</v>
      </c>
      <c r="BB16" s="41"/>
      <c r="BC16" s="42"/>
      <c r="BD16" s="41"/>
      <c r="BE16" s="41"/>
      <c r="BF16" s="42">
        <v>90</v>
      </c>
      <c r="BG16" s="41"/>
      <c r="BH16" s="41">
        <v>82</v>
      </c>
      <c r="BI16" s="42"/>
      <c r="BJ16" s="41"/>
      <c r="BK16" s="41"/>
      <c r="BL16" s="52">
        <v>82</v>
      </c>
      <c r="BM16" s="42">
        <f t="shared" si="11"/>
        <v>90</v>
      </c>
      <c r="BN16" s="42">
        <f t="shared" si="12"/>
        <v>88</v>
      </c>
      <c r="BO16" s="42">
        <f t="shared" si="13"/>
        <v>90</v>
      </c>
      <c r="BP16" s="42">
        <f t="shared" si="14"/>
        <v>82</v>
      </c>
      <c r="BQ16" s="42">
        <f t="shared" si="15"/>
        <v>82</v>
      </c>
      <c r="BR16" s="42">
        <f t="shared" si="16"/>
        <v>86</v>
      </c>
      <c r="BS16" s="41"/>
      <c r="BT16" s="42"/>
      <c r="BU16" s="42">
        <v>90</v>
      </c>
      <c r="BV16" s="41"/>
      <c r="BW16" s="41"/>
      <c r="BX16" s="42"/>
      <c r="BY16" s="41"/>
      <c r="BZ16" s="41"/>
      <c r="CA16" s="42"/>
      <c r="CB16" s="41"/>
      <c r="CC16" s="41"/>
      <c r="CD16" s="42"/>
      <c r="CE16" s="41"/>
      <c r="CF16" s="41"/>
      <c r="CG16" s="42"/>
      <c r="CH16" s="42">
        <f t="shared" si="17"/>
        <v>90</v>
      </c>
      <c r="CI16" s="42" t="str">
        <f t="shared" si="18"/>
        <v/>
      </c>
      <c r="CJ16" s="42" t="str">
        <f t="shared" si="19"/>
        <v/>
      </c>
      <c r="CK16" s="42" t="str">
        <f t="shared" si="20"/>
        <v/>
      </c>
      <c r="CL16" s="42" t="str">
        <f t="shared" si="21"/>
        <v/>
      </c>
      <c r="CM16" s="43">
        <f t="shared" si="22"/>
        <v>88</v>
      </c>
      <c r="CN16" s="44">
        <f t="shared" si="23"/>
        <v>88</v>
      </c>
      <c r="CO16" s="45"/>
      <c r="CP16" s="52">
        <v>7</v>
      </c>
      <c r="CQ16" s="46" t="str">
        <f t="shared" si="24"/>
        <v xml:space="preserve">Memiliki kemampuan pemahaman Qur an tentang Bersyukur dan Berbuat Baik, Iman Qada Qadar, Hukum Waris dalam Islam, Kemajuan Peradaban Islam di Dunia, Kemunduran Peradaban Islam di Dunia, </v>
      </c>
      <c r="CR16" s="45"/>
      <c r="CS16" s="52">
        <v>7</v>
      </c>
      <c r="CT16" s="46" t="str">
        <f t="shared" si="25"/>
        <v xml:space="preserve">Memiliki keterampilan Qur an tentang Bersyukur dan Berbuat Baik, Iman Qada Qadar, Hukum Waris dalam Islam, Kemajuan Peradaban Islam di Dunia, Faktor Kemunduran , Peradaban Islam di Dunia, </v>
      </c>
      <c r="CV16" s="40">
        <v>7</v>
      </c>
      <c r="CW16" s="52"/>
      <c r="CY16" s="18">
        <v>91</v>
      </c>
      <c r="CZ16" s="21">
        <v>100</v>
      </c>
      <c r="DA16" s="22" t="s">
        <v>15</v>
      </c>
      <c r="DE16" s="51">
        <v>7</v>
      </c>
      <c r="DF16" s="51"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Qur an tentang Bersyukur dan Berbuat Baik, Iman Qada Qadar, Hukum Waris dalam Islam, Kemajuan Peradaban Islam di Dunia, Kemunduran Peradaban Islam di Dunia, </v>
      </c>
    </row>
    <row r="17" spans="1:110" x14ac:dyDescent="0.25">
      <c r="A17" s="8">
        <v>7</v>
      </c>
      <c r="B17" s="8">
        <v>105494</v>
      </c>
      <c r="C17" s="8" t="s">
        <v>57</v>
      </c>
      <c r="E17" s="47">
        <f t="shared" si="0"/>
        <v>70</v>
      </c>
      <c r="F17" s="8" t="str">
        <f t="shared" si="1"/>
        <v>C</v>
      </c>
      <c r="G17" s="8" t="str">
        <f t="shared" si="2"/>
        <v xml:space="preserve">Memiliki kemampuan pemahaman Qur an tentang Bersyukur dan Berbuat Baik, Iman Qada Qadar, Hukum Waris dalam Islam, Kemajuan Peradaban Islam di Dunia, Kemunduran Peradaban Islam di Dunia, </v>
      </c>
      <c r="H17" s="47">
        <f t="shared" si="3"/>
        <v>73</v>
      </c>
      <c r="I17" s="8" t="str">
        <f t="shared" si="4"/>
        <v>C</v>
      </c>
      <c r="J17" s="8" t="str">
        <f t="shared" si="5"/>
        <v xml:space="preserve">Memiliki keterampilan Qur an tentang Bersyukur dan Berbuat Baik, Iman Qada Qadar, Hukum Waris dalam Islam, Kemajuan Peradaban Islam di Dunia, Faktor Kemunduran , Peradaban Islam di Dunia, </v>
      </c>
      <c r="K17" s="13"/>
      <c r="L17" s="41">
        <f t="shared" si="6"/>
        <v>70</v>
      </c>
      <c r="M17" s="41">
        <f t="shared" si="7"/>
        <v>70</v>
      </c>
      <c r="O17" s="41">
        <v>70</v>
      </c>
      <c r="P17" s="41"/>
      <c r="Q17" s="42"/>
      <c r="R17" s="41"/>
      <c r="S17" s="41"/>
      <c r="T17" s="42">
        <v>70</v>
      </c>
      <c r="U17" s="41"/>
      <c r="V17" s="41">
        <v>70</v>
      </c>
      <c r="W17" s="42"/>
      <c r="X17" s="41">
        <v>70</v>
      </c>
      <c r="Y17" s="41"/>
      <c r="Z17" s="42"/>
      <c r="AA17" s="41"/>
      <c r="AB17" s="41"/>
      <c r="AC17" s="42">
        <v>70</v>
      </c>
      <c r="AD17" s="42">
        <f t="shared" si="8"/>
        <v>70</v>
      </c>
      <c r="AE17" s="41"/>
      <c r="AF17" s="41"/>
      <c r="AG17" s="42"/>
      <c r="AH17" s="41"/>
      <c r="AI17" s="41"/>
      <c r="AJ17" s="42"/>
      <c r="AK17" s="41"/>
      <c r="AL17" s="41"/>
      <c r="AM17" s="42"/>
      <c r="AN17" s="41"/>
      <c r="AO17" s="41"/>
      <c r="AP17" s="42"/>
      <c r="AQ17" s="41"/>
      <c r="AR17" s="41"/>
      <c r="AS17" s="42"/>
      <c r="AT17" s="52">
        <v>70</v>
      </c>
      <c r="AU17" s="43">
        <f t="shared" si="9"/>
        <v>70</v>
      </c>
      <c r="AV17" s="44">
        <f t="shared" si="10"/>
        <v>70</v>
      </c>
      <c r="AW17" s="45"/>
      <c r="AX17" s="41"/>
      <c r="AY17" s="41"/>
      <c r="AZ17" s="42">
        <v>70</v>
      </c>
      <c r="BA17" s="41">
        <v>87</v>
      </c>
      <c r="BB17" s="41"/>
      <c r="BC17" s="42"/>
      <c r="BD17" s="41"/>
      <c r="BE17" s="41"/>
      <c r="BF17" s="42">
        <v>70</v>
      </c>
      <c r="BG17" s="41"/>
      <c r="BH17" s="41">
        <v>75</v>
      </c>
      <c r="BI17" s="42"/>
      <c r="BJ17" s="41"/>
      <c r="BK17" s="41"/>
      <c r="BL17" s="52">
        <v>75</v>
      </c>
      <c r="BM17" s="42">
        <f t="shared" si="11"/>
        <v>70</v>
      </c>
      <c r="BN17" s="42">
        <f t="shared" si="12"/>
        <v>87</v>
      </c>
      <c r="BO17" s="42">
        <f t="shared" si="13"/>
        <v>70</v>
      </c>
      <c r="BP17" s="42">
        <f t="shared" si="14"/>
        <v>75</v>
      </c>
      <c r="BQ17" s="42">
        <f t="shared" si="15"/>
        <v>75</v>
      </c>
      <c r="BR17" s="42">
        <f t="shared" si="16"/>
        <v>75</v>
      </c>
      <c r="BS17" s="41"/>
      <c r="BT17" s="42"/>
      <c r="BU17" s="42">
        <v>70</v>
      </c>
      <c r="BV17" s="41"/>
      <c r="BW17" s="41"/>
      <c r="BX17" s="42"/>
      <c r="BY17" s="41"/>
      <c r="BZ17" s="41"/>
      <c r="CA17" s="42"/>
      <c r="CB17" s="41"/>
      <c r="CC17" s="41"/>
      <c r="CD17" s="42"/>
      <c r="CE17" s="41"/>
      <c r="CF17" s="41"/>
      <c r="CG17" s="42"/>
      <c r="CH17" s="42">
        <f t="shared" si="17"/>
        <v>70</v>
      </c>
      <c r="CI17" s="42" t="str">
        <f t="shared" si="18"/>
        <v/>
      </c>
      <c r="CJ17" s="42" t="str">
        <f t="shared" si="19"/>
        <v/>
      </c>
      <c r="CK17" s="42" t="str">
        <f t="shared" si="20"/>
        <v/>
      </c>
      <c r="CL17" s="42" t="str">
        <f t="shared" si="21"/>
        <v/>
      </c>
      <c r="CM17" s="43">
        <f t="shared" si="22"/>
        <v>72.5</v>
      </c>
      <c r="CN17" s="44">
        <f t="shared" si="23"/>
        <v>73</v>
      </c>
      <c r="CO17" s="45"/>
      <c r="CP17" s="52">
        <v>7</v>
      </c>
      <c r="CQ17" s="46" t="str">
        <f t="shared" si="24"/>
        <v xml:space="preserve">Memiliki kemampuan pemahaman Qur an tentang Bersyukur dan Berbuat Baik, Iman Qada Qadar, Hukum Waris dalam Islam, Kemajuan Peradaban Islam di Dunia, Kemunduran Peradaban Islam di Dunia, </v>
      </c>
      <c r="CR17" s="45"/>
      <c r="CS17" s="52">
        <v>7</v>
      </c>
      <c r="CT17" s="46" t="str">
        <f t="shared" si="25"/>
        <v xml:space="preserve">Memiliki keterampilan Qur an tentang Bersyukur dan Berbuat Baik, Iman Qada Qadar, Hukum Waris dalam Islam, Kemajuan Peradaban Islam di Dunia, Faktor Kemunduran , Peradaban Islam di Dunia, </v>
      </c>
      <c r="CV17" s="40">
        <v>8</v>
      </c>
      <c r="CW17" s="52"/>
      <c r="CY17" s="23"/>
      <c r="CZ17" s="23"/>
      <c r="DA17" s="23"/>
      <c r="DE17" s="51">
        <v>8</v>
      </c>
      <c r="DF17" s="51"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Qur an tentang Bersyukur dan Berbuat Baik, Iman Qada Qadar, Hukum Waris dalam Islam, Kemajuan Peradaban Islam di Dunia, Kemunduran Peradaban Islam di Dunia, </v>
      </c>
    </row>
    <row r="18" spans="1:110" x14ac:dyDescent="0.25">
      <c r="A18" s="8">
        <v>8</v>
      </c>
      <c r="B18" s="8">
        <v>105509</v>
      </c>
      <c r="C18" s="8" t="s">
        <v>58</v>
      </c>
      <c r="E18" s="47">
        <f t="shared" si="0"/>
        <v>90</v>
      </c>
      <c r="F18" s="8" t="str">
        <f t="shared" si="1"/>
        <v>B</v>
      </c>
      <c r="G18" s="8" t="str">
        <f t="shared" si="2"/>
        <v xml:space="preserve">Memiliki kemampuan pemahaman Qur an tentang Bersyukur dan Berbuat Baik, Iman Qada Qadar, Hukum Waris dalam Islam, Kemajuan Peradaban Islam di Dunia, Kemunduran Peradaban Islam di Dunia, </v>
      </c>
      <c r="H18" s="47">
        <f t="shared" si="3"/>
        <v>89</v>
      </c>
      <c r="I18" s="8" t="str">
        <f t="shared" si="4"/>
        <v>B</v>
      </c>
      <c r="J18" s="8" t="str">
        <f t="shared" si="5"/>
        <v xml:space="preserve">Memiliki keterampilan Qur an tentang Bersyukur dan Berbuat Baik, Iman Qada Qadar, Hukum Waris dalam Islam, Kemajuan Peradaban Islam di Dunia, Faktor Kemunduran , Peradaban Islam di Dunia, </v>
      </c>
      <c r="K18" s="13"/>
      <c r="L18" s="41">
        <f t="shared" si="6"/>
        <v>89</v>
      </c>
      <c r="M18" s="41">
        <f t="shared" si="7"/>
        <v>94</v>
      </c>
      <c r="O18" s="41">
        <v>94</v>
      </c>
      <c r="P18" s="41"/>
      <c r="Q18" s="42"/>
      <c r="R18" s="41"/>
      <c r="S18" s="41"/>
      <c r="T18" s="42">
        <v>89</v>
      </c>
      <c r="U18" s="41"/>
      <c r="V18" s="41">
        <v>86</v>
      </c>
      <c r="W18" s="42"/>
      <c r="X18" s="41">
        <v>87</v>
      </c>
      <c r="Y18" s="41"/>
      <c r="Z18" s="42"/>
      <c r="AA18" s="41"/>
      <c r="AB18" s="41"/>
      <c r="AC18" s="42">
        <v>89</v>
      </c>
      <c r="AD18" s="42">
        <f t="shared" si="8"/>
        <v>89</v>
      </c>
      <c r="AE18" s="41"/>
      <c r="AF18" s="41"/>
      <c r="AG18" s="42"/>
      <c r="AH18" s="41"/>
      <c r="AI18" s="41"/>
      <c r="AJ18" s="42"/>
      <c r="AK18" s="41"/>
      <c r="AL18" s="41"/>
      <c r="AM18" s="42"/>
      <c r="AN18" s="41"/>
      <c r="AO18" s="41"/>
      <c r="AP18" s="42"/>
      <c r="AQ18" s="41"/>
      <c r="AR18" s="41"/>
      <c r="AS18" s="42"/>
      <c r="AT18" s="52">
        <v>94</v>
      </c>
      <c r="AU18" s="43">
        <f t="shared" si="9"/>
        <v>89.833333333333329</v>
      </c>
      <c r="AV18" s="44">
        <f t="shared" si="10"/>
        <v>90</v>
      </c>
      <c r="AW18" s="45"/>
      <c r="AX18" s="41"/>
      <c r="AY18" s="41"/>
      <c r="AZ18" s="42">
        <v>89</v>
      </c>
      <c r="BA18" s="41">
        <v>92</v>
      </c>
      <c r="BB18" s="41"/>
      <c r="BC18" s="42"/>
      <c r="BD18" s="41"/>
      <c r="BE18" s="41"/>
      <c r="BF18" s="42">
        <v>89</v>
      </c>
      <c r="BG18" s="41"/>
      <c r="BH18" s="41">
        <v>85</v>
      </c>
      <c r="BI18" s="42"/>
      <c r="BJ18" s="41"/>
      <c r="BK18" s="41"/>
      <c r="BL18" s="52">
        <v>85</v>
      </c>
      <c r="BM18" s="42">
        <f t="shared" si="11"/>
        <v>89</v>
      </c>
      <c r="BN18" s="42">
        <f t="shared" si="12"/>
        <v>92</v>
      </c>
      <c r="BO18" s="42">
        <f t="shared" si="13"/>
        <v>89</v>
      </c>
      <c r="BP18" s="42">
        <f t="shared" si="14"/>
        <v>85</v>
      </c>
      <c r="BQ18" s="42">
        <f t="shared" si="15"/>
        <v>85</v>
      </c>
      <c r="BR18" s="42">
        <f t="shared" si="16"/>
        <v>88</v>
      </c>
      <c r="BS18" s="41"/>
      <c r="BT18" s="42"/>
      <c r="BU18" s="42">
        <v>89</v>
      </c>
      <c r="BV18" s="41"/>
      <c r="BW18" s="41"/>
      <c r="BX18" s="42"/>
      <c r="BY18" s="41"/>
      <c r="BZ18" s="41"/>
      <c r="CA18" s="42"/>
      <c r="CB18" s="41"/>
      <c r="CC18" s="41"/>
      <c r="CD18" s="42"/>
      <c r="CE18" s="41"/>
      <c r="CF18" s="41"/>
      <c r="CG18" s="42"/>
      <c r="CH18" s="42">
        <f t="shared" si="17"/>
        <v>89</v>
      </c>
      <c r="CI18" s="42" t="str">
        <f t="shared" si="18"/>
        <v/>
      </c>
      <c r="CJ18" s="42" t="str">
        <f t="shared" si="19"/>
        <v/>
      </c>
      <c r="CK18" s="42" t="str">
        <f t="shared" si="20"/>
        <v/>
      </c>
      <c r="CL18" s="42" t="str">
        <f t="shared" si="21"/>
        <v/>
      </c>
      <c r="CM18" s="43">
        <f t="shared" si="22"/>
        <v>88.5</v>
      </c>
      <c r="CN18" s="44">
        <f t="shared" si="23"/>
        <v>89</v>
      </c>
      <c r="CO18" s="45"/>
      <c r="CP18" s="52">
        <v>7</v>
      </c>
      <c r="CQ18" s="46" t="str">
        <f t="shared" si="24"/>
        <v xml:space="preserve">Memiliki kemampuan pemahaman Qur an tentang Bersyukur dan Berbuat Baik, Iman Qada Qadar, Hukum Waris dalam Islam, Kemajuan Peradaban Islam di Dunia, Kemunduran Peradaban Islam di Dunia, </v>
      </c>
      <c r="CR18" s="45"/>
      <c r="CS18" s="52">
        <v>7</v>
      </c>
      <c r="CT18" s="46" t="str">
        <f t="shared" si="25"/>
        <v xml:space="preserve">Memiliki keterampilan Qur an tentang Bersyukur dan Berbuat Baik, Iman Qada Qadar, Hukum Waris dalam Islam, Kemajuan Peradaban Islam di Dunia, Faktor Kemunduran , Peradaban Islam di Dunia, </v>
      </c>
      <c r="CV18" s="40">
        <v>9</v>
      </c>
      <c r="CW18" s="52"/>
      <c r="CY18" s="23"/>
      <c r="CZ18" s="23"/>
      <c r="DA18" s="23"/>
      <c r="DE18" s="51">
        <v>9</v>
      </c>
      <c r="DF18" s="51"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Qur an tentang Bersyukur dan Berbuat Baik, Iman Qada Qadar, Hukum Waris dalam Islam, Kemajuan Peradaban Islam di Dunia, Kemunduran Peradaban Islam di Dunia, </v>
      </c>
    </row>
    <row r="19" spans="1:110" x14ac:dyDescent="0.25">
      <c r="A19" s="8">
        <v>9</v>
      </c>
      <c r="B19" s="8">
        <v>105524</v>
      </c>
      <c r="C19" s="8" t="s">
        <v>59</v>
      </c>
      <c r="E19" s="47">
        <f t="shared" si="0"/>
        <v>73</v>
      </c>
      <c r="F19" s="8" t="str">
        <f t="shared" si="1"/>
        <v>C</v>
      </c>
      <c r="G19" s="8" t="str">
        <f t="shared" si="2"/>
        <v xml:space="preserve">Memiliki kemampuan pemahaman Qur an tentang Bersyukur dan Berbuat Baik, Iman Qada Qadar, Hukum Waris dalam Islam, Kemajuan Peradaban Islam di Dunia, Kemunduran Peradaban Islam di Dunia, </v>
      </c>
      <c r="H19" s="47">
        <f t="shared" si="3"/>
        <v>72</v>
      </c>
      <c r="I19" s="8" t="str">
        <f t="shared" si="4"/>
        <v>C</v>
      </c>
      <c r="J19" s="8" t="str">
        <f t="shared" si="5"/>
        <v xml:space="preserve">Memiliki keterampilan Qur an tentang Bersyukur dan Berbuat Baik, Iman Qada Qadar, Hukum Waris dalam Islam, Kemajuan Peradaban Islam di Dunia, Faktor Kemunduran , Peradaban Islam di Dunia, </v>
      </c>
      <c r="K19" s="13"/>
      <c r="L19" s="41">
        <f t="shared" si="6"/>
        <v>73</v>
      </c>
      <c r="M19" s="41">
        <f t="shared" si="7"/>
        <v>70</v>
      </c>
      <c r="O19" s="41">
        <v>70</v>
      </c>
      <c r="P19" s="41"/>
      <c r="Q19" s="42"/>
      <c r="R19" s="41"/>
      <c r="S19" s="41"/>
      <c r="T19" s="42">
        <v>83</v>
      </c>
      <c r="U19" s="41"/>
      <c r="V19" s="41">
        <v>70</v>
      </c>
      <c r="W19" s="42"/>
      <c r="X19" s="41">
        <v>70</v>
      </c>
      <c r="Y19" s="41"/>
      <c r="Z19" s="42"/>
      <c r="AA19" s="41"/>
      <c r="AB19" s="41"/>
      <c r="AC19" s="42">
        <v>72</v>
      </c>
      <c r="AD19" s="42">
        <f t="shared" si="8"/>
        <v>73</v>
      </c>
      <c r="AE19" s="41"/>
      <c r="AF19" s="41"/>
      <c r="AG19" s="42"/>
      <c r="AH19" s="41"/>
      <c r="AI19" s="41"/>
      <c r="AJ19" s="42"/>
      <c r="AK19" s="41"/>
      <c r="AL19" s="41"/>
      <c r="AM19" s="42"/>
      <c r="AN19" s="41"/>
      <c r="AO19" s="41"/>
      <c r="AP19" s="42"/>
      <c r="AQ19" s="41"/>
      <c r="AR19" s="41"/>
      <c r="AS19" s="42"/>
      <c r="AT19" s="52">
        <v>70</v>
      </c>
      <c r="AU19" s="43">
        <f t="shared" si="9"/>
        <v>72.5</v>
      </c>
      <c r="AV19" s="44">
        <f t="shared" si="10"/>
        <v>73</v>
      </c>
      <c r="AW19" s="45"/>
      <c r="AX19" s="41"/>
      <c r="AY19" s="41"/>
      <c r="AZ19" s="42">
        <v>72</v>
      </c>
      <c r="BA19" s="41">
        <v>70</v>
      </c>
      <c r="BB19" s="41"/>
      <c r="BC19" s="42"/>
      <c r="BD19" s="41"/>
      <c r="BE19" s="41"/>
      <c r="BF19" s="42">
        <v>72</v>
      </c>
      <c r="BG19" s="41"/>
      <c r="BH19" s="41">
        <v>72</v>
      </c>
      <c r="BI19" s="42"/>
      <c r="BJ19" s="41"/>
      <c r="BK19" s="41"/>
      <c r="BL19" s="52">
        <v>72</v>
      </c>
      <c r="BM19" s="42">
        <f t="shared" si="11"/>
        <v>72</v>
      </c>
      <c r="BN19" s="42">
        <f t="shared" si="12"/>
        <v>70</v>
      </c>
      <c r="BO19" s="42">
        <f t="shared" si="13"/>
        <v>72</v>
      </c>
      <c r="BP19" s="42">
        <f t="shared" si="14"/>
        <v>72</v>
      </c>
      <c r="BQ19" s="42">
        <f t="shared" si="15"/>
        <v>72</v>
      </c>
      <c r="BR19" s="42">
        <f t="shared" si="16"/>
        <v>72</v>
      </c>
      <c r="BS19" s="41"/>
      <c r="BT19" s="42"/>
      <c r="BU19" s="42">
        <v>72</v>
      </c>
      <c r="BV19" s="41"/>
      <c r="BW19" s="41"/>
      <c r="BX19" s="42"/>
      <c r="BY19" s="41"/>
      <c r="BZ19" s="41"/>
      <c r="CA19" s="42"/>
      <c r="CB19" s="41"/>
      <c r="CC19" s="41"/>
      <c r="CD19" s="42"/>
      <c r="CE19" s="41"/>
      <c r="CF19" s="41"/>
      <c r="CG19" s="42"/>
      <c r="CH19" s="42">
        <f t="shared" si="17"/>
        <v>72</v>
      </c>
      <c r="CI19" s="42" t="str">
        <f t="shared" si="18"/>
        <v/>
      </c>
      <c r="CJ19" s="42" t="str">
        <f t="shared" si="19"/>
        <v/>
      </c>
      <c r="CK19" s="42" t="str">
        <f t="shared" si="20"/>
        <v/>
      </c>
      <c r="CL19" s="42" t="str">
        <f t="shared" si="21"/>
        <v/>
      </c>
      <c r="CM19" s="43">
        <f t="shared" si="22"/>
        <v>72</v>
      </c>
      <c r="CN19" s="44">
        <f t="shared" si="23"/>
        <v>72</v>
      </c>
      <c r="CO19" s="45"/>
      <c r="CP19" s="52">
        <v>7</v>
      </c>
      <c r="CQ19" s="46" t="str">
        <f t="shared" si="24"/>
        <v xml:space="preserve">Memiliki kemampuan pemahaman Qur an tentang Bersyukur dan Berbuat Baik, Iman Qada Qadar, Hukum Waris dalam Islam, Kemajuan Peradaban Islam di Dunia, Kemunduran Peradaban Islam di Dunia, </v>
      </c>
      <c r="CR19" s="45"/>
      <c r="CS19" s="52">
        <v>7</v>
      </c>
      <c r="CT19" s="46" t="str">
        <f t="shared" si="25"/>
        <v xml:space="preserve">Memiliki keterampilan Qur an tentang Bersyukur dan Berbuat Baik, Iman Qada Qadar, Hukum Waris dalam Islam, Kemajuan Peradaban Islam di Dunia, Faktor Kemunduran , Peradaban Islam di Dunia, </v>
      </c>
      <c r="CV19" s="40">
        <v>10</v>
      </c>
      <c r="CW19" s="52"/>
      <c r="CY19" s="23"/>
      <c r="CZ19" s="23"/>
      <c r="DA19" s="23"/>
      <c r="DE19" s="51">
        <v>10</v>
      </c>
      <c r="DF19" s="51"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Qur an tentang Bersyukur dan Berbuat Baik, Iman Qada Qadar, Hukum Waris dalam Islam, Kemajuan Peradaban Islam di Dunia, Kemunduran Peradaban Islam di Dunia, </v>
      </c>
    </row>
    <row r="20" spans="1:110" x14ac:dyDescent="0.25">
      <c r="A20" s="8">
        <v>10</v>
      </c>
      <c r="B20" s="8">
        <v>105539</v>
      </c>
      <c r="C20" s="8" t="s">
        <v>60</v>
      </c>
      <c r="E20" s="47">
        <f t="shared" si="0"/>
        <v>90</v>
      </c>
      <c r="F20" s="8" t="str">
        <f t="shared" si="1"/>
        <v>B</v>
      </c>
      <c r="G20" s="8" t="str">
        <f t="shared" si="2"/>
        <v xml:space="preserve">Memiliki kemampuan pemahaman Qur an tentang Bersyukur dan Berbuat Baik, Iman Qada Qadar, Hukum Waris dalam Islam, Kemajuan Peradaban Islam di Dunia, Kemunduran Peradaban Islam di Dunia, </v>
      </c>
      <c r="H20" s="47">
        <f t="shared" si="3"/>
        <v>90</v>
      </c>
      <c r="I20" s="8" t="str">
        <f t="shared" si="4"/>
        <v>B</v>
      </c>
      <c r="J20" s="8" t="str">
        <f t="shared" si="5"/>
        <v xml:space="preserve">Memiliki keterampilan Qur an tentang Bersyukur dan Berbuat Baik, Iman Qada Qadar, Hukum Waris dalam Islam, Kemajuan Peradaban Islam di Dunia, Faktor Kemunduran , Peradaban Islam di Dunia, </v>
      </c>
      <c r="K20" s="13"/>
      <c r="L20" s="41">
        <f t="shared" si="6"/>
        <v>89</v>
      </c>
      <c r="M20" s="41">
        <f t="shared" si="7"/>
        <v>93</v>
      </c>
      <c r="O20" s="41">
        <v>93</v>
      </c>
      <c r="P20" s="41"/>
      <c r="Q20" s="42"/>
      <c r="R20" s="41"/>
      <c r="S20" s="41"/>
      <c r="T20" s="42">
        <v>89</v>
      </c>
      <c r="U20" s="41"/>
      <c r="V20" s="41">
        <v>85</v>
      </c>
      <c r="W20" s="42"/>
      <c r="X20" s="41">
        <v>88</v>
      </c>
      <c r="Y20" s="41"/>
      <c r="Z20" s="42"/>
      <c r="AA20" s="41"/>
      <c r="AB20" s="41"/>
      <c r="AC20" s="42">
        <v>89</v>
      </c>
      <c r="AD20" s="42">
        <f t="shared" si="8"/>
        <v>89</v>
      </c>
      <c r="AE20" s="41"/>
      <c r="AF20" s="41"/>
      <c r="AG20" s="42"/>
      <c r="AH20" s="41"/>
      <c r="AI20" s="41"/>
      <c r="AJ20" s="42"/>
      <c r="AK20" s="41"/>
      <c r="AL20" s="41"/>
      <c r="AM20" s="42"/>
      <c r="AN20" s="41"/>
      <c r="AO20" s="41"/>
      <c r="AP20" s="42"/>
      <c r="AQ20" s="41"/>
      <c r="AR20" s="41"/>
      <c r="AS20" s="42"/>
      <c r="AT20" s="52">
        <v>93</v>
      </c>
      <c r="AU20" s="43">
        <f t="shared" si="9"/>
        <v>89.5</v>
      </c>
      <c r="AV20" s="44">
        <f t="shared" si="10"/>
        <v>90</v>
      </c>
      <c r="AW20" s="45"/>
      <c r="AX20" s="41"/>
      <c r="AY20" s="41"/>
      <c r="AZ20" s="42">
        <v>89</v>
      </c>
      <c r="BA20" s="41">
        <v>86</v>
      </c>
      <c r="BB20" s="41"/>
      <c r="BC20" s="42"/>
      <c r="BD20" s="41"/>
      <c r="BE20" s="41"/>
      <c r="BF20" s="42">
        <v>89</v>
      </c>
      <c r="BG20" s="41"/>
      <c r="BH20" s="41">
        <v>92</v>
      </c>
      <c r="BI20" s="42"/>
      <c r="BJ20" s="41"/>
      <c r="BK20" s="41"/>
      <c r="BL20" s="52">
        <v>92</v>
      </c>
      <c r="BM20" s="42">
        <f t="shared" si="11"/>
        <v>89</v>
      </c>
      <c r="BN20" s="42">
        <f t="shared" si="12"/>
        <v>86</v>
      </c>
      <c r="BO20" s="42">
        <f t="shared" si="13"/>
        <v>89</v>
      </c>
      <c r="BP20" s="42">
        <f t="shared" si="14"/>
        <v>92</v>
      </c>
      <c r="BQ20" s="42">
        <f t="shared" si="15"/>
        <v>92</v>
      </c>
      <c r="BR20" s="42">
        <f t="shared" si="16"/>
        <v>90</v>
      </c>
      <c r="BS20" s="41"/>
      <c r="BT20" s="42"/>
      <c r="BU20" s="42">
        <v>89</v>
      </c>
      <c r="BV20" s="41"/>
      <c r="BW20" s="41"/>
      <c r="BX20" s="42"/>
      <c r="BY20" s="41"/>
      <c r="BZ20" s="41"/>
      <c r="CA20" s="42"/>
      <c r="CB20" s="41"/>
      <c r="CC20" s="41"/>
      <c r="CD20" s="42"/>
      <c r="CE20" s="41"/>
      <c r="CF20" s="41"/>
      <c r="CG20" s="42"/>
      <c r="CH20" s="42">
        <f t="shared" si="17"/>
        <v>89</v>
      </c>
      <c r="CI20" s="42" t="str">
        <f t="shared" si="18"/>
        <v/>
      </c>
      <c r="CJ20" s="42" t="str">
        <f t="shared" si="19"/>
        <v/>
      </c>
      <c r="CK20" s="42" t="str">
        <f t="shared" si="20"/>
        <v/>
      </c>
      <c r="CL20" s="42" t="str">
        <f t="shared" si="21"/>
        <v/>
      </c>
      <c r="CM20" s="43">
        <f t="shared" si="22"/>
        <v>89.5</v>
      </c>
      <c r="CN20" s="44">
        <f t="shared" si="23"/>
        <v>90</v>
      </c>
      <c r="CO20" s="45"/>
      <c r="CP20" s="52">
        <v>7</v>
      </c>
      <c r="CQ20" s="46" t="str">
        <f t="shared" si="24"/>
        <v xml:space="preserve">Memiliki kemampuan pemahaman Qur an tentang Bersyukur dan Berbuat Baik, Iman Qada Qadar, Hukum Waris dalam Islam, Kemajuan Peradaban Islam di Dunia, Kemunduran Peradaban Islam di Dunia, </v>
      </c>
      <c r="CR20" s="45"/>
      <c r="CS20" s="52">
        <v>7</v>
      </c>
      <c r="CT20" s="46" t="str">
        <f t="shared" si="25"/>
        <v xml:space="preserve">Memiliki keterampilan Qur an tentang Bersyukur dan Berbuat Baik, Iman Qada Qadar, Hukum Waris dalam Islam, Kemajuan Peradaban Islam di Dunia, Faktor Kemunduran , Peradaban Islam di Dunia, </v>
      </c>
      <c r="CY20" s="23"/>
      <c r="CZ20" s="23"/>
      <c r="DA20" s="23"/>
      <c r="DE20" s="51">
        <v>11</v>
      </c>
      <c r="DF20" s="51" t="str">
        <f>(IF(CW10="","","Memiliki kemampuan pemahaman  "))&amp;(IF(CW10="","",CW10&amp;", "))&amp;(IF(CW11="","",CW11&amp;", "))&amp;(IF(CW12="","",CW12&amp;", "))&amp;(IF(CW13="","",CW13&amp;", "))&amp;(IF(CW14="","",CW14&amp;", "))&amp;(IF(CW15="","",CW15&amp;", "))&amp;(IF(CW16="","",CW16&amp;", "))&amp;(IF(CW17="","",CW17&amp;", "))&amp;(IF(CW18="","",CW18&amp;", "))&amp;(IF(CW19="","",CW19&amp;"."))</f>
        <v xml:space="preserve">Memiliki kemampuan pemahaman  Qur an tentang Bersyukur dan Berbuat Baik, Iman Qada Qadar, Hukum Waris dalam Islam, Kemajuan Peradaban Islam di Dunia, Kemunduran Peradaban Islam di Dunia, </v>
      </c>
    </row>
    <row r="21" spans="1:110" ht="18.75" customHeight="1" x14ac:dyDescent="0.3">
      <c r="A21" s="8">
        <v>11</v>
      </c>
      <c r="B21" s="8">
        <v>105554</v>
      </c>
      <c r="C21" s="8" t="s">
        <v>61</v>
      </c>
      <c r="E21" s="47">
        <f t="shared" si="0"/>
        <v>87</v>
      </c>
      <c r="F21" s="8" t="str">
        <f t="shared" si="1"/>
        <v>B</v>
      </c>
      <c r="G21" s="8" t="str">
        <f t="shared" si="2"/>
        <v xml:space="preserve">Memiliki kemampuan pemahaman Qur an tentang Bersyukur dan Berbuat Baik, Iman Qada Qadar, Hukum Waris dalam Islam, Kemajuan Peradaban Islam di Dunia, Kemunduran Peradaban Islam di Dunia, </v>
      </c>
      <c r="H21" s="47">
        <f t="shared" si="3"/>
        <v>89</v>
      </c>
      <c r="I21" s="8" t="str">
        <f t="shared" si="4"/>
        <v>B</v>
      </c>
      <c r="J21" s="8" t="str">
        <f t="shared" si="5"/>
        <v xml:space="preserve">Memiliki keterampilan Qur an tentang Bersyukur dan Berbuat Baik, Iman Qada Qadar, Hukum Waris dalam Islam, Kemajuan Peradaban Islam di Dunia, Faktor Kemunduran , Peradaban Islam di Dunia, </v>
      </c>
      <c r="K21" s="13"/>
      <c r="L21" s="41">
        <f t="shared" si="6"/>
        <v>87</v>
      </c>
      <c r="M21" s="41">
        <f t="shared" si="7"/>
        <v>89</v>
      </c>
      <c r="O21" s="41">
        <v>89</v>
      </c>
      <c r="P21" s="41"/>
      <c r="Q21" s="42"/>
      <c r="R21" s="41"/>
      <c r="S21" s="41"/>
      <c r="T21" s="42">
        <v>88</v>
      </c>
      <c r="U21" s="41"/>
      <c r="V21" s="41">
        <v>84</v>
      </c>
      <c r="W21" s="42"/>
      <c r="X21" s="41">
        <v>85</v>
      </c>
      <c r="Y21" s="41"/>
      <c r="Z21" s="42"/>
      <c r="AA21" s="41"/>
      <c r="AB21" s="41"/>
      <c r="AC21" s="42">
        <v>88</v>
      </c>
      <c r="AD21" s="42">
        <f t="shared" si="8"/>
        <v>87</v>
      </c>
      <c r="AE21" s="41"/>
      <c r="AF21" s="41"/>
      <c r="AG21" s="42"/>
      <c r="AH21" s="41"/>
      <c r="AI21" s="41"/>
      <c r="AJ21" s="42"/>
      <c r="AK21" s="41"/>
      <c r="AL21" s="41"/>
      <c r="AM21" s="42"/>
      <c r="AN21" s="41"/>
      <c r="AO21" s="41"/>
      <c r="AP21" s="42"/>
      <c r="AQ21" s="41"/>
      <c r="AR21" s="41"/>
      <c r="AS21" s="42"/>
      <c r="AT21" s="52">
        <v>89</v>
      </c>
      <c r="AU21" s="43">
        <f t="shared" si="9"/>
        <v>87.166666666666671</v>
      </c>
      <c r="AV21" s="44">
        <f t="shared" si="10"/>
        <v>87</v>
      </c>
      <c r="AW21" s="45"/>
      <c r="AX21" s="41"/>
      <c r="AY21" s="41"/>
      <c r="AZ21" s="42">
        <v>88</v>
      </c>
      <c r="BA21" s="41">
        <v>89</v>
      </c>
      <c r="BB21" s="41"/>
      <c r="BC21" s="42"/>
      <c r="BD21" s="41"/>
      <c r="BE21" s="41"/>
      <c r="BF21" s="42">
        <v>88</v>
      </c>
      <c r="BG21" s="41"/>
      <c r="BH21" s="41">
        <v>90</v>
      </c>
      <c r="BI21" s="42"/>
      <c r="BJ21" s="41"/>
      <c r="BK21" s="41"/>
      <c r="BL21" s="52">
        <v>90</v>
      </c>
      <c r="BM21" s="42">
        <f t="shared" si="11"/>
        <v>88</v>
      </c>
      <c r="BN21" s="42">
        <f t="shared" si="12"/>
        <v>89</v>
      </c>
      <c r="BO21" s="42">
        <f t="shared" si="13"/>
        <v>88</v>
      </c>
      <c r="BP21" s="42">
        <f t="shared" si="14"/>
        <v>90</v>
      </c>
      <c r="BQ21" s="42">
        <f t="shared" si="15"/>
        <v>90</v>
      </c>
      <c r="BR21" s="42">
        <f t="shared" si="16"/>
        <v>89</v>
      </c>
      <c r="BS21" s="41"/>
      <c r="BT21" s="42"/>
      <c r="BU21" s="42">
        <v>88</v>
      </c>
      <c r="BV21" s="41"/>
      <c r="BW21" s="41"/>
      <c r="BX21" s="42"/>
      <c r="BY21" s="41"/>
      <c r="BZ21" s="41"/>
      <c r="CA21" s="42"/>
      <c r="CB21" s="41"/>
      <c r="CC21" s="41"/>
      <c r="CD21" s="42"/>
      <c r="CE21" s="41"/>
      <c r="CF21" s="41"/>
      <c r="CG21" s="42"/>
      <c r="CH21" s="42">
        <f t="shared" si="17"/>
        <v>88</v>
      </c>
      <c r="CI21" s="42" t="str">
        <f t="shared" si="18"/>
        <v/>
      </c>
      <c r="CJ21" s="42" t="str">
        <f t="shared" si="19"/>
        <v/>
      </c>
      <c r="CK21" s="42" t="str">
        <f t="shared" si="20"/>
        <v/>
      </c>
      <c r="CL21" s="42" t="str">
        <f t="shared" si="21"/>
        <v/>
      </c>
      <c r="CM21" s="43">
        <f t="shared" si="22"/>
        <v>88.5</v>
      </c>
      <c r="CN21" s="44">
        <f t="shared" si="23"/>
        <v>89</v>
      </c>
      <c r="CO21" s="45"/>
      <c r="CP21" s="52">
        <v>7</v>
      </c>
      <c r="CQ21" s="46" t="str">
        <f t="shared" si="24"/>
        <v xml:space="preserve">Memiliki kemampuan pemahaman Qur an tentang Bersyukur dan Berbuat Baik, Iman Qada Qadar, Hukum Waris dalam Islam, Kemajuan Peradaban Islam di Dunia, Kemunduran Peradaban Islam di Dunia, </v>
      </c>
      <c r="CR21" s="45"/>
      <c r="CS21" s="52">
        <v>7</v>
      </c>
      <c r="CT21" s="46" t="str">
        <f t="shared" si="25"/>
        <v xml:space="preserve">Memiliki keterampilan Qur an tentang Bersyukur dan Berbuat Baik, Iman Qada Qadar, Hukum Waris dalam Islam, Kemajuan Peradaban Islam di Dunia, Faktor Kemunduran , Peradaban Islam di Dunia, </v>
      </c>
      <c r="CV21" s="35" t="s">
        <v>62</v>
      </c>
      <c r="CY21" s="23"/>
      <c r="CZ21" s="23"/>
      <c r="DA21" s="23"/>
    </row>
    <row r="22" spans="1:110" x14ac:dyDescent="0.25">
      <c r="A22" s="8">
        <v>12</v>
      </c>
      <c r="B22" s="8">
        <v>105569</v>
      </c>
      <c r="C22" s="8" t="s">
        <v>63</v>
      </c>
      <c r="E22" s="47">
        <f t="shared" si="0"/>
        <v>76</v>
      </c>
      <c r="F22" s="8" t="str">
        <f t="shared" si="1"/>
        <v>B</v>
      </c>
      <c r="G22" s="8" t="str">
        <f t="shared" si="2"/>
        <v xml:space="preserve">Memiliki kemampuan pemahaman Qur an tentang Bersyukur dan Berbuat Baik, Iman Qada Qadar, Hukum Waris dalam Islam, Kemajuan Peradaban Islam di Dunia, Kemunduran Peradaban Islam di Dunia, </v>
      </c>
      <c r="H22" s="47">
        <f t="shared" si="3"/>
        <v>79</v>
      </c>
      <c r="I22" s="8" t="str">
        <f t="shared" si="4"/>
        <v>B</v>
      </c>
      <c r="J22" s="8" t="str">
        <f t="shared" si="5"/>
        <v xml:space="preserve">Memiliki keterampilan Qur an tentang Bersyukur dan Berbuat Baik, Iman Qada Qadar, Hukum Waris dalam Islam, Kemajuan Peradaban Islam di Dunia, Faktor Kemunduran , Peradaban Islam di Dunia, </v>
      </c>
      <c r="K22" s="13"/>
      <c r="L22" s="41">
        <f t="shared" si="6"/>
        <v>77</v>
      </c>
      <c r="M22" s="41">
        <f t="shared" si="7"/>
        <v>70</v>
      </c>
      <c r="O22" s="41">
        <v>70</v>
      </c>
      <c r="P22" s="41"/>
      <c r="Q22" s="42"/>
      <c r="R22" s="41"/>
      <c r="S22" s="41"/>
      <c r="T22" s="42">
        <v>82</v>
      </c>
      <c r="U22" s="41"/>
      <c r="V22" s="41">
        <v>79</v>
      </c>
      <c r="W22" s="42"/>
      <c r="X22" s="41">
        <v>79</v>
      </c>
      <c r="Y22" s="41"/>
      <c r="Z22" s="42"/>
      <c r="AA22" s="41"/>
      <c r="AB22" s="41"/>
      <c r="AC22" s="42">
        <v>75</v>
      </c>
      <c r="AD22" s="42">
        <f t="shared" si="8"/>
        <v>77</v>
      </c>
      <c r="AE22" s="41"/>
      <c r="AF22" s="41"/>
      <c r="AG22" s="42"/>
      <c r="AH22" s="41"/>
      <c r="AI22" s="41"/>
      <c r="AJ22" s="42"/>
      <c r="AK22" s="41"/>
      <c r="AL22" s="41"/>
      <c r="AM22" s="42"/>
      <c r="AN22" s="41"/>
      <c r="AO22" s="41"/>
      <c r="AP22" s="42"/>
      <c r="AQ22" s="41"/>
      <c r="AR22" s="41"/>
      <c r="AS22" s="42"/>
      <c r="AT22" s="52">
        <v>70</v>
      </c>
      <c r="AU22" s="43">
        <f t="shared" si="9"/>
        <v>75.833333333333329</v>
      </c>
      <c r="AV22" s="44">
        <f t="shared" si="10"/>
        <v>76</v>
      </c>
      <c r="AW22" s="45"/>
      <c r="AX22" s="41"/>
      <c r="AY22" s="41"/>
      <c r="AZ22" s="42">
        <v>75</v>
      </c>
      <c r="BA22" s="41">
        <v>90</v>
      </c>
      <c r="BB22" s="41"/>
      <c r="BC22" s="42"/>
      <c r="BD22" s="41"/>
      <c r="BE22" s="41"/>
      <c r="BF22" s="42">
        <v>75</v>
      </c>
      <c r="BG22" s="41"/>
      <c r="BH22" s="41">
        <v>87</v>
      </c>
      <c r="BI22" s="42"/>
      <c r="BJ22" s="41"/>
      <c r="BK22" s="41"/>
      <c r="BL22" s="52">
        <v>87</v>
      </c>
      <c r="BM22" s="42">
        <f t="shared" si="11"/>
        <v>75</v>
      </c>
      <c r="BN22" s="42">
        <f t="shared" si="12"/>
        <v>90</v>
      </c>
      <c r="BO22" s="42">
        <f t="shared" si="13"/>
        <v>75</v>
      </c>
      <c r="BP22" s="42">
        <f t="shared" si="14"/>
        <v>87</v>
      </c>
      <c r="BQ22" s="42">
        <f t="shared" si="15"/>
        <v>87</v>
      </c>
      <c r="BR22" s="42">
        <f t="shared" si="16"/>
        <v>83</v>
      </c>
      <c r="BS22" s="41"/>
      <c r="BT22" s="42"/>
      <c r="BU22" s="42">
        <v>75</v>
      </c>
      <c r="BV22" s="41"/>
      <c r="BW22" s="41"/>
      <c r="BX22" s="42"/>
      <c r="BY22" s="41"/>
      <c r="BZ22" s="41"/>
      <c r="CA22" s="42"/>
      <c r="CB22" s="41"/>
      <c r="CC22" s="41"/>
      <c r="CD22" s="42"/>
      <c r="CE22" s="41"/>
      <c r="CF22" s="41"/>
      <c r="CG22" s="42"/>
      <c r="CH22" s="42">
        <f t="shared" si="17"/>
        <v>75</v>
      </c>
      <c r="CI22" s="42" t="str">
        <f t="shared" si="18"/>
        <v/>
      </c>
      <c r="CJ22" s="42" t="str">
        <f t="shared" si="19"/>
        <v/>
      </c>
      <c r="CK22" s="42" t="str">
        <f t="shared" si="20"/>
        <v/>
      </c>
      <c r="CL22" s="42" t="str">
        <f t="shared" si="21"/>
        <v/>
      </c>
      <c r="CM22" s="43">
        <f t="shared" si="22"/>
        <v>79</v>
      </c>
      <c r="CN22" s="44">
        <f t="shared" si="23"/>
        <v>79</v>
      </c>
      <c r="CO22" s="45"/>
      <c r="CP22" s="52">
        <v>7</v>
      </c>
      <c r="CQ22" s="46" t="str">
        <f t="shared" si="24"/>
        <v xml:space="preserve">Memiliki kemampuan pemahaman Qur an tentang Bersyukur dan Berbuat Baik, Iman Qada Qadar, Hukum Waris dalam Islam, Kemajuan Peradaban Islam di Dunia, Kemunduran Peradaban Islam di Dunia, </v>
      </c>
      <c r="CR22" s="45"/>
      <c r="CS22" s="52">
        <v>7</v>
      </c>
      <c r="CT22" s="46" t="str">
        <f t="shared" si="25"/>
        <v xml:space="preserve">Memiliki keterampilan Qur an tentang Bersyukur dan Berbuat Baik, Iman Qada Qadar, Hukum Waris dalam Islam, Kemajuan Peradaban Islam di Dunia, Faktor Kemunduran , Peradaban Islam di Dunia,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Qur an tentang Bersyukur dan Berbuat Baik, Iman Qada Qadar, Hukum Waris dalam Islam, Kemajuan Peradaban Islam di Dunia, Faktor Kemunduran , Peradaban Islam di Dunia, </v>
      </c>
    </row>
    <row r="23" spans="1:110" x14ac:dyDescent="0.25">
      <c r="A23" s="8">
        <v>13</v>
      </c>
      <c r="B23" s="8">
        <v>105584</v>
      </c>
      <c r="C23" s="8" t="s">
        <v>64</v>
      </c>
      <c r="E23" s="47">
        <f t="shared" si="0"/>
        <v>90</v>
      </c>
      <c r="F23" s="8" t="str">
        <f t="shared" si="1"/>
        <v>B</v>
      </c>
      <c r="G23" s="8" t="str">
        <f t="shared" si="2"/>
        <v xml:space="preserve">Memiliki kemampuan pemahaman Qur an tentang Bersyukur dan Berbuat Baik, Iman Qada Qadar, Hukum Waris dalam Islam, Kemajuan Peradaban Islam di Dunia, Kemunduran Peradaban Islam di Dunia, </v>
      </c>
      <c r="H23" s="47">
        <f t="shared" si="3"/>
        <v>88</v>
      </c>
      <c r="I23" s="8" t="str">
        <f t="shared" si="4"/>
        <v>B</v>
      </c>
      <c r="J23" s="8" t="str">
        <f t="shared" si="5"/>
        <v xml:space="preserve">Memiliki keterampilan Qur an tentang Bersyukur dan Berbuat Baik, Iman Qada Qadar, Hukum Waris dalam Islam, Kemajuan Peradaban Islam di Dunia, Faktor Kemunduran , Peradaban Islam di Dunia, </v>
      </c>
      <c r="K23" s="13"/>
      <c r="L23" s="41">
        <f t="shared" si="6"/>
        <v>89</v>
      </c>
      <c r="M23" s="41">
        <f t="shared" si="7"/>
        <v>94</v>
      </c>
      <c r="O23" s="41">
        <v>94</v>
      </c>
      <c r="P23" s="41"/>
      <c r="Q23" s="42"/>
      <c r="R23" s="41"/>
      <c r="S23" s="41"/>
      <c r="T23" s="42">
        <v>89</v>
      </c>
      <c r="U23" s="41"/>
      <c r="V23" s="41">
        <v>85</v>
      </c>
      <c r="W23" s="42"/>
      <c r="X23" s="41">
        <v>88</v>
      </c>
      <c r="Y23" s="41"/>
      <c r="Z23" s="42"/>
      <c r="AA23" s="41"/>
      <c r="AB23" s="41"/>
      <c r="AC23" s="42">
        <v>89</v>
      </c>
      <c r="AD23" s="42">
        <f t="shared" si="8"/>
        <v>89</v>
      </c>
      <c r="AE23" s="41"/>
      <c r="AF23" s="41"/>
      <c r="AG23" s="42"/>
      <c r="AH23" s="41"/>
      <c r="AI23" s="41"/>
      <c r="AJ23" s="42"/>
      <c r="AK23" s="41"/>
      <c r="AL23" s="41"/>
      <c r="AM23" s="42"/>
      <c r="AN23" s="41"/>
      <c r="AO23" s="41"/>
      <c r="AP23" s="42"/>
      <c r="AQ23" s="41"/>
      <c r="AR23" s="41"/>
      <c r="AS23" s="42"/>
      <c r="AT23" s="52">
        <v>94</v>
      </c>
      <c r="AU23" s="43">
        <f t="shared" si="9"/>
        <v>89.833333333333329</v>
      </c>
      <c r="AV23" s="44">
        <f t="shared" si="10"/>
        <v>90</v>
      </c>
      <c r="AW23" s="45"/>
      <c r="AX23" s="41"/>
      <c r="AY23" s="41"/>
      <c r="AZ23" s="42">
        <v>89</v>
      </c>
      <c r="BA23" s="41">
        <v>87</v>
      </c>
      <c r="BB23" s="41"/>
      <c r="BC23" s="42"/>
      <c r="BD23" s="41"/>
      <c r="BE23" s="41"/>
      <c r="BF23" s="42">
        <v>89</v>
      </c>
      <c r="BG23" s="41"/>
      <c r="BH23" s="41">
        <v>84</v>
      </c>
      <c r="BI23" s="42"/>
      <c r="BJ23" s="41"/>
      <c r="BK23" s="41"/>
      <c r="BL23" s="52">
        <v>84</v>
      </c>
      <c r="BM23" s="42">
        <f t="shared" si="11"/>
        <v>89</v>
      </c>
      <c r="BN23" s="42">
        <f t="shared" si="12"/>
        <v>87</v>
      </c>
      <c r="BO23" s="42">
        <f t="shared" si="13"/>
        <v>89</v>
      </c>
      <c r="BP23" s="42">
        <f t="shared" si="14"/>
        <v>84</v>
      </c>
      <c r="BQ23" s="42">
        <f t="shared" si="15"/>
        <v>84</v>
      </c>
      <c r="BR23" s="42">
        <f t="shared" si="16"/>
        <v>87</v>
      </c>
      <c r="BS23" s="41"/>
      <c r="BT23" s="42"/>
      <c r="BU23" s="42">
        <v>89</v>
      </c>
      <c r="BV23" s="41"/>
      <c r="BW23" s="41"/>
      <c r="BX23" s="42"/>
      <c r="BY23" s="41"/>
      <c r="BZ23" s="41"/>
      <c r="CA23" s="42"/>
      <c r="CB23" s="41"/>
      <c r="CC23" s="41"/>
      <c r="CD23" s="42"/>
      <c r="CE23" s="41"/>
      <c r="CF23" s="41"/>
      <c r="CG23" s="42"/>
      <c r="CH23" s="42">
        <f t="shared" si="17"/>
        <v>89</v>
      </c>
      <c r="CI23" s="42" t="str">
        <f t="shared" si="18"/>
        <v/>
      </c>
      <c r="CJ23" s="42" t="str">
        <f t="shared" si="19"/>
        <v/>
      </c>
      <c r="CK23" s="42" t="str">
        <f t="shared" si="20"/>
        <v/>
      </c>
      <c r="CL23" s="42" t="str">
        <f t="shared" si="21"/>
        <v/>
      </c>
      <c r="CM23" s="43">
        <f t="shared" si="22"/>
        <v>88</v>
      </c>
      <c r="CN23" s="44">
        <f t="shared" si="23"/>
        <v>88</v>
      </c>
      <c r="CO23" s="45"/>
      <c r="CP23" s="52">
        <v>7</v>
      </c>
      <c r="CQ23" s="46" t="str">
        <f t="shared" si="24"/>
        <v xml:space="preserve">Memiliki kemampuan pemahaman Qur an tentang Bersyukur dan Berbuat Baik, Iman Qada Qadar, Hukum Waris dalam Islam, Kemajuan Peradaban Islam di Dunia, Kemunduran Peradaban Islam di Dunia, </v>
      </c>
      <c r="CR23" s="45"/>
      <c r="CS23" s="52">
        <v>7</v>
      </c>
      <c r="CT23" s="46" t="str">
        <f t="shared" si="25"/>
        <v xml:space="preserve">Memiliki keterampilan Qur an tentang Bersyukur dan Berbuat Baik, Iman Qada Qadar, Hukum Waris dalam Islam, Kemajuan Peradaban Islam di Dunia, Faktor Kemunduran , Peradaban Islam di Dunia, </v>
      </c>
      <c r="CV23" s="40">
        <v>1</v>
      </c>
      <c r="CW23" s="52" t="s">
        <v>185</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Iman Qada Qadar, Hukum Waris dalam Islam, Kemajuan Peradaban Islam di Dunia, Faktor Kemunduran , Peradaban Islam di Dunia, Masih perlu peningkatan keterampilan Qur an tentang Bersyukur dan Berbuat Baik.</v>
      </c>
    </row>
    <row r="24" spans="1:110" x14ac:dyDescent="0.25">
      <c r="A24" s="8">
        <v>14</v>
      </c>
      <c r="B24" s="8">
        <v>105599</v>
      </c>
      <c r="C24" s="8" t="s">
        <v>65</v>
      </c>
      <c r="E24" s="47">
        <f t="shared" si="0"/>
        <v>73</v>
      </c>
      <c r="F24" s="8" t="str">
        <f t="shared" si="1"/>
        <v>C</v>
      </c>
      <c r="G24" s="8" t="str">
        <f t="shared" si="2"/>
        <v xml:space="preserve">Memiliki kemampuan pemahaman Qur an tentang Bersyukur dan Berbuat Baik, Iman Qada Qadar, Hukum Waris dalam Islam, Kemajuan Peradaban Islam di Dunia, Kemunduran Peradaban Islam di Dunia, </v>
      </c>
      <c r="H24" s="47">
        <f t="shared" si="3"/>
        <v>78</v>
      </c>
      <c r="I24" s="8" t="str">
        <f t="shared" si="4"/>
        <v>B</v>
      </c>
      <c r="J24" s="8" t="str">
        <f t="shared" si="5"/>
        <v xml:space="preserve">Memiliki keterampilan Qur an tentang Bersyukur dan Berbuat Baik, Iman Qada Qadar, Hukum Waris dalam Islam, Kemajuan Peradaban Islam di Dunia, Faktor Kemunduran , Peradaban Islam di Dunia, </v>
      </c>
      <c r="K24" s="13"/>
      <c r="L24" s="41">
        <f t="shared" si="6"/>
        <v>74</v>
      </c>
      <c r="M24" s="41">
        <f t="shared" si="7"/>
        <v>70</v>
      </c>
      <c r="O24" s="41">
        <v>70</v>
      </c>
      <c r="P24" s="41"/>
      <c r="Q24" s="42"/>
      <c r="R24" s="41"/>
      <c r="S24" s="41"/>
      <c r="T24" s="42">
        <v>85</v>
      </c>
      <c r="U24" s="41"/>
      <c r="V24" s="41">
        <v>70</v>
      </c>
      <c r="W24" s="42"/>
      <c r="X24" s="41">
        <v>70</v>
      </c>
      <c r="Y24" s="41"/>
      <c r="Z24" s="42"/>
      <c r="AA24" s="41"/>
      <c r="AB24" s="41"/>
      <c r="AC24" s="42">
        <v>75</v>
      </c>
      <c r="AD24" s="42">
        <f t="shared" si="8"/>
        <v>74</v>
      </c>
      <c r="AE24" s="41"/>
      <c r="AF24" s="41"/>
      <c r="AG24" s="42"/>
      <c r="AH24" s="41"/>
      <c r="AI24" s="41"/>
      <c r="AJ24" s="42"/>
      <c r="AK24" s="41"/>
      <c r="AL24" s="41"/>
      <c r="AM24" s="42"/>
      <c r="AN24" s="41"/>
      <c r="AO24" s="41"/>
      <c r="AP24" s="42"/>
      <c r="AQ24" s="41"/>
      <c r="AR24" s="41"/>
      <c r="AS24" s="42"/>
      <c r="AT24" s="52">
        <v>70</v>
      </c>
      <c r="AU24" s="43">
        <f t="shared" si="9"/>
        <v>73.333333333333329</v>
      </c>
      <c r="AV24" s="44">
        <f t="shared" si="10"/>
        <v>73</v>
      </c>
      <c r="AW24" s="45"/>
      <c r="AX24" s="41"/>
      <c r="AY24" s="41"/>
      <c r="AZ24" s="42">
        <v>75</v>
      </c>
      <c r="BA24" s="41">
        <v>88</v>
      </c>
      <c r="BB24" s="41"/>
      <c r="BC24" s="42"/>
      <c r="BD24" s="41"/>
      <c r="BE24" s="41"/>
      <c r="BF24" s="42">
        <v>75</v>
      </c>
      <c r="BG24" s="41"/>
      <c r="BH24" s="41">
        <v>80</v>
      </c>
      <c r="BI24" s="42"/>
      <c r="BJ24" s="41"/>
      <c r="BK24" s="41"/>
      <c r="BL24" s="52">
        <v>80</v>
      </c>
      <c r="BM24" s="42">
        <f t="shared" si="11"/>
        <v>75</v>
      </c>
      <c r="BN24" s="42">
        <f t="shared" si="12"/>
        <v>88</v>
      </c>
      <c r="BO24" s="42">
        <f t="shared" si="13"/>
        <v>75</v>
      </c>
      <c r="BP24" s="42">
        <f t="shared" si="14"/>
        <v>80</v>
      </c>
      <c r="BQ24" s="42">
        <f t="shared" si="15"/>
        <v>80</v>
      </c>
      <c r="BR24" s="42">
        <f t="shared" si="16"/>
        <v>80</v>
      </c>
      <c r="BS24" s="41"/>
      <c r="BT24" s="42"/>
      <c r="BU24" s="42">
        <v>75</v>
      </c>
      <c r="BV24" s="41"/>
      <c r="BW24" s="41"/>
      <c r="BX24" s="42"/>
      <c r="BY24" s="41"/>
      <c r="BZ24" s="41"/>
      <c r="CA24" s="42"/>
      <c r="CB24" s="41"/>
      <c r="CC24" s="41"/>
      <c r="CD24" s="42"/>
      <c r="CE24" s="41"/>
      <c r="CF24" s="41"/>
      <c r="CG24" s="42"/>
      <c r="CH24" s="42">
        <f t="shared" si="17"/>
        <v>75</v>
      </c>
      <c r="CI24" s="42" t="str">
        <f t="shared" si="18"/>
        <v/>
      </c>
      <c r="CJ24" s="42" t="str">
        <f t="shared" si="19"/>
        <v/>
      </c>
      <c r="CK24" s="42" t="str">
        <f t="shared" si="20"/>
        <v/>
      </c>
      <c r="CL24" s="42" t="str">
        <f t="shared" si="21"/>
        <v/>
      </c>
      <c r="CM24" s="43">
        <f t="shared" si="22"/>
        <v>77.5</v>
      </c>
      <c r="CN24" s="44">
        <f t="shared" si="23"/>
        <v>78</v>
      </c>
      <c r="CO24" s="45"/>
      <c r="CP24" s="52">
        <v>7</v>
      </c>
      <c r="CQ24" s="46" t="str">
        <f t="shared" si="24"/>
        <v xml:space="preserve">Memiliki kemampuan pemahaman Qur an tentang Bersyukur dan Berbuat Baik, Iman Qada Qadar, Hukum Waris dalam Islam, Kemajuan Peradaban Islam di Dunia, Kemunduran Peradaban Islam di Dunia, </v>
      </c>
      <c r="CR24" s="45"/>
      <c r="CS24" s="52">
        <v>7</v>
      </c>
      <c r="CT24" s="46" t="str">
        <f t="shared" si="25"/>
        <v xml:space="preserve">Memiliki keterampilan Qur an tentang Bersyukur dan Berbuat Baik, Iman Qada Qadar, Hukum Waris dalam Islam, Kemajuan Peradaban Islam di Dunia, Faktor Kemunduran , Peradaban Islam di Dunia, </v>
      </c>
      <c r="CV24" s="40">
        <v>2</v>
      </c>
      <c r="CW24" s="52" t="s">
        <v>186</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Qur an tentang Bersyukur dan Berbuat Baik, Hukum Waris dalam Islam, Kemajuan Peradaban Islam di Dunia, Faktor Kemunduran , Peradaban Islam di Dunia, Masih perlu peningkatan keterampilan Iman Qada Qadar.</v>
      </c>
    </row>
    <row r="25" spans="1:110" x14ac:dyDescent="0.25">
      <c r="A25" s="8">
        <v>15</v>
      </c>
      <c r="B25" s="8">
        <v>105614</v>
      </c>
      <c r="C25" s="8" t="s">
        <v>66</v>
      </c>
      <c r="E25" s="47">
        <f t="shared" si="0"/>
        <v>88</v>
      </c>
      <c r="F25" s="8" t="str">
        <f t="shared" si="1"/>
        <v>B</v>
      </c>
      <c r="G25" s="8" t="str">
        <f t="shared" si="2"/>
        <v xml:space="preserve">Memiliki kemampuan pemahaman Qur an tentang Bersyukur dan Berbuat Baik, Iman Qada Qadar, Hukum Waris dalam Islam, Kemajuan Peradaban Islam di Dunia, Kemunduran Peradaban Islam di Dunia, </v>
      </c>
      <c r="H25" s="47">
        <f t="shared" si="3"/>
        <v>87</v>
      </c>
      <c r="I25" s="8" t="str">
        <f t="shared" si="4"/>
        <v>B</v>
      </c>
      <c r="J25" s="8" t="str">
        <f t="shared" si="5"/>
        <v xml:space="preserve">Memiliki keterampilan Qur an tentang Bersyukur dan Berbuat Baik, Iman Qada Qadar, Hukum Waris dalam Islam, Kemajuan Peradaban Islam di Dunia, Faktor Kemunduran , Peradaban Islam di Dunia, </v>
      </c>
      <c r="K25" s="13"/>
      <c r="L25" s="41">
        <f t="shared" si="6"/>
        <v>87</v>
      </c>
      <c r="M25" s="41">
        <f t="shared" si="7"/>
        <v>92</v>
      </c>
      <c r="O25" s="41">
        <v>92</v>
      </c>
      <c r="P25" s="41"/>
      <c r="Q25" s="42"/>
      <c r="R25" s="41"/>
      <c r="S25" s="41"/>
      <c r="T25" s="42">
        <v>92</v>
      </c>
      <c r="U25" s="41"/>
      <c r="V25" s="41">
        <v>83</v>
      </c>
      <c r="W25" s="42"/>
      <c r="X25" s="41">
        <v>83</v>
      </c>
      <c r="Y25" s="41"/>
      <c r="Z25" s="42"/>
      <c r="AA25" s="41"/>
      <c r="AB25" s="41"/>
      <c r="AC25" s="42">
        <v>85</v>
      </c>
      <c r="AD25" s="42">
        <f t="shared" si="8"/>
        <v>87</v>
      </c>
      <c r="AE25" s="41"/>
      <c r="AF25" s="41"/>
      <c r="AG25" s="42"/>
      <c r="AH25" s="41"/>
      <c r="AI25" s="41"/>
      <c r="AJ25" s="42"/>
      <c r="AK25" s="41"/>
      <c r="AL25" s="41"/>
      <c r="AM25" s="42"/>
      <c r="AN25" s="41"/>
      <c r="AO25" s="41"/>
      <c r="AP25" s="42"/>
      <c r="AQ25" s="41"/>
      <c r="AR25" s="41"/>
      <c r="AS25" s="42"/>
      <c r="AT25" s="52">
        <v>92</v>
      </c>
      <c r="AU25" s="43">
        <f t="shared" si="9"/>
        <v>87.833333333333329</v>
      </c>
      <c r="AV25" s="44">
        <f t="shared" si="10"/>
        <v>88</v>
      </c>
      <c r="AW25" s="45"/>
      <c r="AX25" s="41"/>
      <c r="AY25" s="41"/>
      <c r="AZ25" s="42">
        <v>85</v>
      </c>
      <c r="BA25" s="41">
        <v>95</v>
      </c>
      <c r="BB25" s="41"/>
      <c r="BC25" s="42"/>
      <c r="BD25" s="41"/>
      <c r="BE25" s="41"/>
      <c r="BF25" s="42">
        <v>85</v>
      </c>
      <c r="BG25" s="41"/>
      <c r="BH25" s="41">
        <v>88</v>
      </c>
      <c r="BI25" s="42"/>
      <c r="BJ25" s="41"/>
      <c r="BK25" s="41"/>
      <c r="BL25" s="52">
        <v>88</v>
      </c>
      <c r="BM25" s="42">
        <f t="shared" si="11"/>
        <v>85</v>
      </c>
      <c r="BN25" s="42">
        <f t="shared" si="12"/>
        <v>95</v>
      </c>
      <c r="BO25" s="42">
        <f t="shared" si="13"/>
        <v>85</v>
      </c>
      <c r="BP25" s="42">
        <f t="shared" si="14"/>
        <v>88</v>
      </c>
      <c r="BQ25" s="42">
        <f t="shared" si="15"/>
        <v>88</v>
      </c>
      <c r="BR25" s="42">
        <f t="shared" si="16"/>
        <v>88</v>
      </c>
      <c r="BS25" s="41"/>
      <c r="BT25" s="42"/>
      <c r="BU25" s="42">
        <v>85</v>
      </c>
      <c r="BV25" s="41"/>
      <c r="BW25" s="41"/>
      <c r="BX25" s="42"/>
      <c r="BY25" s="41"/>
      <c r="BZ25" s="41"/>
      <c r="CA25" s="42"/>
      <c r="CB25" s="41"/>
      <c r="CC25" s="41"/>
      <c r="CD25" s="42"/>
      <c r="CE25" s="41"/>
      <c r="CF25" s="41"/>
      <c r="CG25" s="42"/>
      <c r="CH25" s="42">
        <f t="shared" si="17"/>
        <v>85</v>
      </c>
      <c r="CI25" s="42" t="str">
        <f t="shared" si="18"/>
        <v/>
      </c>
      <c r="CJ25" s="42" t="str">
        <f t="shared" si="19"/>
        <v/>
      </c>
      <c r="CK25" s="42" t="str">
        <f t="shared" si="20"/>
        <v/>
      </c>
      <c r="CL25" s="42" t="str">
        <f t="shared" si="21"/>
        <v/>
      </c>
      <c r="CM25" s="43">
        <f t="shared" si="22"/>
        <v>86.5</v>
      </c>
      <c r="CN25" s="44">
        <f t="shared" si="23"/>
        <v>87</v>
      </c>
      <c r="CO25" s="45"/>
      <c r="CP25" s="52">
        <v>7</v>
      </c>
      <c r="CQ25" s="46" t="str">
        <f t="shared" si="24"/>
        <v xml:space="preserve">Memiliki kemampuan pemahaman Qur an tentang Bersyukur dan Berbuat Baik, Iman Qada Qadar, Hukum Waris dalam Islam, Kemajuan Peradaban Islam di Dunia, Kemunduran Peradaban Islam di Dunia, </v>
      </c>
      <c r="CR25" s="45"/>
      <c r="CS25" s="52">
        <v>7</v>
      </c>
      <c r="CT25" s="46" t="str">
        <f t="shared" si="25"/>
        <v xml:space="preserve">Memiliki keterampilan Qur an tentang Bersyukur dan Berbuat Baik, Iman Qada Qadar, Hukum Waris dalam Islam, Kemajuan Peradaban Islam di Dunia, Faktor Kemunduran , Peradaban Islam di Dunia, </v>
      </c>
      <c r="CV25" s="40">
        <v>3</v>
      </c>
      <c r="CW25" s="52" t="s">
        <v>187</v>
      </c>
      <c r="CY25" s="77" t="s">
        <v>67</v>
      </c>
      <c r="CZ25" s="77"/>
      <c r="DA25" s="77"/>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Qur an tentang Bersyukur dan Berbuat Baik, Iman Qada Qadar, Kemajuan Peradaban Islam di Dunia, Faktor Kemunduran , Peradaban Islam di Dunia, Masih perlu peningkatan keterampilan Hukum Waris dalam Islam.</v>
      </c>
    </row>
    <row r="26" spans="1:110" x14ac:dyDescent="0.25">
      <c r="A26" s="8">
        <v>16</v>
      </c>
      <c r="B26" s="8">
        <v>105629</v>
      </c>
      <c r="C26" s="8" t="s">
        <v>68</v>
      </c>
      <c r="E26" s="47">
        <f t="shared" si="0"/>
        <v>89</v>
      </c>
      <c r="F26" s="8" t="str">
        <f t="shared" si="1"/>
        <v>B</v>
      </c>
      <c r="G26" s="8" t="str">
        <f t="shared" si="2"/>
        <v xml:space="preserve">Memiliki kemampuan pemahaman Qur an tentang Bersyukur dan Berbuat Baik, Iman Qada Qadar, Hukum Waris dalam Islam, Kemajuan Peradaban Islam di Dunia, Kemunduran Peradaban Islam di Dunia, </v>
      </c>
      <c r="H26" s="47">
        <f t="shared" si="3"/>
        <v>89</v>
      </c>
      <c r="I26" s="8" t="str">
        <f t="shared" si="4"/>
        <v>B</v>
      </c>
      <c r="J26" s="8" t="str">
        <f t="shared" si="5"/>
        <v xml:space="preserve">Memiliki keterampilan Qur an tentang Bersyukur dan Berbuat Baik, Iman Qada Qadar, Hukum Waris dalam Islam, Kemajuan Peradaban Islam di Dunia, Faktor Kemunduran , Peradaban Islam di Dunia, </v>
      </c>
      <c r="K26" s="13"/>
      <c r="L26" s="41">
        <f t="shared" si="6"/>
        <v>88</v>
      </c>
      <c r="M26" s="41">
        <f t="shared" si="7"/>
        <v>93</v>
      </c>
      <c r="O26" s="41">
        <v>93</v>
      </c>
      <c r="P26" s="41"/>
      <c r="Q26" s="42"/>
      <c r="R26" s="41"/>
      <c r="S26" s="41"/>
      <c r="T26" s="42">
        <v>88</v>
      </c>
      <c r="U26" s="41"/>
      <c r="V26" s="41">
        <v>86</v>
      </c>
      <c r="W26" s="42"/>
      <c r="X26" s="41">
        <v>87</v>
      </c>
      <c r="Y26" s="41"/>
      <c r="Z26" s="42"/>
      <c r="AA26" s="41"/>
      <c r="AB26" s="41"/>
      <c r="AC26" s="42">
        <v>88</v>
      </c>
      <c r="AD26" s="42">
        <f t="shared" si="8"/>
        <v>88</v>
      </c>
      <c r="AE26" s="41"/>
      <c r="AF26" s="41"/>
      <c r="AG26" s="42"/>
      <c r="AH26" s="41"/>
      <c r="AI26" s="41"/>
      <c r="AJ26" s="42"/>
      <c r="AK26" s="41"/>
      <c r="AL26" s="41"/>
      <c r="AM26" s="42"/>
      <c r="AN26" s="41"/>
      <c r="AO26" s="41"/>
      <c r="AP26" s="42"/>
      <c r="AQ26" s="41"/>
      <c r="AR26" s="41"/>
      <c r="AS26" s="42"/>
      <c r="AT26" s="52">
        <v>93</v>
      </c>
      <c r="AU26" s="43">
        <f t="shared" si="9"/>
        <v>89.166666666666671</v>
      </c>
      <c r="AV26" s="44">
        <f t="shared" si="10"/>
        <v>89</v>
      </c>
      <c r="AW26" s="45"/>
      <c r="AX26" s="41"/>
      <c r="AY26" s="41"/>
      <c r="AZ26" s="42">
        <v>88</v>
      </c>
      <c r="BA26" s="41">
        <v>93</v>
      </c>
      <c r="BB26" s="41"/>
      <c r="BC26" s="42"/>
      <c r="BD26" s="41"/>
      <c r="BE26" s="41"/>
      <c r="BF26" s="42">
        <v>88</v>
      </c>
      <c r="BG26" s="41"/>
      <c r="BH26" s="41">
        <v>89</v>
      </c>
      <c r="BI26" s="42"/>
      <c r="BJ26" s="41"/>
      <c r="BK26" s="41"/>
      <c r="BL26" s="52">
        <v>89</v>
      </c>
      <c r="BM26" s="42">
        <f t="shared" si="11"/>
        <v>88</v>
      </c>
      <c r="BN26" s="42">
        <f t="shared" si="12"/>
        <v>93</v>
      </c>
      <c r="BO26" s="42">
        <f t="shared" si="13"/>
        <v>88</v>
      </c>
      <c r="BP26" s="42">
        <f t="shared" si="14"/>
        <v>89</v>
      </c>
      <c r="BQ26" s="42">
        <f t="shared" si="15"/>
        <v>89</v>
      </c>
      <c r="BR26" s="42">
        <f t="shared" si="16"/>
        <v>89</v>
      </c>
      <c r="BS26" s="41"/>
      <c r="BT26" s="42"/>
      <c r="BU26" s="42">
        <v>88</v>
      </c>
      <c r="BV26" s="41"/>
      <c r="BW26" s="41"/>
      <c r="BX26" s="42"/>
      <c r="BY26" s="41"/>
      <c r="BZ26" s="41"/>
      <c r="CA26" s="42"/>
      <c r="CB26" s="41"/>
      <c r="CC26" s="41"/>
      <c r="CD26" s="42"/>
      <c r="CE26" s="41"/>
      <c r="CF26" s="41"/>
      <c r="CG26" s="42"/>
      <c r="CH26" s="42">
        <f t="shared" si="17"/>
        <v>88</v>
      </c>
      <c r="CI26" s="42" t="str">
        <f t="shared" si="18"/>
        <v/>
      </c>
      <c r="CJ26" s="42" t="str">
        <f t="shared" si="19"/>
        <v/>
      </c>
      <c r="CK26" s="42" t="str">
        <f t="shared" si="20"/>
        <v/>
      </c>
      <c r="CL26" s="42" t="str">
        <f t="shared" si="21"/>
        <v/>
      </c>
      <c r="CM26" s="43">
        <f t="shared" si="22"/>
        <v>88.5</v>
      </c>
      <c r="CN26" s="44">
        <f t="shared" si="23"/>
        <v>89</v>
      </c>
      <c r="CO26" s="45"/>
      <c r="CP26" s="52">
        <v>7</v>
      </c>
      <c r="CQ26" s="46" t="str">
        <f t="shared" si="24"/>
        <v xml:space="preserve">Memiliki kemampuan pemahaman Qur an tentang Bersyukur dan Berbuat Baik, Iman Qada Qadar, Hukum Waris dalam Islam, Kemajuan Peradaban Islam di Dunia, Kemunduran Peradaban Islam di Dunia, </v>
      </c>
      <c r="CR26" s="45"/>
      <c r="CS26" s="52">
        <v>7</v>
      </c>
      <c r="CT26" s="46" t="str">
        <f t="shared" si="25"/>
        <v xml:space="preserve">Memiliki keterampilan Qur an tentang Bersyukur dan Berbuat Baik, Iman Qada Qadar, Hukum Waris dalam Islam, Kemajuan Peradaban Islam di Dunia, Faktor Kemunduran , Peradaban Islam di Dunia, </v>
      </c>
      <c r="CV26" s="40">
        <v>4</v>
      </c>
      <c r="CW26" s="52" t="s">
        <v>188</v>
      </c>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Memiliki keterampilan Qur an tentang Bersyukur dan Berbuat Baik, Iman Qada Qadar, Hukum Waris dalam Islam, Faktor Kemunduran , Peradaban Islam di Dunia, Masih perlu peningkatan keterampilan Kemajuan Peradaban Islam di Dunia.</v>
      </c>
    </row>
    <row r="27" spans="1:110" x14ac:dyDescent="0.25">
      <c r="A27" s="8">
        <v>17</v>
      </c>
      <c r="B27" s="8">
        <v>107429</v>
      </c>
      <c r="C27" s="8" t="s">
        <v>69</v>
      </c>
      <c r="E27" s="47">
        <f t="shared" si="0"/>
        <v>83</v>
      </c>
      <c r="F27" s="8" t="str">
        <f t="shared" si="1"/>
        <v>B</v>
      </c>
      <c r="G27" s="8" t="str">
        <f t="shared" si="2"/>
        <v xml:space="preserve">Memiliki kemampuan pemahaman Qur an tentang Bersyukur dan Berbuat Baik, Iman Qada Qadar, Hukum Waris dalam Islam, Kemajuan Peradaban Islam di Dunia, Kemunduran Peradaban Islam di Dunia, </v>
      </c>
      <c r="H27" s="47">
        <f t="shared" si="3"/>
        <v>89</v>
      </c>
      <c r="I27" s="8" t="str">
        <f t="shared" si="4"/>
        <v>B</v>
      </c>
      <c r="J27" s="8" t="str">
        <f t="shared" si="5"/>
        <v xml:space="preserve">Memiliki keterampilan Qur an tentang Bersyukur dan Berbuat Baik, Iman Qada Qadar, Hukum Waris dalam Islam, Kemajuan Peradaban Islam di Dunia, Faktor Kemunduran , Peradaban Islam di Dunia, </v>
      </c>
      <c r="K27" s="13"/>
      <c r="L27" s="41">
        <f t="shared" si="6"/>
        <v>85</v>
      </c>
      <c r="M27" s="41">
        <f t="shared" si="7"/>
        <v>72</v>
      </c>
      <c r="O27" s="41">
        <v>72</v>
      </c>
      <c r="P27" s="41"/>
      <c r="Q27" s="42"/>
      <c r="R27" s="41"/>
      <c r="S27" s="41"/>
      <c r="T27" s="42">
        <v>89</v>
      </c>
      <c r="U27" s="41"/>
      <c r="V27" s="41">
        <v>87</v>
      </c>
      <c r="W27" s="42"/>
      <c r="X27" s="41">
        <v>88</v>
      </c>
      <c r="Y27" s="41"/>
      <c r="Z27" s="42"/>
      <c r="AA27" s="41"/>
      <c r="AB27" s="41"/>
      <c r="AC27" s="42">
        <v>89</v>
      </c>
      <c r="AD27" s="42">
        <f t="shared" si="8"/>
        <v>85</v>
      </c>
      <c r="AE27" s="41"/>
      <c r="AF27" s="41"/>
      <c r="AG27" s="42"/>
      <c r="AH27" s="41"/>
      <c r="AI27" s="41"/>
      <c r="AJ27" s="42"/>
      <c r="AK27" s="41"/>
      <c r="AL27" s="41"/>
      <c r="AM27" s="42"/>
      <c r="AN27" s="41"/>
      <c r="AO27" s="41"/>
      <c r="AP27" s="42"/>
      <c r="AQ27" s="41"/>
      <c r="AR27" s="41"/>
      <c r="AS27" s="42"/>
      <c r="AT27" s="52">
        <v>72</v>
      </c>
      <c r="AU27" s="43">
        <f t="shared" si="9"/>
        <v>82.833333333333329</v>
      </c>
      <c r="AV27" s="44">
        <f t="shared" si="10"/>
        <v>83</v>
      </c>
      <c r="AW27" s="45"/>
      <c r="AX27" s="41"/>
      <c r="AY27" s="41"/>
      <c r="AZ27" s="42">
        <v>89</v>
      </c>
      <c r="BA27" s="41">
        <v>89</v>
      </c>
      <c r="BB27" s="41"/>
      <c r="BC27" s="42"/>
      <c r="BD27" s="41"/>
      <c r="BE27" s="41"/>
      <c r="BF27" s="42">
        <v>89</v>
      </c>
      <c r="BG27" s="41"/>
      <c r="BH27" s="41">
        <v>89</v>
      </c>
      <c r="BI27" s="42"/>
      <c r="BJ27" s="41"/>
      <c r="BK27" s="41"/>
      <c r="BL27" s="52">
        <v>89</v>
      </c>
      <c r="BM27" s="42">
        <f t="shared" si="11"/>
        <v>89</v>
      </c>
      <c r="BN27" s="42">
        <f t="shared" si="12"/>
        <v>89</v>
      </c>
      <c r="BO27" s="42">
        <f t="shared" si="13"/>
        <v>89</v>
      </c>
      <c r="BP27" s="42">
        <f t="shared" si="14"/>
        <v>89</v>
      </c>
      <c r="BQ27" s="42">
        <f t="shared" si="15"/>
        <v>89</v>
      </c>
      <c r="BR27" s="42">
        <f t="shared" si="16"/>
        <v>89</v>
      </c>
      <c r="BS27" s="41"/>
      <c r="BT27" s="42"/>
      <c r="BU27" s="42">
        <v>89</v>
      </c>
      <c r="BV27" s="41"/>
      <c r="BW27" s="41"/>
      <c r="BX27" s="42"/>
      <c r="BY27" s="41"/>
      <c r="BZ27" s="41"/>
      <c r="CA27" s="42"/>
      <c r="CB27" s="41"/>
      <c r="CC27" s="41"/>
      <c r="CD27" s="42"/>
      <c r="CE27" s="41"/>
      <c r="CF27" s="41"/>
      <c r="CG27" s="42"/>
      <c r="CH27" s="42">
        <f t="shared" si="17"/>
        <v>89</v>
      </c>
      <c r="CI27" s="42" t="str">
        <f t="shared" si="18"/>
        <v/>
      </c>
      <c r="CJ27" s="42" t="str">
        <f t="shared" si="19"/>
        <v/>
      </c>
      <c r="CK27" s="42" t="str">
        <f t="shared" si="20"/>
        <v/>
      </c>
      <c r="CL27" s="42" t="str">
        <f t="shared" si="21"/>
        <v/>
      </c>
      <c r="CM27" s="43">
        <f t="shared" si="22"/>
        <v>89</v>
      </c>
      <c r="CN27" s="44">
        <f t="shared" si="23"/>
        <v>89</v>
      </c>
      <c r="CO27" s="45"/>
      <c r="CP27" s="52">
        <v>7</v>
      </c>
      <c r="CQ27" s="46" t="str">
        <f t="shared" si="24"/>
        <v xml:space="preserve">Memiliki kemampuan pemahaman Qur an tentang Bersyukur dan Berbuat Baik, Iman Qada Qadar, Hukum Waris dalam Islam, Kemajuan Peradaban Islam di Dunia, Kemunduran Peradaban Islam di Dunia, </v>
      </c>
      <c r="CR27" s="45"/>
      <c r="CS27" s="52">
        <v>7</v>
      </c>
      <c r="CT27" s="46" t="str">
        <f t="shared" si="25"/>
        <v xml:space="preserve">Memiliki keterampilan Qur an tentang Bersyukur dan Berbuat Baik, Iman Qada Qadar, Hukum Waris dalam Islam, Kemajuan Peradaban Islam di Dunia, Faktor Kemunduran , Peradaban Islam di Dunia, </v>
      </c>
      <c r="CV27" s="40">
        <v>5</v>
      </c>
      <c r="CW27" s="52" t="s">
        <v>190</v>
      </c>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Memiliki keterampilan Qur an tentang Bersyukur dan Berbuat Baik, Iman Qada Qadar, Hukum Waris dalam Islam, Kemajuan Peradaban Islam di Dunia, Peradaban Islam di Dunia, Masih perlu peningkatan keterampilan Faktor Kemunduran .</v>
      </c>
    </row>
    <row r="28" spans="1:110" x14ac:dyDescent="0.25">
      <c r="A28" s="8">
        <v>18</v>
      </c>
      <c r="B28" s="8">
        <v>105644</v>
      </c>
      <c r="C28" s="8" t="s">
        <v>70</v>
      </c>
      <c r="E28" s="47">
        <f t="shared" si="0"/>
        <v>75</v>
      </c>
      <c r="F28" s="8" t="str">
        <f t="shared" si="1"/>
        <v>C</v>
      </c>
      <c r="G28" s="8" t="str">
        <f t="shared" si="2"/>
        <v xml:space="preserve">Memiliki kemampuan pemahaman Qur an tentang Bersyukur dan Berbuat Baik, Iman Qada Qadar, Hukum Waris dalam Islam, Kemajuan Peradaban Islam di Dunia, Kemunduran Peradaban Islam di Dunia, </v>
      </c>
      <c r="H28" s="47">
        <f t="shared" si="3"/>
        <v>83</v>
      </c>
      <c r="I28" s="8" t="str">
        <f t="shared" si="4"/>
        <v>B</v>
      </c>
      <c r="J28" s="8" t="str">
        <f t="shared" si="5"/>
        <v xml:space="preserve">Memiliki keterampilan Qur an tentang Bersyukur dan Berbuat Baik, Iman Qada Qadar, Hukum Waris dalam Islam, Kemajuan Peradaban Islam di Dunia, Faktor Kemunduran , Peradaban Islam di Dunia, </v>
      </c>
      <c r="K28" s="13"/>
      <c r="L28" s="41">
        <f t="shared" si="6"/>
        <v>76</v>
      </c>
      <c r="M28" s="41">
        <f t="shared" si="7"/>
        <v>70</v>
      </c>
      <c r="O28" s="41">
        <v>70</v>
      </c>
      <c r="P28" s="41"/>
      <c r="Q28" s="42"/>
      <c r="R28" s="41"/>
      <c r="S28" s="41"/>
      <c r="T28" s="42">
        <v>84</v>
      </c>
      <c r="U28" s="41"/>
      <c r="V28" s="41">
        <v>70</v>
      </c>
      <c r="W28" s="42"/>
      <c r="X28" s="41">
        <v>70</v>
      </c>
      <c r="Y28" s="41"/>
      <c r="Z28" s="42"/>
      <c r="AA28" s="41"/>
      <c r="AB28" s="41"/>
      <c r="AC28" s="42">
        <v>84</v>
      </c>
      <c r="AD28" s="42">
        <f t="shared" si="8"/>
        <v>76</v>
      </c>
      <c r="AE28" s="41"/>
      <c r="AF28" s="41"/>
      <c r="AG28" s="42"/>
      <c r="AH28" s="41"/>
      <c r="AI28" s="41"/>
      <c r="AJ28" s="42"/>
      <c r="AK28" s="41"/>
      <c r="AL28" s="41"/>
      <c r="AM28" s="42"/>
      <c r="AN28" s="41"/>
      <c r="AO28" s="41"/>
      <c r="AP28" s="42"/>
      <c r="AQ28" s="41"/>
      <c r="AR28" s="41"/>
      <c r="AS28" s="42"/>
      <c r="AT28" s="52">
        <v>70</v>
      </c>
      <c r="AU28" s="43">
        <f t="shared" si="9"/>
        <v>74.666666666666671</v>
      </c>
      <c r="AV28" s="44">
        <f t="shared" si="10"/>
        <v>75</v>
      </c>
      <c r="AW28" s="45"/>
      <c r="AX28" s="41"/>
      <c r="AY28" s="41"/>
      <c r="AZ28" s="42">
        <v>84</v>
      </c>
      <c r="BA28" s="41">
        <v>88</v>
      </c>
      <c r="BB28" s="41"/>
      <c r="BC28" s="42"/>
      <c r="BD28" s="41"/>
      <c r="BE28" s="41"/>
      <c r="BF28" s="42">
        <v>84</v>
      </c>
      <c r="BG28" s="41"/>
      <c r="BH28" s="41">
        <v>74</v>
      </c>
      <c r="BI28" s="42"/>
      <c r="BJ28" s="41"/>
      <c r="BK28" s="41"/>
      <c r="BL28" s="52">
        <v>74</v>
      </c>
      <c r="BM28" s="42">
        <f t="shared" si="11"/>
        <v>84</v>
      </c>
      <c r="BN28" s="42">
        <f t="shared" si="12"/>
        <v>88</v>
      </c>
      <c r="BO28" s="42">
        <f t="shared" si="13"/>
        <v>84</v>
      </c>
      <c r="BP28" s="42">
        <f t="shared" si="14"/>
        <v>74</v>
      </c>
      <c r="BQ28" s="42">
        <f t="shared" si="15"/>
        <v>74</v>
      </c>
      <c r="BR28" s="42">
        <f t="shared" si="16"/>
        <v>81</v>
      </c>
      <c r="BS28" s="41"/>
      <c r="BT28" s="42"/>
      <c r="BU28" s="42">
        <v>84</v>
      </c>
      <c r="BV28" s="41"/>
      <c r="BW28" s="41"/>
      <c r="BX28" s="42"/>
      <c r="BY28" s="41"/>
      <c r="BZ28" s="41"/>
      <c r="CA28" s="42"/>
      <c r="CB28" s="41"/>
      <c r="CC28" s="41"/>
      <c r="CD28" s="42"/>
      <c r="CE28" s="41"/>
      <c r="CF28" s="41"/>
      <c r="CG28" s="42"/>
      <c r="CH28" s="42">
        <f t="shared" si="17"/>
        <v>84</v>
      </c>
      <c r="CI28" s="42" t="str">
        <f t="shared" si="18"/>
        <v/>
      </c>
      <c r="CJ28" s="42" t="str">
        <f t="shared" si="19"/>
        <v/>
      </c>
      <c r="CK28" s="42" t="str">
        <f t="shared" si="20"/>
        <v/>
      </c>
      <c r="CL28" s="42" t="str">
        <f t="shared" si="21"/>
        <v/>
      </c>
      <c r="CM28" s="43">
        <f t="shared" si="22"/>
        <v>82.5</v>
      </c>
      <c r="CN28" s="44">
        <f t="shared" si="23"/>
        <v>83</v>
      </c>
      <c r="CO28" s="45"/>
      <c r="CP28" s="52">
        <v>7</v>
      </c>
      <c r="CQ28" s="46" t="str">
        <f t="shared" si="24"/>
        <v xml:space="preserve">Memiliki kemampuan pemahaman Qur an tentang Bersyukur dan Berbuat Baik, Iman Qada Qadar, Hukum Waris dalam Islam, Kemajuan Peradaban Islam di Dunia, Kemunduran Peradaban Islam di Dunia, </v>
      </c>
      <c r="CR28" s="45"/>
      <c r="CS28" s="52">
        <v>7</v>
      </c>
      <c r="CT28" s="46" t="str">
        <f t="shared" si="25"/>
        <v xml:space="preserve">Memiliki keterampilan Qur an tentang Bersyukur dan Berbuat Baik, Iman Qada Qadar, Hukum Waris dalam Islam, Kemajuan Peradaban Islam di Dunia, Faktor Kemunduran , Peradaban Islam di Dunia, </v>
      </c>
      <c r="CV28" s="40">
        <v>6</v>
      </c>
      <c r="CW28" s="52" t="s">
        <v>191</v>
      </c>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Memiliki keterampilan Qur an tentang Bersyukur dan Berbuat Baik, Iman Qada Qadar, Hukum Waris dalam Islam, Kemajuan Peradaban Islam di Dunia, Faktor Kemunduran , Masih perlu peningkatan keterampilan Peradaban Islam di Dunia.</v>
      </c>
    </row>
    <row r="29" spans="1:110" x14ac:dyDescent="0.25">
      <c r="A29" s="8">
        <v>19</v>
      </c>
      <c r="B29" s="8">
        <v>105659</v>
      </c>
      <c r="C29" s="8" t="s">
        <v>71</v>
      </c>
      <c r="E29" s="47">
        <f t="shared" si="0"/>
        <v>72</v>
      </c>
      <c r="F29" s="8" t="str">
        <f t="shared" si="1"/>
        <v>C</v>
      </c>
      <c r="G29" s="8" t="str">
        <f t="shared" si="2"/>
        <v xml:space="preserve">Memiliki kemampuan pemahaman Qur an tentang Bersyukur dan Berbuat Baik, Iman Qada Qadar, Hukum Waris dalam Islam, Kemajuan Peradaban Islam di Dunia, Kemunduran Peradaban Islam di Dunia, </v>
      </c>
      <c r="H29" s="47">
        <f t="shared" si="3"/>
        <v>76</v>
      </c>
      <c r="I29" s="8" t="str">
        <f t="shared" si="4"/>
        <v>B</v>
      </c>
      <c r="J29" s="8" t="str">
        <f t="shared" si="5"/>
        <v xml:space="preserve">Memiliki keterampilan Qur an tentang Bersyukur dan Berbuat Baik, Iman Qada Qadar, Hukum Waris dalam Islam, Kemajuan Peradaban Islam di Dunia, Faktor Kemunduran , Peradaban Islam di Dunia, </v>
      </c>
      <c r="K29" s="13"/>
      <c r="L29" s="41">
        <f t="shared" si="6"/>
        <v>72</v>
      </c>
      <c r="M29" s="41">
        <f t="shared" si="7"/>
        <v>70</v>
      </c>
      <c r="O29" s="41">
        <v>70</v>
      </c>
      <c r="P29" s="41"/>
      <c r="Q29" s="42"/>
      <c r="R29" s="41"/>
      <c r="S29" s="41"/>
      <c r="T29" s="42">
        <v>75</v>
      </c>
      <c r="U29" s="41"/>
      <c r="V29" s="41">
        <v>70</v>
      </c>
      <c r="W29" s="42"/>
      <c r="X29" s="41">
        <v>70</v>
      </c>
      <c r="Y29" s="41"/>
      <c r="Z29" s="42"/>
      <c r="AA29" s="41"/>
      <c r="AB29" s="41"/>
      <c r="AC29" s="42">
        <v>75</v>
      </c>
      <c r="AD29" s="42">
        <f t="shared" si="8"/>
        <v>72</v>
      </c>
      <c r="AE29" s="41"/>
      <c r="AF29" s="41"/>
      <c r="AG29" s="42"/>
      <c r="AH29" s="41"/>
      <c r="AI29" s="41"/>
      <c r="AJ29" s="42"/>
      <c r="AK29" s="41"/>
      <c r="AL29" s="41"/>
      <c r="AM29" s="42"/>
      <c r="AN29" s="41"/>
      <c r="AO29" s="41"/>
      <c r="AP29" s="42"/>
      <c r="AQ29" s="41"/>
      <c r="AR29" s="41"/>
      <c r="AS29" s="42"/>
      <c r="AT29" s="52">
        <v>70</v>
      </c>
      <c r="AU29" s="43">
        <f t="shared" si="9"/>
        <v>71.666666666666671</v>
      </c>
      <c r="AV29" s="44">
        <f t="shared" si="10"/>
        <v>72</v>
      </c>
      <c r="AW29" s="45"/>
      <c r="AX29" s="41"/>
      <c r="AY29" s="41"/>
      <c r="AZ29" s="42">
        <v>75</v>
      </c>
      <c r="BA29" s="41">
        <v>87</v>
      </c>
      <c r="BB29" s="41"/>
      <c r="BC29" s="42"/>
      <c r="BD29" s="41"/>
      <c r="BE29" s="41"/>
      <c r="BF29" s="42">
        <v>75</v>
      </c>
      <c r="BG29" s="41"/>
      <c r="BH29" s="41">
        <v>72</v>
      </c>
      <c r="BI29" s="42"/>
      <c r="BJ29" s="41"/>
      <c r="BK29" s="41"/>
      <c r="BL29" s="52">
        <v>72</v>
      </c>
      <c r="BM29" s="42">
        <f t="shared" si="11"/>
        <v>75</v>
      </c>
      <c r="BN29" s="42">
        <f t="shared" si="12"/>
        <v>87</v>
      </c>
      <c r="BO29" s="42">
        <f t="shared" si="13"/>
        <v>75</v>
      </c>
      <c r="BP29" s="42">
        <f t="shared" si="14"/>
        <v>72</v>
      </c>
      <c r="BQ29" s="42">
        <f t="shared" si="15"/>
        <v>72</v>
      </c>
      <c r="BR29" s="42">
        <f t="shared" si="16"/>
        <v>76</v>
      </c>
      <c r="BS29" s="41"/>
      <c r="BT29" s="42"/>
      <c r="BU29" s="42">
        <v>75</v>
      </c>
      <c r="BV29" s="41"/>
      <c r="BW29" s="41"/>
      <c r="BX29" s="42"/>
      <c r="BY29" s="41"/>
      <c r="BZ29" s="41"/>
      <c r="CA29" s="42"/>
      <c r="CB29" s="41"/>
      <c r="CC29" s="41"/>
      <c r="CD29" s="42"/>
      <c r="CE29" s="41"/>
      <c r="CF29" s="41"/>
      <c r="CG29" s="42"/>
      <c r="CH29" s="42">
        <f t="shared" si="17"/>
        <v>75</v>
      </c>
      <c r="CI29" s="42" t="str">
        <f t="shared" si="18"/>
        <v/>
      </c>
      <c r="CJ29" s="42" t="str">
        <f t="shared" si="19"/>
        <v/>
      </c>
      <c r="CK29" s="42" t="str">
        <f t="shared" si="20"/>
        <v/>
      </c>
      <c r="CL29" s="42" t="str">
        <f t="shared" si="21"/>
        <v/>
      </c>
      <c r="CM29" s="43">
        <f t="shared" si="22"/>
        <v>75.5</v>
      </c>
      <c r="CN29" s="44">
        <f t="shared" si="23"/>
        <v>76</v>
      </c>
      <c r="CO29" s="45"/>
      <c r="CP29" s="52">
        <v>7</v>
      </c>
      <c r="CQ29" s="46" t="str">
        <f t="shared" si="24"/>
        <v xml:space="preserve">Memiliki kemampuan pemahaman Qur an tentang Bersyukur dan Berbuat Baik, Iman Qada Qadar, Hukum Waris dalam Islam, Kemajuan Peradaban Islam di Dunia, Kemunduran Peradaban Islam di Dunia, </v>
      </c>
      <c r="CR29" s="45"/>
      <c r="CS29" s="52">
        <v>7</v>
      </c>
      <c r="CT29" s="46" t="str">
        <f t="shared" si="25"/>
        <v xml:space="preserve">Memiliki keterampilan Qur an tentang Bersyukur dan Berbuat Baik, Iman Qada Qadar, Hukum Waris dalam Islam, Kemajuan Peradaban Islam di Dunia, Faktor Kemunduran , Peradaban Islam di Dunia,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Qur an tentang Bersyukur dan Berbuat Baik, Iman Qada Qadar, Hukum Waris dalam Islam, Kemajuan Peradaban Islam di Dunia, Faktor Kemunduran , Peradaban Islam di Dunia, </v>
      </c>
    </row>
    <row r="30" spans="1:110" x14ac:dyDescent="0.25">
      <c r="A30" s="8">
        <v>20</v>
      </c>
      <c r="B30" s="8">
        <v>105674</v>
      </c>
      <c r="C30" s="8" t="s">
        <v>72</v>
      </c>
      <c r="E30" s="47">
        <f t="shared" si="0"/>
        <v>87</v>
      </c>
      <c r="F30" s="8" t="str">
        <f t="shared" si="1"/>
        <v>B</v>
      </c>
      <c r="G30" s="8" t="str">
        <f t="shared" si="2"/>
        <v xml:space="preserve">Memiliki kemampuan pemahaman Qur an tentang Bersyukur dan Berbuat Baik, Iman Qada Qadar, Hukum Waris dalam Islam, Kemajuan Peradaban Islam di Dunia, Kemunduran Peradaban Islam di Dunia, </v>
      </c>
      <c r="H30" s="47">
        <f t="shared" si="3"/>
        <v>87</v>
      </c>
      <c r="I30" s="8" t="str">
        <f t="shared" si="4"/>
        <v>B</v>
      </c>
      <c r="J30" s="8" t="str">
        <f t="shared" si="5"/>
        <v xml:space="preserve">Memiliki keterampilan Qur an tentang Bersyukur dan Berbuat Baik, Iman Qada Qadar, Hukum Waris dalam Islam, Kemajuan Peradaban Islam di Dunia, Faktor Kemunduran , Peradaban Islam di Dunia, </v>
      </c>
      <c r="K30" s="13"/>
      <c r="L30" s="41">
        <f t="shared" si="6"/>
        <v>86</v>
      </c>
      <c r="M30" s="41">
        <f t="shared" si="7"/>
        <v>89</v>
      </c>
      <c r="O30" s="41">
        <v>89</v>
      </c>
      <c r="P30" s="41"/>
      <c r="Q30" s="42"/>
      <c r="R30" s="41"/>
      <c r="S30" s="41"/>
      <c r="T30" s="42">
        <v>85</v>
      </c>
      <c r="U30" s="41"/>
      <c r="V30" s="41">
        <v>86</v>
      </c>
      <c r="W30" s="42"/>
      <c r="X30" s="41">
        <v>85</v>
      </c>
      <c r="Y30" s="41"/>
      <c r="Z30" s="42"/>
      <c r="AA30" s="41"/>
      <c r="AB30" s="41"/>
      <c r="AC30" s="42">
        <v>85</v>
      </c>
      <c r="AD30" s="42">
        <f t="shared" si="8"/>
        <v>86</v>
      </c>
      <c r="AE30" s="41"/>
      <c r="AF30" s="41"/>
      <c r="AG30" s="42"/>
      <c r="AH30" s="41"/>
      <c r="AI30" s="41"/>
      <c r="AJ30" s="42"/>
      <c r="AK30" s="41"/>
      <c r="AL30" s="41"/>
      <c r="AM30" s="42"/>
      <c r="AN30" s="41"/>
      <c r="AO30" s="41"/>
      <c r="AP30" s="42"/>
      <c r="AQ30" s="41"/>
      <c r="AR30" s="41"/>
      <c r="AS30" s="42"/>
      <c r="AT30" s="52">
        <v>89</v>
      </c>
      <c r="AU30" s="43">
        <f t="shared" si="9"/>
        <v>86.5</v>
      </c>
      <c r="AV30" s="44">
        <f t="shared" si="10"/>
        <v>87</v>
      </c>
      <c r="AW30" s="45"/>
      <c r="AX30" s="41"/>
      <c r="AY30" s="41"/>
      <c r="AZ30" s="42">
        <v>85</v>
      </c>
      <c r="BA30" s="41">
        <v>92</v>
      </c>
      <c r="BB30" s="41"/>
      <c r="BC30" s="42"/>
      <c r="BD30" s="41"/>
      <c r="BE30" s="41"/>
      <c r="BF30" s="42">
        <v>85</v>
      </c>
      <c r="BG30" s="41"/>
      <c r="BH30" s="41">
        <v>89</v>
      </c>
      <c r="BI30" s="42"/>
      <c r="BJ30" s="41"/>
      <c r="BK30" s="41"/>
      <c r="BL30" s="52">
        <v>89</v>
      </c>
      <c r="BM30" s="42">
        <f t="shared" si="11"/>
        <v>85</v>
      </c>
      <c r="BN30" s="42">
        <f t="shared" si="12"/>
        <v>92</v>
      </c>
      <c r="BO30" s="42">
        <f t="shared" si="13"/>
        <v>85</v>
      </c>
      <c r="BP30" s="42">
        <f t="shared" si="14"/>
        <v>89</v>
      </c>
      <c r="BQ30" s="42">
        <f t="shared" si="15"/>
        <v>89</v>
      </c>
      <c r="BR30" s="42">
        <f t="shared" si="16"/>
        <v>88</v>
      </c>
      <c r="BS30" s="41"/>
      <c r="BT30" s="42"/>
      <c r="BU30" s="42">
        <v>85</v>
      </c>
      <c r="BV30" s="41"/>
      <c r="BW30" s="41"/>
      <c r="BX30" s="42"/>
      <c r="BY30" s="41"/>
      <c r="BZ30" s="41"/>
      <c r="CA30" s="42"/>
      <c r="CB30" s="41"/>
      <c r="CC30" s="41"/>
      <c r="CD30" s="42"/>
      <c r="CE30" s="41"/>
      <c r="CF30" s="41"/>
      <c r="CG30" s="42"/>
      <c r="CH30" s="42">
        <f t="shared" si="17"/>
        <v>85</v>
      </c>
      <c r="CI30" s="42" t="str">
        <f t="shared" si="18"/>
        <v/>
      </c>
      <c r="CJ30" s="42" t="str">
        <f t="shared" si="19"/>
        <v/>
      </c>
      <c r="CK30" s="42" t="str">
        <f t="shared" si="20"/>
        <v/>
      </c>
      <c r="CL30" s="42" t="str">
        <f t="shared" si="21"/>
        <v/>
      </c>
      <c r="CM30" s="43">
        <f t="shared" si="22"/>
        <v>86.5</v>
      </c>
      <c r="CN30" s="44">
        <f t="shared" si="23"/>
        <v>87</v>
      </c>
      <c r="CO30" s="45"/>
      <c r="CP30" s="52">
        <v>7</v>
      </c>
      <c r="CQ30" s="46" t="str">
        <f t="shared" si="24"/>
        <v xml:space="preserve">Memiliki kemampuan pemahaman Qur an tentang Bersyukur dan Berbuat Baik, Iman Qada Qadar, Hukum Waris dalam Islam, Kemajuan Peradaban Islam di Dunia, Kemunduran Peradaban Islam di Dunia, </v>
      </c>
      <c r="CR30" s="45"/>
      <c r="CS30" s="52">
        <v>7</v>
      </c>
      <c r="CT30" s="46" t="str">
        <f t="shared" si="25"/>
        <v xml:space="preserve">Memiliki keterampilan Qur an tentang Bersyukur dan Berbuat Baik, Iman Qada Qadar, Hukum Waris dalam Islam, Kemajuan Peradaban Islam di Dunia, Faktor Kemunduran , Peradaban Islam di Dunia,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Qur an tentang Bersyukur dan Berbuat Baik, Iman Qada Qadar, Hukum Waris dalam Islam, Kemajuan Peradaban Islam di Dunia, Faktor Kemunduran , Peradaban Islam di Dunia, </v>
      </c>
    </row>
    <row r="31" spans="1:110" x14ac:dyDescent="0.25">
      <c r="A31" s="8">
        <v>21</v>
      </c>
      <c r="B31" s="8">
        <v>105689</v>
      </c>
      <c r="C31" s="8" t="s">
        <v>73</v>
      </c>
      <c r="E31" s="47">
        <f t="shared" si="0"/>
        <v>73</v>
      </c>
      <c r="F31" s="8" t="str">
        <f t="shared" si="1"/>
        <v>C</v>
      </c>
      <c r="G31" s="8" t="str">
        <f t="shared" si="2"/>
        <v xml:space="preserve">Memiliki kemampuan pemahaman Qur an tentang Bersyukur dan Berbuat Baik, Iman Qada Qadar, Hukum Waris dalam Islam, Kemajuan Peradaban Islam di Dunia, Kemunduran Peradaban Islam di Dunia, </v>
      </c>
      <c r="H31" s="47">
        <f t="shared" si="3"/>
        <v>77</v>
      </c>
      <c r="I31" s="8" t="str">
        <f t="shared" si="4"/>
        <v>B</v>
      </c>
      <c r="J31" s="8" t="str">
        <f t="shared" si="5"/>
        <v xml:space="preserve">Memiliki keterampilan Qur an tentang Bersyukur dan Berbuat Baik, Iman Qada Qadar, Hukum Waris dalam Islam, Kemajuan Peradaban Islam di Dunia, Faktor Kemunduran , Peradaban Islam di Dunia, </v>
      </c>
      <c r="K31" s="13"/>
      <c r="L31" s="41">
        <f t="shared" si="6"/>
        <v>74</v>
      </c>
      <c r="M31" s="41">
        <f t="shared" si="7"/>
        <v>70</v>
      </c>
      <c r="O31" s="41">
        <v>70</v>
      </c>
      <c r="P31" s="41"/>
      <c r="Q31" s="42"/>
      <c r="R31" s="41"/>
      <c r="S31" s="41"/>
      <c r="T31" s="42">
        <v>80</v>
      </c>
      <c r="U31" s="41"/>
      <c r="V31" s="41">
        <v>70</v>
      </c>
      <c r="W31" s="42"/>
      <c r="X31" s="41">
        <v>70</v>
      </c>
      <c r="Y31" s="41"/>
      <c r="Z31" s="42"/>
      <c r="AA31" s="41"/>
      <c r="AB31" s="41"/>
      <c r="AC31" s="42">
        <v>80</v>
      </c>
      <c r="AD31" s="42">
        <f t="shared" si="8"/>
        <v>74</v>
      </c>
      <c r="AE31" s="41"/>
      <c r="AF31" s="41"/>
      <c r="AG31" s="42"/>
      <c r="AH31" s="41"/>
      <c r="AI31" s="41"/>
      <c r="AJ31" s="42"/>
      <c r="AK31" s="41"/>
      <c r="AL31" s="41"/>
      <c r="AM31" s="42"/>
      <c r="AN31" s="41"/>
      <c r="AO31" s="41"/>
      <c r="AP31" s="42"/>
      <c r="AQ31" s="41"/>
      <c r="AR31" s="41"/>
      <c r="AS31" s="42"/>
      <c r="AT31" s="52">
        <v>70</v>
      </c>
      <c r="AU31" s="43">
        <f t="shared" si="9"/>
        <v>73.333333333333329</v>
      </c>
      <c r="AV31" s="44">
        <f t="shared" si="10"/>
        <v>73</v>
      </c>
      <c r="AW31" s="45"/>
      <c r="AX31" s="41"/>
      <c r="AY31" s="41"/>
      <c r="AZ31" s="42">
        <v>80</v>
      </c>
      <c r="BA31" s="41">
        <v>70</v>
      </c>
      <c r="BB31" s="41"/>
      <c r="BC31" s="42"/>
      <c r="BD31" s="41"/>
      <c r="BE31" s="41"/>
      <c r="BF31" s="42">
        <v>80</v>
      </c>
      <c r="BG31" s="41"/>
      <c r="BH31" s="41">
        <v>70</v>
      </c>
      <c r="BI31" s="42"/>
      <c r="BJ31" s="41"/>
      <c r="BK31" s="41"/>
      <c r="BL31" s="52">
        <v>70</v>
      </c>
      <c r="BM31" s="42">
        <f t="shared" si="11"/>
        <v>80</v>
      </c>
      <c r="BN31" s="42">
        <f t="shared" si="12"/>
        <v>70</v>
      </c>
      <c r="BO31" s="42">
        <f t="shared" si="13"/>
        <v>80</v>
      </c>
      <c r="BP31" s="42">
        <f t="shared" si="14"/>
        <v>70</v>
      </c>
      <c r="BQ31" s="42">
        <f t="shared" si="15"/>
        <v>70</v>
      </c>
      <c r="BR31" s="42">
        <f t="shared" si="16"/>
        <v>74</v>
      </c>
      <c r="BS31" s="41"/>
      <c r="BT31" s="42"/>
      <c r="BU31" s="42">
        <v>80</v>
      </c>
      <c r="BV31" s="41"/>
      <c r="BW31" s="41"/>
      <c r="BX31" s="42"/>
      <c r="BY31" s="41"/>
      <c r="BZ31" s="41"/>
      <c r="CA31" s="42"/>
      <c r="CB31" s="41"/>
      <c r="CC31" s="41"/>
      <c r="CD31" s="42"/>
      <c r="CE31" s="41"/>
      <c r="CF31" s="41"/>
      <c r="CG31" s="42"/>
      <c r="CH31" s="42">
        <f t="shared" si="17"/>
        <v>80</v>
      </c>
      <c r="CI31" s="42" t="str">
        <f t="shared" si="18"/>
        <v/>
      </c>
      <c r="CJ31" s="42" t="str">
        <f t="shared" si="19"/>
        <v/>
      </c>
      <c r="CK31" s="42" t="str">
        <f t="shared" si="20"/>
        <v/>
      </c>
      <c r="CL31" s="42" t="str">
        <f t="shared" si="21"/>
        <v/>
      </c>
      <c r="CM31" s="43">
        <f t="shared" si="22"/>
        <v>77</v>
      </c>
      <c r="CN31" s="44">
        <f t="shared" si="23"/>
        <v>77</v>
      </c>
      <c r="CO31" s="45"/>
      <c r="CP31" s="52">
        <v>7</v>
      </c>
      <c r="CQ31" s="46" t="str">
        <f t="shared" si="24"/>
        <v xml:space="preserve">Memiliki kemampuan pemahaman Qur an tentang Bersyukur dan Berbuat Baik, Iman Qada Qadar, Hukum Waris dalam Islam, Kemajuan Peradaban Islam di Dunia, Kemunduran Peradaban Islam di Dunia, </v>
      </c>
      <c r="CR31" s="45"/>
      <c r="CS31" s="52">
        <v>7</v>
      </c>
      <c r="CT31" s="46" t="str">
        <f t="shared" si="25"/>
        <v xml:space="preserve">Memiliki keterampilan Qur an tentang Bersyukur dan Berbuat Baik, Iman Qada Qadar, Hukum Waris dalam Islam, Kemajuan Peradaban Islam di Dunia, Faktor Kemunduran , Peradaban Islam di Dunia,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Qur an tentang Bersyukur dan Berbuat Baik, Iman Qada Qadar, Hukum Waris dalam Islam, Kemajuan Peradaban Islam di Dunia, Faktor Kemunduran , Peradaban Islam di Dunia, </v>
      </c>
    </row>
    <row r="32" spans="1:110" x14ac:dyDescent="0.25">
      <c r="A32" s="8">
        <v>22</v>
      </c>
      <c r="B32" s="8">
        <v>105704</v>
      </c>
      <c r="C32" s="8" t="s">
        <v>74</v>
      </c>
      <c r="E32" s="47">
        <f t="shared" si="0"/>
        <v>78</v>
      </c>
      <c r="F32" s="8" t="str">
        <f t="shared" si="1"/>
        <v>B</v>
      </c>
      <c r="G32" s="8" t="str">
        <f t="shared" si="2"/>
        <v xml:space="preserve">Memiliki kemampuan pemahaman Qur an tentang Bersyukur dan Berbuat Baik, Iman Qada Qadar, Hukum Waris dalam Islam, Kemajuan Peradaban Islam di Dunia, Kemunduran Peradaban Islam di Dunia, </v>
      </c>
      <c r="H32" s="47">
        <f t="shared" si="3"/>
        <v>80</v>
      </c>
      <c r="I32" s="8" t="str">
        <f t="shared" si="4"/>
        <v>B</v>
      </c>
      <c r="J32" s="8" t="str">
        <f t="shared" si="5"/>
        <v xml:space="preserve">Memiliki keterampilan Qur an tentang Bersyukur dan Berbuat Baik, Iman Qada Qadar, Hukum Waris dalam Islam, Kemajuan Peradaban Islam di Dunia, Faktor Kemunduran , Peradaban Islam di Dunia, </v>
      </c>
      <c r="K32" s="13"/>
      <c r="L32" s="41">
        <f t="shared" si="6"/>
        <v>77</v>
      </c>
      <c r="M32" s="41">
        <f t="shared" si="7"/>
        <v>80</v>
      </c>
      <c r="O32" s="41">
        <v>80</v>
      </c>
      <c r="P32" s="41"/>
      <c r="Q32" s="42"/>
      <c r="R32" s="41"/>
      <c r="S32" s="41"/>
      <c r="T32" s="42">
        <v>85</v>
      </c>
      <c r="U32" s="41"/>
      <c r="V32" s="41">
        <v>70</v>
      </c>
      <c r="W32" s="42"/>
      <c r="X32" s="41">
        <v>70</v>
      </c>
      <c r="Y32" s="41"/>
      <c r="Z32" s="42"/>
      <c r="AA32" s="41"/>
      <c r="AB32" s="41"/>
      <c r="AC32" s="42">
        <v>80</v>
      </c>
      <c r="AD32" s="42">
        <f t="shared" si="8"/>
        <v>77</v>
      </c>
      <c r="AE32" s="41"/>
      <c r="AF32" s="41"/>
      <c r="AG32" s="42"/>
      <c r="AH32" s="41"/>
      <c r="AI32" s="41"/>
      <c r="AJ32" s="42"/>
      <c r="AK32" s="41"/>
      <c r="AL32" s="41"/>
      <c r="AM32" s="42"/>
      <c r="AN32" s="41"/>
      <c r="AO32" s="41"/>
      <c r="AP32" s="42"/>
      <c r="AQ32" s="41"/>
      <c r="AR32" s="41"/>
      <c r="AS32" s="42"/>
      <c r="AT32" s="52">
        <v>80</v>
      </c>
      <c r="AU32" s="43">
        <f t="shared" si="9"/>
        <v>77.5</v>
      </c>
      <c r="AV32" s="44">
        <f t="shared" si="10"/>
        <v>78</v>
      </c>
      <c r="AW32" s="45"/>
      <c r="AX32" s="41"/>
      <c r="AY32" s="41"/>
      <c r="AZ32" s="42">
        <v>80</v>
      </c>
      <c r="BA32" s="41">
        <v>87</v>
      </c>
      <c r="BB32" s="41"/>
      <c r="BC32" s="42"/>
      <c r="BD32" s="41"/>
      <c r="BE32" s="41"/>
      <c r="BF32" s="42">
        <v>80</v>
      </c>
      <c r="BG32" s="41"/>
      <c r="BH32" s="41">
        <v>75</v>
      </c>
      <c r="BI32" s="42"/>
      <c r="BJ32" s="41"/>
      <c r="BK32" s="41"/>
      <c r="BL32" s="52">
        <v>75</v>
      </c>
      <c r="BM32" s="42">
        <f t="shared" si="11"/>
        <v>80</v>
      </c>
      <c r="BN32" s="42">
        <f t="shared" si="12"/>
        <v>87</v>
      </c>
      <c r="BO32" s="42">
        <f t="shared" si="13"/>
        <v>80</v>
      </c>
      <c r="BP32" s="42">
        <f t="shared" si="14"/>
        <v>75</v>
      </c>
      <c r="BQ32" s="42">
        <f t="shared" si="15"/>
        <v>75</v>
      </c>
      <c r="BR32" s="42">
        <f t="shared" si="16"/>
        <v>79</v>
      </c>
      <c r="BS32" s="41"/>
      <c r="BT32" s="42"/>
      <c r="BU32" s="42">
        <v>80</v>
      </c>
      <c r="BV32" s="41"/>
      <c r="BW32" s="41"/>
      <c r="BX32" s="42"/>
      <c r="BY32" s="41"/>
      <c r="BZ32" s="41"/>
      <c r="CA32" s="42"/>
      <c r="CB32" s="41"/>
      <c r="CC32" s="41"/>
      <c r="CD32" s="42"/>
      <c r="CE32" s="41"/>
      <c r="CF32" s="41"/>
      <c r="CG32" s="42"/>
      <c r="CH32" s="42">
        <f t="shared" si="17"/>
        <v>80</v>
      </c>
      <c r="CI32" s="42" t="str">
        <f t="shared" si="18"/>
        <v/>
      </c>
      <c r="CJ32" s="42" t="str">
        <f t="shared" si="19"/>
        <v/>
      </c>
      <c r="CK32" s="42" t="str">
        <f t="shared" si="20"/>
        <v/>
      </c>
      <c r="CL32" s="42" t="str">
        <f t="shared" si="21"/>
        <v/>
      </c>
      <c r="CM32" s="43">
        <f t="shared" si="22"/>
        <v>79.5</v>
      </c>
      <c r="CN32" s="44">
        <f t="shared" si="23"/>
        <v>80</v>
      </c>
      <c r="CO32" s="45"/>
      <c r="CP32" s="52">
        <v>7</v>
      </c>
      <c r="CQ32" s="46" t="str">
        <f t="shared" si="24"/>
        <v xml:space="preserve">Memiliki kemampuan pemahaman Qur an tentang Bersyukur dan Berbuat Baik, Iman Qada Qadar, Hukum Waris dalam Islam, Kemajuan Peradaban Islam di Dunia, Kemunduran Peradaban Islam di Dunia, </v>
      </c>
      <c r="CR32" s="45"/>
      <c r="CS32" s="52">
        <v>7</v>
      </c>
      <c r="CT32" s="46" t="str">
        <f t="shared" si="25"/>
        <v xml:space="preserve">Memiliki keterampilan Qur an tentang Bersyukur dan Berbuat Baik, Iman Qada Qadar, Hukum Waris dalam Islam, Kemajuan Peradaban Islam di Dunia, Faktor Kemunduran , Peradaban Islam di Dunia,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Qur an tentang Bersyukur dan Berbuat Baik, Iman Qada Qadar, Hukum Waris dalam Islam, Kemajuan Peradaban Islam di Dunia, Faktor Kemunduran , Peradaban Islam di Dunia, </v>
      </c>
    </row>
    <row r="33" spans="1:110" x14ac:dyDescent="0.25">
      <c r="A33" s="8">
        <v>23</v>
      </c>
      <c r="B33" s="8">
        <v>105719</v>
      </c>
      <c r="C33" s="8" t="s">
        <v>75</v>
      </c>
      <c r="E33" s="47">
        <f t="shared" si="0"/>
        <v>79</v>
      </c>
      <c r="F33" s="8" t="str">
        <f t="shared" si="1"/>
        <v>B</v>
      </c>
      <c r="G33" s="8" t="str">
        <f t="shared" si="2"/>
        <v xml:space="preserve">Memiliki kemampuan pemahaman Qur an tentang Bersyukur dan Berbuat Baik, Iman Qada Qadar, Hukum Waris dalam Islam, Kemajuan Peradaban Islam di Dunia, Kemunduran Peradaban Islam di Dunia, </v>
      </c>
      <c r="H33" s="47">
        <f t="shared" si="3"/>
        <v>78</v>
      </c>
      <c r="I33" s="8" t="str">
        <f t="shared" si="4"/>
        <v>B</v>
      </c>
      <c r="J33" s="8" t="str">
        <f t="shared" si="5"/>
        <v xml:space="preserve">Memiliki keterampilan Qur an tentang Bersyukur dan Berbuat Baik, Iman Qada Qadar, Hukum Waris dalam Islam, Kemajuan Peradaban Islam di Dunia, Faktor Kemunduran , Peradaban Islam di Dunia, </v>
      </c>
      <c r="K33" s="13"/>
      <c r="L33" s="41">
        <f t="shared" si="6"/>
        <v>78</v>
      </c>
      <c r="M33" s="41">
        <f t="shared" si="7"/>
        <v>88</v>
      </c>
      <c r="O33" s="41">
        <v>88</v>
      </c>
      <c r="P33" s="41"/>
      <c r="Q33" s="42"/>
      <c r="R33" s="41"/>
      <c r="S33" s="41"/>
      <c r="T33" s="42">
        <v>82</v>
      </c>
      <c r="U33" s="41"/>
      <c r="V33" s="41">
        <v>70</v>
      </c>
      <c r="W33" s="42"/>
      <c r="X33" s="41">
        <v>70</v>
      </c>
      <c r="Y33" s="41"/>
      <c r="Z33" s="42"/>
      <c r="AA33" s="41"/>
      <c r="AB33" s="41"/>
      <c r="AC33" s="42">
        <v>78</v>
      </c>
      <c r="AD33" s="42">
        <f t="shared" si="8"/>
        <v>78</v>
      </c>
      <c r="AE33" s="41"/>
      <c r="AF33" s="41"/>
      <c r="AG33" s="42"/>
      <c r="AH33" s="41"/>
      <c r="AI33" s="41"/>
      <c r="AJ33" s="42"/>
      <c r="AK33" s="41"/>
      <c r="AL33" s="41"/>
      <c r="AM33" s="42"/>
      <c r="AN33" s="41"/>
      <c r="AO33" s="41"/>
      <c r="AP33" s="42"/>
      <c r="AQ33" s="41"/>
      <c r="AR33" s="41"/>
      <c r="AS33" s="42"/>
      <c r="AT33" s="52">
        <v>88</v>
      </c>
      <c r="AU33" s="43">
        <f t="shared" si="9"/>
        <v>79.333333333333329</v>
      </c>
      <c r="AV33" s="44">
        <f t="shared" si="10"/>
        <v>79</v>
      </c>
      <c r="AW33" s="45"/>
      <c r="AX33" s="41"/>
      <c r="AY33" s="41"/>
      <c r="AZ33" s="42">
        <v>78</v>
      </c>
      <c r="BA33" s="41">
        <v>83</v>
      </c>
      <c r="BB33" s="41"/>
      <c r="BC33" s="42"/>
      <c r="BD33" s="41"/>
      <c r="BE33" s="41"/>
      <c r="BF33" s="42">
        <v>78</v>
      </c>
      <c r="BG33" s="41"/>
      <c r="BH33" s="41">
        <v>76</v>
      </c>
      <c r="BI33" s="42"/>
      <c r="BJ33" s="41"/>
      <c r="BK33" s="41"/>
      <c r="BL33" s="52">
        <v>76</v>
      </c>
      <c r="BM33" s="42">
        <f t="shared" si="11"/>
        <v>78</v>
      </c>
      <c r="BN33" s="42">
        <f t="shared" si="12"/>
        <v>83</v>
      </c>
      <c r="BO33" s="42">
        <f t="shared" si="13"/>
        <v>78</v>
      </c>
      <c r="BP33" s="42">
        <f t="shared" si="14"/>
        <v>76</v>
      </c>
      <c r="BQ33" s="42">
        <f t="shared" si="15"/>
        <v>76</v>
      </c>
      <c r="BR33" s="42">
        <f t="shared" si="16"/>
        <v>78</v>
      </c>
      <c r="BS33" s="41"/>
      <c r="BT33" s="42"/>
      <c r="BU33" s="42">
        <v>78</v>
      </c>
      <c r="BV33" s="41"/>
      <c r="BW33" s="41"/>
      <c r="BX33" s="42"/>
      <c r="BY33" s="41"/>
      <c r="BZ33" s="41"/>
      <c r="CA33" s="42"/>
      <c r="CB33" s="41"/>
      <c r="CC33" s="41"/>
      <c r="CD33" s="42"/>
      <c r="CE33" s="41"/>
      <c r="CF33" s="41"/>
      <c r="CG33" s="42"/>
      <c r="CH33" s="42">
        <f t="shared" si="17"/>
        <v>78</v>
      </c>
      <c r="CI33" s="42" t="str">
        <f t="shared" si="18"/>
        <v/>
      </c>
      <c r="CJ33" s="42" t="str">
        <f t="shared" si="19"/>
        <v/>
      </c>
      <c r="CK33" s="42" t="str">
        <f t="shared" si="20"/>
        <v/>
      </c>
      <c r="CL33" s="42" t="str">
        <f t="shared" si="21"/>
        <v/>
      </c>
      <c r="CM33" s="43">
        <f t="shared" si="22"/>
        <v>78</v>
      </c>
      <c r="CN33" s="44">
        <f t="shared" si="23"/>
        <v>78</v>
      </c>
      <c r="CO33" s="45"/>
      <c r="CP33" s="52">
        <v>7</v>
      </c>
      <c r="CQ33" s="46" t="str">
        <f t="shared" si="24"/>
        <v xml:space="preserve">Memiliki kemampuan pemahaman Qur an tentang Bersyukur dan Berbuat Baik, Iman Qada Qadar, Hukum Waris dalam Islam, Kemajuan Peradaban Islam di Dunia, Kemunduran Peradaban Islam di Dunia, </v>
      </c>
      <c r="CR33" s="45"/>
      <c r="CS33" s="52">
        <v>7</v>
      </c>
      <c r="CT33" s="46" t="str">
        <f t="shared" si="25"/>
        <v xml:space="preserve">Memiliki keterampilan Qur an tentang Bersyukur dan Berbuat Baik, Iman Qada Qadar, Hukum Waris dalam Islam, Kemajuan Peradaban Islam di Dunia, Faktor Kemunduran , Peradaban Islam di Dunia,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Qur an tentang Bersyukur dan Berbuat Baik, Iman Qada Qadar, Hukum Waris dalam Islam, Kemajuan Peradaban Islam di Dunia, Faktor Kemunduran , Peradaban Islam di Dunia, </v>
      </c>
    </row>
    <row r="34" spans="1:110" x14ac:dyDescent="0.25">
      <c r="A34" s="8">
        <v>24</v>
      </c>
      <c r="B34" s="8">
        <v>105734</v>
      </c>
      <c r="C34" s="8" t="s">
        <v>76</v>
      </c>
      <c r="E34" s="47">
        <f t="shared" si="0"/>
        <v>90</v>
      </c>
      <c r="F34" s="8" t="str">
        <f t="shared" si="1"/>
        <v>B</v>
      </c>
      <c r="G34" s="8" t="str">
        <f t="shared" si="2"/>
        <v xml:space="preserve">Memiliki kemampuan pemahaman Qur an tentang Bersyukur dan Berbuat Baik, Iman Qada Qadar, Hukum Waris dalam Islam, Kemajuan Peradaban Islam di Dunia, Kemunduran Peradaban Islam di Dunia, </v>
      </c>
      <c r="H34" s="47">
        <f t="shared" si="3"/>
        <v>88</v>
      </c>
      <c r="I34" s="8" t="str">
        <f t="shared" si="4"/>
        <v>B</v>
      </c>
      <c r="J34" s="8" t="str">
        <f t="shared" si="5"/>
        <v xml:space="preserve">Memiliki keterampilan Qur an tentang Bersyukur dan Berbuat Baik, Iman Qada Qadar, Hukum Waris dalam Islam, Kemajuan Peradaban Islam di Dunia, Faktor Kemunduran , Peradaban Islam di Dunia, </v>
      </c>
      <c r="K34" s="13"/>
      <c r="L34" s="41">
        <f t="shared" si="6"/>
        <v>89</v>
      </c>
      <c r="M34" s="41">
        <f t="shared" si="7"/>
        <v>94</v>
      </c>
      <c r="O34" s="41">
        <v>94</v>
      </c>
      <c r="P34" s="41"/>
      <c r="Q34" s="42"/>
      <c r="R34" s="41"/>
      <c r="S34" s="41"/>
      <c r="T34" s="42">
        <v>90</v>
      </c>
      <c r="U34" s="41"/>
      <c r="V34" s="41">
        <v>85</v>
      </c>
      <c r="W34" s="42"/>
      <c r="X34" s="41">
        <v>87</v>
      </c>
      <c r="Y34" s="41"/>
      <c r="Z34" s="42"/>
      <c r="AA34" s="41"/>
      <c r="AB34" s="41"/>
      <c r="AC34" s="42">
        <v>90</v>
      </c>
      <c r="AD34" s="42">
        <f t="shared" si="8"/>
        <v>89</v>
      </c>
      <c r="AE34" s="41"/>
      <c r="AF34" s="41"/>
      <c r="AG34" s="42"/>
      <c r="AH34" s="41"/>
      <c r="AI34" s="41"/>
      <c r="AJ34" s="42"/>
      <c r="AK34" s="41"/>
      <c r="AL34" s="41"/>
      <c r="AM34" s="42"/>
      <c r="AN34" s="41"/>
      <c r="AO34" s="41"/>
      <c r="AP34" s="42"/>
      <c r="AQ34" s="41"/>
      <c r="AR34" s="41"/>
      <c r="AS34" s="42"/>
      <c r="AT34" s="52">
        <v>94</v>
      </c>
      <c r="AU34" s="43">
        <f t="shared" si="9"/>
        <v>90</v>
      </c>
      <c r="AV34" s="44">
        <f t="shared" si="10"/>
        <v>90</v>
      </c>
      <c r="AW34" s="45"/>
      <c r="AX34" s="41"/>
      <c r="AY34" s="41"/>
      <c r="AZ34" s="42">
        <v>90</v>
      </c>
      <c r="BA34" s="41">
        <v>87</v>
      </c>
      <c r="BB34" s="41"/>
      <c r="BC34" s="42"/>
      <c r="BD34" s="41"/>
      <c r="BE34" s="41"/>
      <c r="BF34" s="42">
        <v>90</v>
      </c>
      <c r="BG34" s="41"/>
      <c r="BH34" s="41">
        <v>82</v>
      </c>
      <c r="BI34" s="42"/>
      <c r="BJ34" s="41"/>
      <c r="BK34" s="41"/>
      <c r="BL34" s="52">
        <v>82</v>
      </c>
      <c r="BM34" s="42">
        <f t="shared" si="11"/>
        <v>90</v>
      </c>
      <c r="BN34" s="42">
        <f t="shared" si="12"/>
        <v>87</v>
      </c>
      <c r="BO34" s="42">
        <f t="shared" si="13"/>
        <v>90</v>
      </c>
      <c r="BP34" s="42">
        <f t="shared" si="14"/>
        <v>82</v>
      </c>
      <c r="BQ34" s="42">
        <f t="shared" si="15"/>
        <v>82</v>
      </c>
      <c r="BR34" s="42">
        <f t="shared" si="16"/>
        <v>86</v>
      </c>
      <c r="BS34" s="41"/>
      <c r="BT34" s="42"/>
      <c r="BU34" s="42">
        <v>90</v>
      </c>
      <c r="BV34" s="41"/>
      <c r="BW34" s="41"/>
      <c r="BX34" s="42"/>
      <c r="BY34" s="41"/>
      <c r="BZ34" s="41"/>
      <c r="CA34" s="42"/>
      <c r="CB34" s="41"/>
      <c r="CC34" s="41"/>
      <c r="CD34" s="42"/>
      <c r="CE34" s="41"/>
      <c r="CF34" s="41"/>
      <c r="CG34" s="42"/>
      <c r="CH34" s="42">
        <f t="shared" si="17"/>
        <v>90</v>
      </c>
      <c r="CI34" s="42" t="str">
        <f t="shared" si="18"/>
        <v/>
      </c>
      <c r="CJ34" s="42" t="str">
        <f t="shared" si="19"/>
        <v/>
      </c>
      <c r="CK34" s="42" t="str">
        <f t="shared" si="20"/>
        <v/>
      </c>
      <c r="CL34" s="42" t="str">
        <f t="shared" si="21"/>
        <v/>
      </c>
      <c r="CM34" s="43">
        <f t="shared" si="22"/>
        <v>88</v>
      </c>
      <c r="CN34" s="44">
        <f t="shared" si="23"/>
        <v>88</v>
      </c>
      <c r="CO34" s="45"/>
      <c r="CP34" s="52">
        <v>7</v>
      </c>
      <c r="CQ34" s="46" t="str">
        <f t="shared" si="24"/>
        <v xml:space="preserve">Memiliki kemampuan pemahaman Qur an tentang Bersyukur dan Berbuat Baik, Iman Qada Qadar, Hukum Waris dalam Islam, Kemajuan Peradaban Islam di Dunia, Kemunduran Peradaban Islam di Dunia, </v>
      </c>
      <c r="CR34" s="45"/>
      <c r="CS34" s="52">
        <v>7</v>
      </c>
      <c r="CT34" s="46" t="str">
        <f t="shared" si="25"/>
        <v xml:space="preserve">Memiliki keterampilan Qur an tentang Bersyukur dan Berbuat Baik, Iman Qada Qadar, Hukum Waris dalam Islam, Kemajuan Peradaban Islam di Dunia, Faktor Kemunduran , Peradaban Islam di Dunia, </v>
      </c>
    </row>
    <row r="35" spans="1:110" x14ac:dyDescent="0.25">
      <c r="A35" s="8">
        <v>25</v>
      </c>
      <c r="B35" s="8">
        <v>105749</v>
      </c>
      <c r="C35" s="8" t="s">
        <v>77</v>
      </c>
      <c r="E35" s="47">
        <f t="shared" si="0"/>
        <v>88</v>
      </c>
      <c r="F35" s="8" t="str">
        <f t="shared" si="1"/>
        <v>B</v>
      </c>
      <c r="G35" s="8" t="str">
        <f t="shared" si="2"/>
        <v xml:space="preserve">Memiliki kemampuan pemahaman Qur an tentang Bersyukur dan Berbuat Baik, Iman Qada Qadar, Hukum Waris dalam Islam, Kemajuan Peradaban Islam di Dunia, Kemunduran Peradaban Islam di Dunia, </v>
      </c>
      <c r="H35" s="47">
        <f t="shared" si="3"/>
        <v>89</v>
      </c>
      <c r="I35" s="8" t="str">
        <f t="shared" si="4"/>
        <v>B</v>
      </c>
      <c r="J35" s="8" t="str">
        <f t="shared" si="5"/>
        <v xml:space="preserve">Memiliki keterampilan Qur an tentang Bersyukur dan Berbuat Baik, Iman Qada Qadar, Hukum Waris dalam Islam, Kemajuan Peradaban Islam di Dunia, Faktor Kemunduran , Peradaban Islam di Dunia, </v>
      </c>
      <c r="K35" s="13"/>
      <c r="L35" s="41">
        <f t="shared" si="6"/>
        <v>88</v>
      </c>
      <c r="M35" s="41">
        <f t="shared" si="7"/>
        <v>89</v>
      </c>
      <c r="O35" s="41">
        <v>89</v>
      </c>
      <c r="P35" s="41"/>
      <c r="Q35" s="42"/>
      <c r="R35" s="41"/>
      <c r="S35" s="41"/>
      <c r="T35" s="42">
        <v>88</v>
      </c>
      <c r="U35" s="41"/>
      <c r="V35" s="41">
        <v>87</v>
      </c>
      <c r="W35" s="42"/>
      <c r="X35" s="41">
        <v>89</v>
      </c>
      <c r="Y35" s="41"/>
      <c r="Z35" s="42"/>
      <c r="AA35" s="41"/>
      <c r="AB35" s="41"/>
      <c r="AC35" s="42">
        <v>88</v>
      </c>
      <c r="AD35" s="42">
        <f t="shared" si="8"/>
        <v>88</v>
      </c>
      <c r="AE35" s="41"/>
      <c r="AF35" s="41"/>
      <c r="AG35" s="42"/>
      <c r="AH35" s="41"/>
      <c r="AI35" s="41"/>
      <c r="AJ35" s="42"/>
      <c r="AK35" s="41"/>
      <c r="AL35" s="41"/>
      <c r="AM35" s="42"/>
      <c r="AN35" s="41"/>
      <c r="AO35" s="41"/>
      <c r="AP35" s="42"/>
      <c r="AQ35" s="41"/>
      <c r="AR35" s="41"/>
      <c r="AS35" s="42"/>
      <c r="AT35" s="52">
        <v>89</v>
      </c>
      <c r="AU35" s="43">
        <f t="shared" si="9"/>
        <v>88.333333333333329</v>
      </c>
      <c r="AV35" s="44">
        <f t="shared" si="10"/>
        <v>88</v>
      </c>
      <c r="AW35" s="45"/>
      <c r="AX35" s="41"/>
      <c r="AY35" s="41"/>
      <c r="AZ35" s="42">
        <v>88</v>
      </c>
      <c r="BA35" s="41">
        <v>96</v>
      </c>
      <c r="BB35" s="41"/>
      <c r="BC35" s="42"/>
      <c r="BD35" s="41"/>
      <c r="BE35" s="41"/>
      <c r="BF35" s="42">
        <v>88</v>
      </c>
      <c r="BG35" s="41"/>
      <c r="BH35" s="41">
        <v>87</v>
      </c>
      <c r="BI35" s="42"/>
      <c r="BJ35" s="41"/>
      <c r="BK35" s="41"/>
      <c r="BL35" s="52">
        <v>87</v>
      </c>
      <c r="BM35" s="42">
        <f t="shared" si="11"/>
        <v>88</v>
      </c>
      <c r="BN35" s="42">
        <f t="shared" si="12"/>
        <v>96</v>
      </c>
      <c r="BO35" s="42">
        <f t="shared" si="13"/>
        <v>88</v>
      </c>
      <c r="BP35" s="42">
        <f t="shared" si="14"/>
        <v>87</v>
      </c>
      <c r="BQ35" s="42">
        <f t="shared" si="15"/>
        <v>87</v>
      </c>
      <c r="BR35" s="42">
        <f t="shared" si="16"/>
        <v>89</v>
      </c>
      <c r="BS35" s="41"/>
      <c r="BT35" s="42"/>
      <c r="BU35" s="42">
        <v>88</v>
      </c>
      <c r="BV35" s="41"/>
      <c r="BW35" s="41"/>
      <c r="BX35" s="42"/>
      <c r="BY35" s="41"/>
      <c r="BZ35" s="41"/>
      <c r="CA35" s="42"/>
      <c r="CB35" s="41"/>
      <c r="CC35" s="41"/>
      <c r="CD35" s="42"/>
      <c r="CE35" s="41"/>
      <c r="CF35" s="41"/>
      <c r="CG35" s="42"/>
      <c r="CH35" s="42">
        <f t="shared" si="17"/>
        <v>88</v>
      </c>
      <c r="CI35" s="42" t="str">
        <f t="shared" si="18"/>
        <v/>
      </c>
      <c r="CJ35" s="42" t="str">
        <f t="shared" si="19"/>
        <v/>
      </c>
      <c r="CK35" s="42" t="str">
        <f t="shared" si="20"/>
        <v/>
      </c>
      <c r="CL35" s="42" t="str">
        <f t="shared" si="21"/>
        <v/>
      </c>
      <c r="CM35" s="43">
        <f t="shared" si="22"/>
        <v>88.5</v>
      </c>
      <c r="CN35" s="44">
        <f t="shared" si="23"/>
        <v>89</v>
      </c>
      <c r="CO35" s="45"/>
      <c r="CP35" s="52">
        <v>7</v>
      </c>
      <c r="CQ35" s="46" t="str">
        <f t="shared" si="24"/>
        <v xml:space="preserve">Memiliki kemampuan pemahaman Qur an tentang Bersyukur dan Berbuat Baik, Iman Qada Qadar, Hukum Waris dalam Islam, Kemajuan Peradaban Islam di Dunia, Kemunduran Peradaban Islam di Dunia, </v>
      </c>
      <c r="CR35" s="45"/>
      <c r="CS35" s="52">
        <v>7</v>
      </c>
      <c r="CT35" s="46" t="str">
        <f t="shared" si="25"/>
        <v xml:space="preserve">Memiliki keterampilan Qur an tentang Bersyukur dan Berbuat Baik, Iman Qada Qadar, Hukum Waris dalam Islam, Kemajuan Peradaban Islam di Dunia, Faktor Kemunduran , Peradaban Islam di Dunia, </v>
      </c>
    </row>
    <row r="36" spans="1:110" x14ac:dyDescent="0.25">
      <c r="A36" s="8">
        <v>26</v>
      </c>
      <c r="B36" s="8">
        <v>105764</v>
      </c>
      <c r="C36" s="8" t="s">
        <v>78</v>
      </c>
      <c r="E36" s="47">
        <f t="shared" si="0"/>
        <v>82</v>
      </c>
      <c r="F36" s="8" t="str">
        <f t="shared" si="1"/>
        <v>B</v>
      </c>
      <c r="G36" s="8" t="str">
        <f t="shared" si="2"/>
        <v xml:space="preserve">Memiliki kemampuan pemahaman Qur an tentang Bersyukur dan Berbuat Baik, Iman Qada Qadar, Hukum Waris dalam Islam, Kemajuan Peradaban Islam di Dunia, Kemunduran Peradaban Islam di Dunia, </v>
      </c>
      <c r="H36" s="47">
        <f t="shared" si="3"/>
        <v>76</v>
      </c>
      <c r="I36" s="8" t="str">
        <f t="shared" si="4"/>
        <v>B</v>
      </c>
      <c r="J36" s="8" t="str">
        <f t="shared" si="5"/>
        <v xml:space="preserve">Memiliki keterampilan Qur an tentang Bersyukur dan Berbuat Baik, Iman Qada Qadar, Hukum Waris dalam Islam, Kemajuan Peradaban Islam di Dunia, Faktor Kemunduran , Peradaban Islam di Dunia, </v>
      </c>
      <c r="K36" s="13"/>
      <c r="L36" s="41">
        <f t="shared" si="6"/>
        <v>80</v>
      </c>
      <c r="M36" s="41">
        <f t="shared" si="7"/>
        <v>88</v>
      </c>
      <c r="O36" s="41">
        <v>88</v>
      </c>
      <c r="P36" s="41"/>
      <c r="Q36" s="42"/>
      <c r="R36" s="41"/>
      <c r="S36" s="41"/>
      <c r="T36" s="42">
        <v>70</v>
      </c>
      <c r="U36" s="41"/>
      <c r="V36" s="41">
        <v>86</v>
      </c>
      <c r="W36" s="42"/>
      <c r="X36" s="41">
        <v>88</v>
      </c>
      <c r="Y36" s="41"/>
      <c r="Z36" s="42"/>
      <c r="AA36" s="41"/>
      <c r="AB36" s="41"/>
      <c r="AC36" s="42">
        <v>70</v>
      </c>
      <c r="AD36" s="42">
        <f t="shared" si="8"/>
        <v>80</v>
      </c>
      <c r="AE36" s="41"/>
      <c r="AF36" s="41"/>
      <c r="AG36" s="42"/>
      <c r="AH36" s="41"/>
      <c r="AI36" s="41"/>
      <c r="AJ36" s="42"/>
      <c r="AK36" s="41"/>
      <c r="AL36" s="41"/>
      <c r="AM36" s="42"/>
      <c r="AN36" s="41"/>
      <c r="AO36" s="41"/>
      <c r="AP36" s="42"/>
      <c r="AQ36" s="41"/>
      <c r="AR36" s="41"/>
      <c r="AS36" s="42"/>
      <c r="AT36" s="52">
        <v>88</v>
      </c>
      <c r="AU36" s="43">
        <f t="shared" si="9"/>
        <v>81.666666666666671</v>
      </c>
      <c r="AV36" s="44">
        <f t="shared" si="10"/>
        <v>82</v>
      </c>
      <c r="AW36" s="45"/>
      <c r="AX36" s="41"/>
      <c r="AY36" s="41"/>
      <c r="AZ36" s="42">
        <v>70</v>
      </c>
      <c r="BA36" s="41">
        <v>85</v>
      </c>
      <c r="BB36" s="41"/>
      <c r="BC36" s="42"/>
      <c r="BD36" s="41"/>
      <c r="BE36" s="41"/>
      <c r="BF36" s="42">
        <v>70</v>
      </c>
      <c r="BG36" s="41"/>
      <c r="BH36" s="41">
        <v>92</v>
      </c>
      <c r="BI36" s="42"/>
      <c r="BJ36" s="41"/>
      <c r="BK36" s="41"/>
      <c r="BL36" s="52">
        <v>92</v>
      </c>
      <c r="BM36" s="42">
        <f t="shared" si="11"/>
        <v>70</v>
      </c>
      <c r="BN36" s="42">
        <f t="shared" si="12"/>
        <v>85</v>
      </c>
      <c r="BO36" s="42">
        <f t="shared" si="13"/>
        <v>70</v>
      </c>
      <c r="BP36" s="42">
        <f t="shared" si="14"/>
        <v>92</v>
      </c>
      <c r="BQ36" s="42">
        <f t="shared" si="15"/>
        <v>92</v>
      </c>
      <c r="BR36" s="42">
        <f t="shared" si="16"/>
        <v>82</v>
      </c>
      <c r="BS36" s="41"/>
      <c r="BT36" s="42"/>
      <c r="BU36" s="42">
        <v>70</v>
      </c>
      <c r="BV36" s="41"/>
      <c r="BW36" s="41"/>
      <c r="BX36" s="42"/>
      <c r="BY36" s="41"/>
      <c r="BZ36" s="41"/>
      <c r="CA36" s="42"/>
      <c r="CB36" s="41"/>
      <c r="CC36" s="41"/>
      <c r="CD36" s="42"/>
      <c r="CE36" s="41"/>
      <c r="CF36" s="41"/>
      <c r="CG36" s="42"/>
      <c r="CH36" s="42">
        <f t="shared" si="17"/>
        <v>70</v>
      </c>
      <c r="CI36" s="42" t="str">
        <f t="shared" si="18"/>
        <v/>
      </c>
      <c r="CJ36" s="42" t="str">
        <f t="shared" si="19"/>
        <v/>
      </c>
      <c r="CK36" s="42" t="str">
        <f t="shared" si="20"/>
        <v/>
      </c>
      <c r="CL36" s="42" t="str">
        <f t="shared" si="21"/>
        <v/>
      </c>
      <c r="CM36" s="43">
        <f t="shared" si="22"/>
        <v>76</v>
      </c>
      <c r="CN36" s="44">
        <f t="shared" si="23"/>
        <v>76</v>
      </c>
      <c r="CO36" s="45"/>
      <c r="CP36" s="52">
        <v>7</v>
      </c>
      <c r="CQ36" s="46" t="str">
        <f t="shared" si="24"/>
        <v xml:space="preserve">Memiliki kemampuan pemahaman Qur an tentang Bersyukur dan Berbuat Baik, Iman Qada Qadar, Hukum Waris dalam Islam, Kemajuan Peradaban Islam di Dunia, Kemunduran Peradaban Islam di Dunia, </v>
      </c>
      <c r="CR36" s="45"/>
      <c r="CS36" s="52">
        <v>7</v>
      </c>
      <c r="CT36" s="46" t="str">
        <f t="shared" si="25"/>
        <v xml:space="preserve">Memiliki keterampilan Qur an tentang Bersyukur dan Berbuat Baik, Iman Qada Qadar, Hukum Waris dalam Islam, Kemajuan Peradaban Islam di Dunia, Faktor Kemunduran , Peradaban Islam di Dunia, </v>
      </c>
    </row>
    <row r="37" spans="1:110" x14ac:dyDescent="0.25">
      <c r="A37" s="8">
        <v>27</v>
      </c>
      <c r="B37" s="8">
        <v>105794</v>
      </c>
      <c r="C37" s="8" t="s">
        <v>79</v>
      </c>
      <c r="E37" s="47">
        <f t="shared" si="0"/>
        <v>87</v>
      </c>
      <c r="F37" s="8" t="str">
        <f t="shared" si="1"/>
        <v>B</v>
      </c>
      <c r="G37" s="8" t="str">
        <f t="shared" si="2"/>
        <v xml:space="preserve">Memiliki kemampuan pemahaman Qur an tentang Bersyukur dan Berbuat Baik, Iman Qada Qadar, Hukum Waris dalam Islam, Kemajuan Peradaban Islam di Dunia, Kemunduran Peradaban Islam di Dunia, </v>
      </c>
      <c r="H37" s="47">
        <f t="shared" si="3"/>
        <v>88</v>
      </c>
      <c r="I37" s="8" t="str">
        <f t="shared" si="4"/>
        <v>B</v>
      </c>
      <c r="J37" s="8" t="str">
        <f t="shared" si="5"/>
        <v xml:space="preserve">Memiliki keterampilan Qur an tentang Bersyukur dan Berbuat Baik, Iman Qada Qadar, Hukum Waris dalam Islam, Kemajuan Peradaban Islam di Dunia, Faktor Kemunduran , Peradaban Islam di Dunia, </v>
      </c>
      <c r="K37" s="13"/>
      <c r="L37" s="41">
        <f t="shared" si="6"/>
        <v>87</v>
      </c>
      <c r="M37" s="41">
        <f t="shared" si="7"/>
        <v>89</v>
      </c>
      <c r="O37" s="41">
        <v>89</v>
      </c>
      <c r="P37" s="41"/>
      <c r="Q37" s="42"/>
      <c r="R37" s="41"/>
      <c r="S37" s="41"/>
      <c r="T37" s="42">
        <v>86</v>
      </c>
      <c r="U37" s="41"/>
      <c r="V37" s="41">
        <v>85</v>
      </c>
      <c r="W37" s="42"/>
      <c r="X37" s="41">
        <v>88</v>
      </c>
      <c r="Y37" s="41"/>
      <c r="Z37" s="42"/>
      <c r="AA37" s="41"/>
      <c r="AB37" s="41"/>
      <c r="AC37" s="42">
        <v>86</v>
      </c>
      <c r="AD37" s="42">
        <f t="shared" si="8"/>
        <v>87</v>
      </c>
      <c r="AE37" s="41"/>
      <c r="AF37" s="41"/>
      <c r="AG37" s="42"/>
      <c r="AH37" s="41"/>
      <c r="AI37" s="41"/>
      <c r="AJ37" s="42"/>
      <c r="AK37" s="41"/>
      <c r="AL37" s="41"/>
      <c r="AM37" s="42"/>
      <c r="AN37" s="41"/>
      <c r="AO37" s="41"/>
      <c r="AP37" s="42"/>
      <c r="AQ37" s="41"/>
      <c r="AR37" s="41"/>
      <c r="AS37" s="42"/>
      <c r="AT37" s="52">
        <v>89</v>
      </c>
      <c r="AU37" s="43">
        <f t="shared" si="9"/>
        <v>87.166666666666671</v>
      </c>
      <c r="AV37" s="44">
        <f t="shared" si="10"/>
        <v>87</v>
      </c>
      <c r="AW37" s="45"/>
      <c r="AX37" s="41"/>
      <c r="AY37" s="41"/>
      <c r="AZ37" s="42">
        <v>86</v>
      </c>
      <c r="BA37" s="41">
        <v>95</v>
      </c>
      <c r="BB37" s="41"/>
      <c r="BC37" s="42"/>
      <c r="BD37" s="41"/>
      <c r="BE37" s="41"/>
      <c r="BF37" s="42">
        <v>86</v>
      </c>
      <c r="BG37" s="41"/>
      <c r="BH37" s="41">
        <v>90</v>
      </c>
      <c r="BI37" s="42"/>
      <c r="BJ37" s="41"/>
      <c r="BK37" s="41"/>
      <c r="BL37" s="52">
        <v>90</v>
      </c>
      <c r="BM37" s="42">
        <f t="shared" si="11"/>
        <v>86</v>
      </c>
      <c r="BN37" s="42">
        <f t="shared" si="12"/>
        <v>95</v>
      </c>
      <c r="BO37" s="42">
        <f t="shared" si="13"/>
        <v>86</v>
      </c>
      <c r="BP37" s="42">
        <f t="shared" si="14"/>
        <v>90</v>
      </c>
      <c r="BQ37" s="42">
        <f t="shared" si="15"/>
        <v>90</v>
      </c>
      <c r="BR37" s="42">
        <f t="shared" si="16"/>
        <v>89</v>
      </c>
      <c r="BS37" s="41"/>
      <c r="BT37" s="42"/>
      <c r="BU37" s="42">
        <v>86</v>
      </c>
      <c r="BV37" s="41"/>
      <c r="BW37" s="41"/>
      <c r="BX37" s="42"/>
      <c r="BY37" s="41"/>
      <c r="BZ37" s="41"/>
      <c r="CA37" s="42"/>
      <c r="CB37" s="41"/>
      <c r="CC37" s="41"/>
      <c r="CD37" s="42"/>
      <c r="CE37" s="41"/>
      <c r="CF37" s="41"/>
      <c r="CG37" s="42"/>
      <c r="CH37" s="42">
        <f t="shared" si="17"/>
        <v>86</v>
      </c>
      <c r="CI37" s="42" t="str">
        <f t="shared" si="18"/>
        <v/>
      </c>
      <c r="CJ37" s="42" t="str">
        <f t="shared" si="19"/>
        <v/>
      </c>
      <c r="CK37" s="42" t="str">
        <f t="shared" si="20"/>
        <v/>
      </c>
      <c r="CL37" s="42" t="str">
        <f t="shared" si="21"/>
        <v/>
      </c>
      <c r="CM37" s="43">
        <f t="shared" si="22"/>
        <v>87.5</v>
      </c>
      <c r="CN37" s="44">
        <f t="shared" si="23"/>
        <v>88</v>
      </c>
      <c r="CO37" s="45"/>
      <c r="CP37" s="52">
        <v>7</v>
      </c>
      <c r="CQ37" s="46" t="str">
        <f t="shared" si="24"/>
        <v xml:space="preserve">Memiliki kemampuan pemahaman Qur an tentang Bersyukur dan Berbuat Baik, Iman Qada Qadar, Hukum Waris dalam Islam, Kemajuan Peradaban Islam di Dunia, Kemunduran Peradaban Islam di Dunia, </v>
      </c>
      <c r="CR37" s="45"/>
      <c r="CS37" s="52">
        <v>7</v>
      </c>
      <c r="CT37" s="46" t="str">
        <f t="shared" si="25"/>
        <v xml:space="preserve">Memiliki keterampilan Qur an tentang Bersyukur dan Berbuat Baik, Iman Qada Qadar, Hukum Waris dalam Islam, Kemajuan Peradaban Islam di Dunia, Faktor Kemunduran , Peradaban Islam di Dunia, </v>
      </c>
    </row>
    <row r="38" spans="1:110" x14ac:dyDescent="0.25">
      <c r="A38" s="8">
        <v>28</v>
      </c>
      <c r="B38" s="8">
        <v>105809</v>
      </c>
      <c r="C38" s="8" t="s">
        <v>80</v>
      </c>
      <c r="E38" s="47">
        <f t="shared" si="0"/>
        <v>82</v>
      </c>
      <c r="F38" s="8" t="str">
        <f t="shared" si="1"/>
        <v>B</v>
      </c>
      <c r="G38" s="8" t="str">
        <f t="shared" si="2"/>
        <v xml:space="preserve">Memiliki kemampuan pemahaman Qur an tentang Bersyukur dan Berbuat Baik, Iman Qada Qadar, Hukum Waris dalam Islam, Kemajuan Peradaban Islam di Dunia, Kemunduran Peradaban Islam di Dunia, </v>
      </c>
      <c r="H38" s="47">
        <f t="shared" si="3"/>
        <v>77</v>
      </c>
      <c r="I38" s="8" t="str">
        <f t="shared" si="4"/>
        <v>B</v>
      </c>
      <c r="J38" s="8" t="str">
        <f t="shared" si="5"/>
        <v xml:space="preserve">Memiliki keterampilan Qur an tentang Bersyukur dan Berbuat Baik, Iman Qada Qadar, Hukum Waris dalam Islam, Kemajuan Peradaban Islam di Dunia, Faktor Kemunduran , Peradaban Islam di Dunia, </v>
      </c>
      <c r="K38" s="13"/>
      <c r="L38" s="41">
        <f t="shared" si="6"/>
        <v>80</v>
      </c>
      <c r="M38" s="41">
        <f t="shared" si="7"/>
        <v>90</v>
      </c>
      <c r="O38" s="41">
        <v>90</v>
      </c>
      <c r="P38" s="41"/>
      <c r="Q38" s="42"/>
      <c r="R38" s="41"/>
      <c r="S38" s="41"/>
      <c r="T38" s="42">
        <v>70</v>
      </c>
      <c r="U38" s="41"/>
      <c r="V38" s="41">
        <v>85</v>
      </c>
      <c r="W38" s="42"/>
      <c r="X38" s="41">
        <v>85</v>
      </c>
      <c r="Y38" s="41"/>
      <c r="Z38" s="42"/>
      <c r="AA38" s="41"/>
      <c r="AB38" s="41"/>
      <c r="AC38" s="42">
        <v>70</v>
      </c>
      <c r="AD38" s="42">
        <f t="shared" si="8"/>
        <v>80</v>
      </c>
      <c r="AE38" s="41"/>
      <c r="AF38" s="41"/>
      <c r="AG38" s="42"/>
      <c r="AH38" s="41"/>
      <c r="AI38" s="41"/>
      <c r="AJ38" s="42"/>
      <c r="AK38" s="41"/>
      <c r="AL38" s="41"/>
      <c r="AM38" s="42"/>
      <c r="AN38" s="41"/>
      <c r="AO38" s="41"/>
      <c r="AP38" s="42"/>
      <c r="AQ38" s="41"/>
      <c r="AR38" s="41"/>
      <c r="AS38" s="42"/>
      <c r="AT38" s="52">
        <v>90</v>
      </c>
      <c r="AU38" s="43">
        <f t="shared" si="9"/>
        <v>81.666666666666671</v>
      </c>
      <c r="AV38" s="44">
        <f t="shared" si="10"/>
        <v>82</v>
      </c>
      <c r="AW38" s="45"/>
      <c r="AX38" s="41"/>
      <c r="AY38" s="41"/>
      <c r="AZ38" s="42">
        <v>70</v>
      </c>
      <c r="BA38" s="41">
        <v>92</v>
      </c>
      <c r="BB38" s="41"/>
      <c r="BC38" s="42"/>
      <c r="BD38" s="41"/>
      <c r="BE38" s="41"/>
      <c r="BF38" s="42">
        <v>70</v>
      </c>
      <c r="BG38" s="41"/>
      <c r="BH38" s="41">
        <v>92</v>
      </c>
      <c r="BI38" s="42"/>
      <c r="BJ38" s="41"/>
      <c r="BK38" s="41"/>
      <c r="BL38" s="52">
        <v>92</v>
      </c>
      <c r="BM38" s="42">
        <f t="shared" si="11"/>
        <v>70</v>
      </c>
      <c r="BN38" s="42">
        <f t="shared" si="12"/>
        <v>92</v>
      </c>
      <c r="BO38" s="42">
        <f t="shared" si="13"/>
        <v>70</v>
      </c>
      <c r="BP38" s="42">
        <f t="shared" si="14"/>
        <v>92</v>
      </c>
      <c r="BQ38" s="42">
        <f t="shared" si="15"/>
        <v>92</v>
      </c>
      <c r="BR38" s="42">
        <f t="shared" si="16"/>
        <v>83</v>
      </c>
      <c r="BS38" s="41"/>
      <c r="BT38" s="42"/>
      <c r="BU38" s="42">
        <v>70</v>
      </c>
      <c r="BV38" s="41"/>
      <c r="BW38" s="41"/>
      <c r="BX38" s="42"/>
      <c r="BY38" s="41"/>
      <c r="BZ38" s="41"/>
      <c r="CA38" s="42"/>
      <c r="CB38" s="41"/>
      <c r="CC38" s="41"/>
      <c r="CD38" s="42"/>
      <c r="CE38" s="41"/>
      <c r="CF38" s="41"/>
      <c r="CG38" s="42"/>
      <c r="CH38" s="42">
        <f t="shared" si="17"/>
        <v>70</v>
      </c>
      <c r="CI38" s="42" t="str">
        <f t="shared" si="18"/>
        <v/>
      </c>
      <c r="CJ38" s="42" t="str">
        <f t="shared" si="19"/>
        <v/>
      </c>
      <c r="CK38" s="42" t="str">
        <f t="shared" si="20"/>
        <v/>
      </c>
      <c r="CL38" s="42" t="str">
        <f t="shared" si="21"/>
        <v/>
      </c>
      <c r="CM38" s="43">
        <f t="shared" si="22"/>
        <v>76.5</v>
      </c>
      <c r="CN38" s="44">
        <f t="shared" si="23"/>
        <v>77</v>
      </c>
      <c r="CO38" s="45"/>
      <c r="CP38" s="52">
        <v>7</v>
      </c>
      <c r="CQ38" s="46" t="str">
        <f t="shared" si="24"/>
        <v xml:space="preserve">Memiliki kemampuan pemahaman Qur an tentang Bersyukur dan Berbuat Baik, Iman Qada Qadar, Hukum Waris dalam Islam, Kemajuan Peradaban Islam di Dunia, Kemunduran Peradaban Islam di Dunia, </v>
      </c>
      <c r="CR38" s="45"/>
      <c r="CS38" s="52">
        <v>7</v>
      </c>
      <c r="CT38" s="46" t="str">
        <f t="shared" si="25"/>
        <v xml:space="preserve">Memiliki keterampilan Qur an tentang Bersyukur dan Berbuat Baik, Iman Qada Qadar, Hukum Waris dalam Islam, Kemajuan Peradaban Islam di Dunia, Faktor Kemunduran , Peradaban Islam di Dunia, </v>
      </c>
    </row>
    <row r="39" spans="1:110" x14ac:dyDescent="0.25">
      <c r="A39" s="8">
        <v>29</v>
      </c>
      <c r="B39" s="8">
        <v>105824</v>
      </c>
      <c r="C39" s="8" t="s">
        <v>81</v>
      </c>
      <c r="E39" s="47">
        <f t="shared" si="0"/>
        <v>81</v>
      </c>
      <c r="F39" s="8" t="str">
        <f t="shared" si="1"/>
        <v>B</v>
      </c>
      <c r="G39" s="8" t="str">
        <f t="shared" si="2"/>
        <v xml:space="preserve">Memiliki kemampuan pemahaman Qur an tentang Bersyukur dan Berbuat Baik, Iman Qada Qadar, Hukum Waris dalam Islam, Kemajuan Peradaban Islam di Dunia, Kemunduran Peradaban Islam di Dunia, </v>
      </c>
      <c r="H39" s="47">
        <f t="shared" si="3"/>
        <v>84</v>
      </c>
      <c r="I39" s="8" t="str">
        <f t="shared" si="4"/>
        <v>B</v>
      </c>
      <c r="J39" s="8" t="str">
        <f t="shared" si="5"/>
        <v xml:space="preserve">Memiliki keterampilan Qur an tentang Bersyukur dan Berbuat Baik, Iman Qada Qadar, Hukum Waris dalam Islam, Kemajuan Peradaban Islam di Dunia, Faktor Kemunduran , Peradaban Islam di Dunia, </v>
      </c>
      <c r="K39" s="13"/>
      <c r="L39" s="41">
        <f t="shared" si="6"/>
        <v>82</v>
      </c>
      <c r="M39" s="41">
        <f t="shared" si="7"/>
        <v>76</v>
      </c>
      <c r="O39" s="41">
        <v>76</v>
      </c>
      <c r="P39" s="41"/>
      <c r="Q39" s="42"/>
      <c r="R39" s="41"/>
      <c r="S39" s="41"/>
      <c r="T39" s="42">
        <v>87</v>
      </c>
      <c r="U39" s="41"/>
      <c r="V39" s="52">
        <v>83</v>
      </c>
      <c r="W39" s="42"/>
      <c r="X39" s="41">
        <v>84</v>
      </c>
      <c r="Y39" s="41"/>
      <c r="Z39" s="42"/>
      <c r="AA39" s="41"/>
      <c r="AB39" s="41"/>
      <c r="AC39" s="42">
        <v>82</v>
      </c>
      <c r="AD39" s="42">
        <f t="shared" si="8"/>
        <v>82</v>
      </c>
      <c r="AE39" s="41"/>
      <c r="AF39" s="41"/>
      <c r="AG39" s="42"/>
      <c r="AH39" s="41"/>
      <c r="AI39" s="41"/>
      <c r="AJ39" s="42"/>
      <c r="AK39" s="41"/>
      <c r="AL39" s="41"/>
      <c r="AM39" s="42"/>
      <c r="AN39" s="41"/>
      <c r="AO39" s="41"/>
      <c r="AP39" s="42"/>
      <c r="AQ39" s="41"/>
      <c r="AR39" s="41"/>
      <c r="AS39" s="42"/>
      <c r="AT39" s="52">
        <v>76</v>
      </c>
      <c r="AU39" s="43">
        <f t="shared" si="9"/>
        <v>81.333333333333329</v>
      </c>
      <c r="AV39" s="44">
        <f t="shared" si="10"/>
        <v>81</v>
      </c>
      <c r="AW39" s="45"/>
      <c r="AX39" s="41"/>
      <c r="AY39" s="41"/>
      <c r="AZ39" s="42">
        <v>82</v>
      </c>
      <c r="BA39" s="41">
        <v>85</v>
      </c>
      <c r="BB39" s="41"/>
      <c r="BC39" s="42"/>
      <c r="BD39" s="41"/>
      <c r="BE39" s="41"/>
      <c r="BF39" s="42">
        <v>82</v>
      </c>
      <c r="BG39" s="41"/>
      <c r="BH39" s="41">
        <v>87</v>
      </c>
      <c r="BI39" s="42"/>
      <c r="BJ39" s="41"/>
      <c r="BK39" s="41"/>
      <c r="BL39" s="52">
        <v>87</v>
      </c>
      <c r="BM39" s="42">
        <f t="shared" si="11"/>
        <v>82</v>
      </c>
      <c r="BN39" s="42">
        <f t="shared" si="12"/>
        <v>85</v>
      </c>
      <c r="BO39" s="42">
        <f t="shared" si="13"/>
        <v>82</v>
      </c>
      <c r="BP39" s="42">
        <f t="shared" si="14"/>
        <v>87</v>
      </c>
      <c r="BQ39" s="42">
        <f t="shared" si="15"/>
        <v>87</v>
      </c>
      <c r="BR39" s="42">
        <f t="shared" si="16"/>
        <v>85</v>
      </c>
      <c r="BS39" s="41"/>
      <c r="BT39" s="42"/>
      <c r="BU39" s="42">
        <v>82</v>
      </c>
      <c r="BV39" s="41"/>
      <c r="BW39" s="41"/>
      <c r="BX39" s="42"/>
      <c r="BY39" s="41"/>
      <c r="BZ39" s="41"/>
      <c r="CA39" s="42"/>
      <c r="CB39" s="41"/>
      <c r="CC39" s="41"/>
      <c r="CD39" s="42"/>
      <c r="CE39" s="41"/>
      <c r="CF39" s="41"/>
      <c r="CG39" s="42"/>
      <c r="CH39" s="42">
        <f t="shared" si="17"/>
        <v>82</v>
      </c>
      <c r="CI39" s="42" t="str">
        <f t="shared" si="18"/>
        <v/>
      </c>
      <c r="CJ39" s="42" t="str">
        <f t="shared" si="19"/>
        <v/>
      </c>
      <c r="CK39" s="42" t="str">
        <f t="shared" si="20"/>
        <v/>
      </c>
      <c r="CL39" s="42" t="str">
        <f t="shared" si="21"/>
        <v/>
      </c>
      <c r="CM39" s="43">
        <f t="shared" si="22"/>
        <v>83.5</v>
      </c>
      <c r="CN39" s="44">
        <f t="shared" si="23"/>
        <v>84</v>
      </c>
      <c r="CO39" s="45"/>
      <c r="CP39" s="52">
        <v>7</v>
      </c>
      <c r="CQ39" s="46" t="str">
        <f t="shared" si="24"/>
        <v xml:space="preserve">Memiliki kemampuan pemahaman Qur an tentang Bersyukur dan Berbuat Baik, Iman Qada Qadar, Hukum Waris dalam Islam, Kemajuan Peradaban Islam di Dunia, Kemunduran Peradaban Islam di Dunia, </v>
      </c>
      <c r="CR39" s="45"/>
      <c r="CS39" s="52">
        <v>7</v>
      </c>
      <c r="CT39" s="46" t="str">
        <f t="shared" si="25"/>
        <v xml:space="preserve">Memiliki keterampilan Qur an tentang Bersyukur dan Berbuat Baik, Iman Qada Qadar, Hukum Waris dalam Islam, Kemajuan Peradaban Islam di Dunia, Faktor Kemunduran , Peradaban Islam di Dunia, </v>
      </c>
    </row>
    <row r="40" spans="1:110" x14ac:dyDescent="0.25">
      <c r="A40" s="8">
        <v>30</v>
      </c>
      <c r="B40" s="8">
        <v>105839</v>
      </c>
      <c r="C40" s="8" t="s">
        <v>82</v>
      </c>
      <c r="E40" s="47">
        <f t="shared" si="0"/>
        <v>89</v>
      </c>
      <c r="F40" s="8" t="str">
        <f t="shared" si="1"/>
        <v>B</v>
      </c>
      <c r="G40" s="8" t="str">
        <f t="shared" si="2"/>
        <v xml:space="preserve">Memiliki kemampuan pemahaman Qur an tentang Bersyukur dan Berbuat Baik, Iman Qada Qadar, Hukum Waris dalam Islam, Kemajuan Peradaban Islam di Dunia, Kemunduran Peradaban Islam di Dunia, </v>
      </c>
      <c r="H40" s="47">
        <f t="shared" si="3"/>
        <v>90</v>
      </c>
      <c r="I40" s="8" t="str">
        <f t="shared" si="4"/>
        <v>B</v>
      </c>
      <c r="J40" s="8" t="str">
        <f t="shared" si="5"/>
        <v xml:space="preserve">Memiliki keterampilan Qur an tentang Bersyukur dan Berbuat Baik, Iman Qada Qadar, Hukum Waris dalam Islam, Kemajuan Peradaban Islam di Dunia, Faktor Kemunduran , Peradaban Islam di Dunia, </v>
      </c>
      <c r="K40" s="13"/>
      <c r="L40" s="41">
        <f t="shared" si="6"/>
        <v>88</v>
      </c>
      <c r="M40" s="41">
        <f t="shared" si="7"/>
        <v>90</v>
      </c>
      <c r="O40" s="41">
        <v>90</v>
      </c>
      <c r="P40" s="41"/>
      <c r="Q40" s="42"/>
      <c r="R40" s="41"/>
      <c r="S40" s="41"/>
      <c r="T40" s="42">
        <v>89</v>
      </c>
      <c r="U40" s="41"/>
      <c r="V40" s="52">
        <v>86</v>
      </c>
      <c r="W40" s="42"/>
      <c r="X40" s="41">
        <v>87</v>
      </c>
      <c r="Y40" s="41"/>
      <c r="Z40" s="42"/>
      <c r="AA40" s="41"/>
      <c r="AB40" s="41"/>
      <c r="AC40" s="42">
        <v>89</v>
      </c>
      <c r="AD40" s="42">
        <f t="shared" si="8"/>
        <v>88</v>
      </c>
      <c r="AE40" s="41"/>
      <c r="AF40" s="41"/>
      <c r="AG40" s="42"/>
      <c r="AH40" s="41"/>
      <c r="AI40" s="41"/>
      <c r="AJ40" s="42"/>
      <c r="AK40" s="41"/>
      <c r="AL40" s="41"/>
      <c r="AM40" s="42"/>
      <c r="AN40" s="41"/>
      <c r="AO40" s="41"/>
      <c r="AP40" s="42"/>
      <c r="AQ40" s="41"/>
      <c r="AR40" s="41"/>
      <c r="AS40" s="42"/>
      <c r="AT40" s="52">
        <v>90</v>
      </c>
      <c r="AU40" s="43">
        <f t="shared" si="9"/>
        <v>88.5</v>
      </c>
      <c r="AV40" s="44">
        <f t="shared" si="10"/>
        <v>89</v>
      </c>
      <c r="AW40" s="45"/>
      <c r="AX40" s="41"/>
      <c r="AY40" s="41"/>
      <c r="AZ40" s="42">
        <v>89</v>
      </c>
      <c r="BA40" s="41">
        <v>88</v>
      </c>
      <c r="BB40" s="41"/>
      <c r="BC40" s="42"/>
      <c r="BD40" s="41"/>
      <c r="BE40" s="41"/>
      <c r="BF40" s="42">
        <v>89</v>
      </c>
      <c r="BG40" s="41"/>
      <c r="BH40" s="41">
        <v>92</v>
      </c>
      <c r="BI40" s="42"/>
      <c r="BJ40" s="41"/>
      <c r="BK40" s="41"/>
      <c r="BL40" s="52">
        <v>92</v>
      </c>
      <c r="BM40" s="42">
        <f t="shared" si="11"/>
        <v>89</v>
      </c>
      <c r="BN40" s="42">
        <f t="shared" si="12"/>
        <v>88</v>
      </c>
      <c r="BO40" s="42">
        <f t="shared" si="13"/>
        <v>89</v>
      </c>
      <c r="BP40" s="42">
        <f t="shared" si="14"/>
        <v>92</v>
      </c>
      <c r="BQ40" s="42">
        <f t="shared" si="15"/>
        <v>92</v>
      </c>
      <c r="BR40" s="42">
        <f t="shared" si="16"/>
        <v>90</v>
      </c>
      <c r="BS40" s="41"/>
      <c r="BT40" s="42"/>
      <c r="BU40" s="42">
        <v>89</v>
      </c>
      <c r="BV40" s="41"/>
      <c r="BW40" s="41"/>
      <c r="BX40" s="42"/>
      <c r="BY40" s="41"/>
      <c r="BZ40" s="41"/>
      <c r="CA40" s="42"/>
      <c r="CB40" s="41"/>
      <c r="CC40" s="41"/>
      <c r="CD40" s="42"/>
      <c r="CE40" s="41"/>
      <c r="CF40" s="41"/>
      <c r="CG40" s="42"/>
      <c r="CH40" s="42">
        <f t="shared" si="17"/>
        <v>89</v>
      </c>
      <c r="CI40" s="42" t="str">
        <f t="shared" si="18"/>
        <v/>
      </c>
      <c r="CJ40" s="42" t="str">
        <f t="shared" si="19"/>
        <v/>
      </c>
      <c r="CK40" s="42" t="str">
        <f t="shared" si="20"/>
        <v/>
      </c>
      <c r="CL40" s="42" t="str">
        <f t="shared" si="21"/>
        <v/>
      </c>
      <c r="CM40" s="43">
        <f t="shared" si="22"/>
        <v>89.5</v>
      </c>
      <c r="CN40" s="44">
        <f t="shared" si="23"/>
        <v>90</v>
      </c>
      <c r="CO40" s="45"/>
      <c r="CP40" s="52">
        <v>7</v>
      </c>
      <c r="CQ40" s="46" t="str">
        <f t="shared" si="24"/>
        <v xml:space="preserve">Memiliki kemampuan pemahaman Qur an tentang Bersyukur dan Berbuat Baik, Iman Qada Qadar, Hukum Waris dalam Islam, Kemajuan Peradaban Islam di Dunia, Kemunduran Peradaban Islam di Dunia, </v>
      </c>
      <c r="CR40" s="45"/>
      <c r="CS40" s="52">
        <v>7</v>
      </c>
      <c r="CT40" s="46" t="str">
        <f t="shared" si="25"/>
        <v xml:space="preserve">Memiliki keterampilan Qur an tentang Bersyukur dan Berbuat Baik, Iman Qada Qadar, Hukum Waris dalam Islam, Kemajuan Peradaban Islam di Dunia, Faktor Kemunduran , Peradaban Islam di Dunia, </v>
      </c>
    </row>
    <row r="41" spans="1:110" x14ac:dyDescent="0.25">
      <c r="A41" s="8">
        <v>31</v>
      </c>
      <c r="B41" s="8">
        <v>105854</v>
      </c>
      <c r="C41" s="8" t="s">
        <v>83</v>
      </c>
      <c r="E41" s="47">
        <f t="shared" si="0"/>
        <v>79</v>
      </c>
      <c r="F41" s="8" t="str">
        <f t="shared" si="1"/>
        <v>B</v>
      </c>
      <c r="G41" s="8" t="str">
        <f t="shared" si="2"/>
        <v xml:space="preserve">Memiliki kemampuan pemahaman Qur an tentang Bersyukur dan Berbuat Baik, Iman Qada Qadar, Hukum Waris dalam Islam, Kemajuan Peradaban Islam di Dunia, Kemunduran Peradaban Islam di Dunia, </v>
      </c>
      <c r="H41" s="47">
        <f t="shared" si="3"/>
        <v>90</v>
      </c>
      <c r="I41" s="8" t="str">
        <f t="shared" si="4"/>
        <v>B</v>
      </c>
      <c r="J41" s="8" t="str">
        <f t="shared" si="5"/>
        <v xml:space="preserve">Memiliki keterampilan Qur an tentang Bersyukur dan Berbuat Baik, Iman Qada Qadar, Hukum Waris dalam Islam, Kemajuan Peradaban Islam di Dunia, Faktor Kemunduran , Peradaban Islam di Dunia, </v>
      </c>
      <c r="K41" s="13"/>
      <c r="L41" s="41">
        <f t="shared" si="6"/>
        <v>81</v>
      </c>
      <c r="M41" s="41">
        <f t="shared" si="7"/>
        <v>70</v>
      </c>
      <c r="O41" s="41">
        <v>70</v>
      </c>
      <c r="P41" s="41"/>
      <c r="Q41" s="42"/>
      <c r="R41" s="41"/>
      <c r="S41" s="41"/>
      <c r="T41" s="42">
        <v>91</v>
      </c>
      <c r="U41" s="41"/>
      <c r="V41" s="52">
        <v>79</v>
      </c>
      <c r="W41" s="42"/>
      <c r="X41" s="41">
        <v>75</v>
      </c>
      <c r="Y41" s="41"/>
      <c r="Z41" s="42"/>
      <c r="AA41" s="41"/>
      <c r="AB41" s="41"/>
      <c r="AC41" s="42">
        <v>91</v>
      </c>
      <c r="AD41" s="42">
        <f t="shared" si="8"/>
        <v>81</v>
      </c>
      <c r="AE41" s="41"/>
      <c r="AF41" s="41"/>
      <c r="AG41" s="42"/>
      <c r="AH41" s="41"/>
      <c r="AI41" s="41"/>
      <c r="AJ41" s="42"/>
      <c r="AK41" s="41"/>
      <c r="AL41" s="41"/>
      <c r="AM41" s="42"/>
      <c r="AN41" s="41"/>
      <c r="AO41" s="41"/>
      <c r="AP41" s="42"/>
      <c r="AQ41" s="41"/>
      <c r="AR41" s="41"/>
      <c r="AS41" s="42"/>
      <c r="AT41" s="52">
        <v>70</v>
      </c>
      <c r="AU41" s="43">
        <f t="shared" si="9"/>
        <v>79.333333333333329</v>
      </c>
      <c r="AV41" s="44">
        <f t="shared" si="10"/>
        <v>79</v>
      </c>
      <c r="AW41" s="45"/>
      <c r="AX41" s="41"/>
      <c r="AY41" s="41"/>
      <c r="AZ41" s="42">
        <v>91</v>
      </c>
      <c r="BA41" s="41">
        <v>87</v>
      </c>
      <c r="BB41" s="41"/>
      <c r="BC41" s="42"/>
      <c r="BD41" s="41"/>
      <c r="BE41" s="41"/>
      <c r="BF41" s="42">
        <v>91</v>
      </c>
      <c r="BG41" s="41"/>
      <c r="BH41" s="41">
        <v>88</v>
      </c>
      <c r="BI41" s="42"/>
      <c r="BJ41" s="41"/>
      <c r="BK41" s="41"/>
      <c r="BL41" s="52">
        <v>88</v>
      </c>
      <c r="BM41" s="42">
        <f t="shared" si="11"/>
        <v>91</v>
      </c>
      <c r="BN41" s="42">
        <f t="shared" si="12"/>
        <v>87</v>
      </c>
      <c r="BO41" s="42">
        <f t="shared" si="13"/>
        <v>91</v>
      </c>
      <c r="BP41" s="42">
        <f t="shared" si="14"/>
        <v>88</v>
      </c>
      <c r="BQ41" s="42">
        <f t="shared" si="15"/>
        <v>88</v>
      </c>
      <c r="BR41" s="42">
        <f t="shared" si="16"/>
        <v>89</v>
      </c>
      <c r="BS41" s="41"/>
      <c r="BT41" s="42"/>
      <c r="BU41" s="42">
        <v>91</v>
      </c>
      <c r="BV41" s="41"/>
      <c r="BW41" s="41"/>
      <c r="BX41" s="42"/>
      <c r="BY41" s="41"/>
      <c r="BZ41" s="41"/>
      <c r="CA41" s="42"/>
      <c r="CB41" s="41"/>
      <c r="CC41" s="41"/>
      <c r="CD41" s="42"/>
      <c r="CE41" s="41"/>
      <c r="CF41" s="41"/>
      <c r="CG41" s="42"/>
      <c r="CH41" s="42">
        <f t="shared" si="17"/>
        <v>91</v>
      </c>
      <c r="CI41" s="42" t="str">
        <f t="shared" si="18"/>
        <v/>
      </c>
      <c r="CJ41" s="42" t="str">
        <f t="shared" si="19"/>
        <v/>
      </c>
      <c r="CK41" s="42" t="str">
        <f t="shared" si="20"/>
        <v/>
      </c>
      <c r="CL41" s="42" t="str">
        <f t="shared" si="21"/>
        <v/>
      </c>
      <c r="CM41" s="43">
        <f t="shared" si="22"/>
        <v>90</v>
      </c>
      <c r="CN41" s="44">
        <f t="shared" si="23"/>
        <v>90</v>
      </c>
      <c r="CO41" s="45"/>
      <c r="CP41" s="52">
        <v>7</v>
      </c>
      <c r="CQ41" s="46" t="str">
        <f t="shared" si="24"/>
        <v xml:space="preserve">Memiliki kemampuan pemahaman Qur an tentang Bersyukur dan Berbuat Baik, Iman Qada Qadar, Hukum Waris dalam Islam, Kemajuan Peradaban Islam di Dunia, Kemunduran Peradaban Islam di Dunia, </v>
      </c>
      <c r="CR41" s="45"/>
      <c r="CS41" s="52">
        <v>7</v>
      </c>
      <c r="CT41" s="46" t="str">
        <f t="shared" si="25"/>
        <v xml:space="preserve">Memiliki keterampilan Qur an tentang Bersyukur dan Berbuat Baik, Iman Qada Qadar, Hukum Waris dalam Islam, Kemajuan Peradaban Islam di Dunia, Faktor Kemunduran , Peradaban Islam di Dunia, </v>
      </c>
    </row>
    <row r="42" spans="1:110" x14ac:dyDescent="0.25">
      <c r="A42" s="8">
        <v>32</v>
      </c>
      <c r="B42" s="8">
        <v>105869</v>
      </c>
      <c r="C42" s="8" t="s">
        <v>84</v>
      </c>
      <c r="E42" s="47">
        <f t="shared" si="0"/>
        <v>84</v>
      </c>
      <c r="F42" s="8" t="str">
        <f t="shared" si="1"/>
        <v>B</v>
      </c>
      <c r="G42" s="8" t="str">
        <f t="shared" si="2"/>
        <v xml:space="preserve">Memiliki kemampuan pemahaman Qur an tentang Bersyukur dan Berbuat Baik, Iman Qada Qadar, Hukum Waris dalam Islam, Kemajuan Peradaban Islam di Dunia, Kemunduran Peradaban Islam di Dunia, </v>
      </c>
      <c r="H42" s="47">
        <f t="shared" si="3"/>
        <v>84</v>
      </c>
      <c r="I42" s="8" t="str">
        <f t="shared" si="4"/>
        <v>B</v>
      </c>
      <c r="J42" s="8" t="str">
        <f t="shared" si="5"/>
        <v xml:space="preserve">Memiliki keterampilan Qur an tentang Bersyukur dan Berbuat Baik, Iman Qada Qadar, Hukum Waris dalam Islam, Kemajuan Peradaban Islam di Dunia, Faktor Kemunduran , Peradaban Islam di Dunia, </v>
      </c>
      <c r="K42" s="13"/>
      <c r="L42" s="41">
        <f t="shared" si="6"/>
        <v>84</v>
      </c>
      <c r="M42" s="41">
        <f t="shared" si="7"/>
        <v>82</v>
      </c>
      <c r="O42" s="41">
        <v>82</v>
      </c>
      <c r="P42" s="41"/>
      <c r="Q42" s="42"/>
      <c r="R42" s="41"/>
      <c r="S42" s="41"/>
      <c r="T42" s="42">
        <v>88</v>
      </c>
      <c r="U42" s="41"/>
      <c r="V42" s="52">
        <v>84</v>
      </c>
      <c r="W42" s="42"/>
      <c r="X42" s="41">
        <v>83</v>
      </c>
      <c r="Y42" s="41"/>
      <c r="Z42" s="42"/>
      <c r="AA42" s="41"/>
      <c r="AB42" s="41"/>
      <c r="AC42" s="42">
        <v>84</v>
      </c>
      <c r="AD42" s="42">
        <f t="shared" si="8"/>
        <v>84</v>
      </c>
      <c r="AE42" s="41"/>
      <c r="AF42" s="41"/>
      <c r="AG42" s="42"/>
      <c r="AH42" s="41"/>
      <c r="AI42" s="41"/>
      <c r="AJ42" s="42"/>
      <c r="AK42" s="41"/>
      <c r="AL42" s="41"/>
      <c r="AM42" s="42"/>
      <c r="AN42" s="41"/>
      <c r="AO42" s="41"/>
      <c r="AP42" s="42"/>
      <c r="AQ42" s="41"/>
      <c r="AR42" s="41"/>
      <c r="AS42" s="42"/>
      <c r="AT42" s="52">
        <v>82</v>
      </c>
      <c r="AU42" s="43">
        <f t="shared" si="9"/>
        <v>83.833333333333329</v>
      </c>
      <c r="AV42" s="44">
        <f t="shared" si="10"/>
        <v>84</v>
      </c>
      <c r="AW42" s="45"/>
      <c r="AX42" s="41"/>
      <c r="AY42" s="41"/>
      <c r="AZ42" s="42">
        <v>84</v>
      </c>
      <c r="BA42" s="41">
        <v>90</v>
      </c>
      <c r="BB42" s="41"/>
      <c r="BC42" s="42"/>
      <c r="BD42" s="41"/>
      <c r="BE42" s="41"/>
      <c r="BF42" s="42">
        <v>84</v>
      </c>
      <c r="BG42" s="41"/>
      <c r="BH42" s="41">
        <v>80</v>
      </c>
      <c r="BI42" s="42"/>
      <c r="BJ42" s="41"/>
      <c r="BK42" s="41"/>
      <c r="BL42" s="52">
        <v>80</v>
      </c>
      <c r="BM42" s="42">
        <f t="shared" si="11"/>
        <v>84</v>
      </c>
      <c r="BN42" s="42">
        <f t="shared" si="12"/>
        <v>90</v>
      </c>
      <c r="BO42" s="42">
        <f t="shared" si="13"/>
        <v>84</v>
      </c>
      <c r="BP42" s="42">
        <f t="shared" si="14"/>
        <v>80</v>
      </c>
      <c r="BQ42" s="42">
        <f t="shared" si="15"/>
        <v>80</v>
      </c>
      <c r="BR42" s="42">
        <f t="shared" si="16"/>
        <v>84</v>
      </c>
      <c r="BS42" s="41"/>
      <c r="BT42" s="42"/>
      <c r="BU42" s="42">
        <v>84</v>
      </c>
      <c r="BV42" s="41"/>
      <c r="BW42" s="41"/>
      <c r="BX42" s="42"/>
      <c r="BY42" s="41"/>
      <c r="BZ42" s="41"/>
      <c r="CA42" s="42"/>
      <c r="CB42" s="41"/>
      <c r="CC42" s="41"/>
      <c r="CD42" s="42"/>
      <c r="CE42" s="41"/>
      <c r="CF42" s="41"/>
      <c r="CG42" s="42"/>
      <c r="CH42" s="42">
        <f t="shared" si="17"/>
        <v>84</v>
      </c>
      <c r="CI42" s="42" t="str">
        <f t="shared" si="18"/>
        <v/>
      </c>
      <c r="CJ42" s="42" t="str">
        <f t="shared" si="19"/>
        <v/>
      </c>
      <c r="CK42" s="42" t="str">
        <f t="shared" si="20"/>
        <v/>
      </c>
      <c r="CL42" s="42" t="str">
        <f t="shared" si="21"/>
        <v/>
      </c>
      <c r="CM42" s="43">
        <f t="shared" si="22"/>
        <v>84</v>
      </c>
      <c r="CN42" s="44">
        <f t="shared" si="23"/>
        <v>84</v>
      </c>
      <c r="CO42" s="45"/>
      <c r="CP42" s="52">
        <v>7</v>
      </c>
      <c r="CQ42" s="46" t="str">
        <f t="shared" si="24"/>
        <v xml:space="preserve">Memiliki kemampuan pemahaman Qur an tentang Bersyukur dan Berbuat Baik, Iman Qada Qadar, Hukum Waris dalam Islam, Kemajuan Peradaban Islam di Dunia, Kemunduran Peradaban Islam di Dunia, </v>
      </c>
      <c r="CR42" s="45"/>
      <c r="CS42" s="52">
        <v>7</v>
      </c>
      <c r="CT42" s="46" t="str">
        <f t="shared" si="25"/>
        <v xml:space="preserve">Memiliki keterampilan Qur an tentang Bersyukur dan Berbuat Baik, Iman Qada Qadar, Hukum Waris dalam Islam, Kemajuan Peradaban Islam di Dunia, Faktor Kemunduran , Peradaban Islam di Dunia, </v>
      </c>
    </row>
    <row r="43" spans="1:110" x14ac:dyDescent="0.25">
      <c r="A43" s="8">
        <v>33</v>
      </c>
      <c r="B43" s="8">
        <v>105884</v>
      </c>
      <c r="C43" s="8" t="s">
        <v>85</v>
      </c>
      <c r="E43" s="47">
        <f t="shared" ref="E43:E60" si="26">AV43</f>
        <v>90</v>
      </c>
      <c r="F43" s="8" t="str">
        <f t="shared" ref="F43:F74" si="27">IF(E43="","",IF(E43&lt;=69,"D",IF(E43&lt;=75,"C",IF(E43&lt;=90,"B",IF(E43&lt;=100,"A","E")))))</f>
        <v>B</v>
      </c>
      <c r="G43" s="8" t="str">
        <f t="shared" ref="G43:G60" si="28">CQ43</f>
        <v xml:space="preserve">Memiliki kemampuan pemahaman Qur an tentang Bersyukur dan Berbuat Baik, Iman Qada Qadar, Hukum Waris dalam Islam, Kemajuan Peradaban Islam di Dunia, Kemunduran Peradaban Islam di Dunia, </v>
      </c>
      <c r="H43" s="47">
        <f t="shared" ref="H43:H60" si="29">CN43</f>
        <v>89</v>
      </c>
      <c r="I43" s="8" t="str">
        <f t="shared" ref="I43:I74" si="30">IF(H43="","",IF(H43&lt;=69,"D",IF(H43&lt;=75,"C",IF(H43&lt;=90,"B",IF(H43&lt;=100,"A","E")))))</f>
        <v>B</v>
      </c>
      <c r="J43" s="8" t="str">
        <f t="shared" ref="J43:J60" si="31">CT43</f>
        <v xml:space="preserve">Memiliki keterampilan Qur an tentang Bersyukur dan Berbuat Baik, Iman Qada Qadar, Hukum Waris dalam Islam, Kemajuan Peradaban Islam di Dunia, Faktor Kemunduran , Peradaban Islam di Dunia, </v>
      </c>
      <c r="K43" s="13"/>
      <c r="L43" s="41">
        <f t="shared" ref="L43:L60" si="32">AD43</f>
        <v>89</v>
      </c>
      <c r="M43" s="41">
        <f t="shared" ref="M43:M60" si="33">IF(COUNTBLANK(AT43:AT43),"",AT43)</f>
        <v>95</v>
      </c>
      <c r="O43" s="41">
        <v>95</v>
      </c>
      <c r="P43" s="41"/>
      <c r="Q43" s="42"/>
      <c r="R43" s="41"/>
      <c r="S43" s="41"/>
      <c r="T43" s="42">
        <v>90</v>
      </c>
      <c r="U43" s="41"/>
      <c r="V43" s="52">
        <v>85</v>
      </c>
      <c r="W43" s="42"/>
      <c r="X43" s="41">
        <v>86</v>
      </c>
      <c r="Y43" s="41"/>
      <c r="Z43" s="42"/>
      <c r="AA43" s="41"/>
      <c r="AB43" s="41"/>
      <c r="AC43" s="42">
        <v>90</v>
      </c>
      <c r="AD43" s="42">
        <f t="shared" ref="AD43:AD74" si="34">IF(AND(O43="",P43="",Q43=""),"",ROUND(AVERAGE(O43:AC43),0))</f>
        <v>89</v>
      </c>
      <c r="AE43" s="41"/>
      <c r="AF43" s="41"/>
      <c r="AG43" s="42"/>
      <c r="AH43" s="41"/>
      <c r="AI43" s="41"/>
      <c r="AJ43" s="42"/>
      <c r="AK43" s="41"/>
      <c r="AL43" s="41"/>
      <c r="AM43" s="42"/>
      <c r="AN43" s="41"/>
      <c r="AO43" s="41"/>
      <c r="AP43" s="42"/>
      <c r="AQ43" s="41"/>
      <c r="AR43" s="41"/>
      <c r="AS43" s="42"/>
      <c r="AT43" s="52">
        <v>95</v>
      </c>
      <c r="AU43" s="43">
        <f t="shared" ref="AU43:AU74" si="35">IF(AT43="","",AVERAGE(O43:AC43,AE43:AT43))</f>
        <v>90.166666666666671</v>
      </c>
      <c r="AV43" s="44">
        <f t="shared" ref="AV43:AV74" si="36">IF(AU43="","",ROUND(AU43,0))</f>
        <v>90</v>
      </c>
      <c r="AW43" s="45"/>
      <c r="AX43" s="41"/>
      <c r="AY43" s="41"/>
      <c r="AZ43" s="42">
        <v>90</v>
      </c>
      <c r="BA43" s="41">
        <v>89</v>
      </c>
      <c r="BB43" s="41"/>
      <c r="BC43" s="42"/>
      <c r="BD43" s="41"/>
      <c r="BE43" s="41"/>
      <c r="BF43" s="42">
        <v>90</v>
      </c>
      <c r="BG43" s="41"/>
      <c r="BH43" s="41">
        <v>85</v>
      </c>
      <c r="BI43" s="42"/>
      <c r="BJ43" s="41"/>
      <c r="BK43" s="41"/>
      <c r="BL43" s="52">
        <v>85</v>
      </c>
      <c r="BM43" s="42">
        <f t="shared" ref="BM43:BM60" si="37">IF(AND(AZ43="",AY43="",AX43=""),"",MAX(AX43:AZ43))</f>
        <v>90</v>
      </c>
      <c r="BN43" s="42">
        <f t="shared" ref="BN43:BN60" si="38">IF(AND(BB43="",BC43="",BA43=""),"",MAX(BA43:BC43))</f>
        <v>89</v>
      </c>
      <c r="BO43" s="42">
        <f t="shared" ref="BO43:BO60" si="39">IF(AND(BD43="",BE43="",BF43=""),"",MAX(BD43:BF43))</f>
        <v>90</v>
      </c>
      <c r="BP43" s="42">
        <f t="shared" ref="BP43:BP60" si="40">IF(AND(BG43="",BH43="",BI43=""),"",MAX(BG43:BI43))</f>
        <v>85</v>
      </c>
      <c r="BQ43" s="42">
        <f t="shared" ref="BQ43:BQ60" si="41">IF(AND(BJ43="",BK43="",BL43=""),"",MAX(BJ43:BL43))</f>
        <v>85</v>
      </c>
      <c r="BR43" s="42">
        <f t="shared" ref="BR43:BR74" si="42">IF(AND(BM43=""),"",ROUND(AVERAGE(BM43:BQ43),0))</f>
        <v>88</v>
      </c>
      <c r="BS43" s="41"/>
      <c r="BT43" s="42"/>
      <c r="BU43" s="42">
        <v>90</v>
      </c>
      <c r="BV43" s="41"/>
      <c r="BW43" s="41"/>
      <c r="BX43" s="42"/>
      <c r="BY43" s="41"/>
      <c r="BZ43" s="41"/>
      <c r="CA43" s="42"/>
      <c r="CB43" s="41"/>
      <c r="CC43" s="41"/>
      <c r="CD43" s="42"/>
      <c r="CE43" s="41"/>
      <c r="CF43" s="41"/>
      <c r="CG43" s="42"/>
      <c r="CH43" s="42">
        <f t="shared" ref="CH43:CH60" si="43">IF(AND(BU43="",BT43="",BS43=""),"",MAX(BS43:BU43))</f>
        <v>90</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74" si="48">IF(AND(CH43=""),"",AVERAGE(BR43,CH43:CL43))</f>
        <v>89</v>
      </c>
      <c r="CN43" s="44">
        <f t="shared" ref="CN43:CN74" si="49">IF(CM43="","",ROUND(CM43,0))</f>
        <v>89</v>
      </c>
      <c r="CO43" s="45"/>
      <c r="CP43" s="52">
        <v>7</v>
      </c>
      <c r="CQ43" s="46" t="str">
        <f t="shared" ref="CQ43:CQ74" si="50">IF(CP43="","",VLOOKUP(CP43,$DE$9:$DF$20,2,0))</f>
        <v xml:space="preserve">Memiliki kemampuan pemahaman Qur an tentang Bersyukur dan Berbuat Baik, Iman Qada Qadar, Hukum Waris dalam Islam, Kemajuan Peradaban Islam di Dunia, Kemunduran Peradaban Islam di Dunia, </v>
      </c>
      <c r="CR43" s="45"/>
      <c r="CS43" s="52">
        <v>7</v>
      </c>
      <c r="CT43" s="46" t="str">
        <f t="shared" ref="CT43:CT74" si="51">IF(CS43="","",VLOOKUP(CS43,$DE$22:$DF$33,2,0))</f>
        <v xml:space="preserve">Memiliki keterampilan Qur an tentang Bersyukur dan Berbuat Baik, Iman Qada Qadar, Hukum Waris dalam Islam, Kemajuan Peradaban Islam di Dunia, Faktor Kemunduran , Peradaban Islam di Dunia, </v>
      </c>
    </row>
    <row r="44" spans="1:110" x14ac:dyDescent="0.25">
      <c r="A44" s="8">
        <v>34</v>
      </c>
      <c r="B44" s="8">
        <v>105899</v>
      </c>
      <c r="C44" s="8" t="s">
        <v>86</v>
      </c>
      <c r="E44" s="47">
        <f t="shared" si="26"/>
        <v>73</v>
      </c>
      <c r="F44" s="8" t="str">
        <f t="shared" si="27"/>
        <v>C</v>
      </c>
      <c r="G44" s="8" t="str">
        <f t="shared" si="28"/>
        <v xml:space="preserve">Memiliki kemampuan pemahaman Qur an tentang Bersyukur dan Berbuat Baik, Iman Qada Qadar, Hukum Waris dalam Islam, Kemajuan Peradaban Islam di Dunia, Kemunduran Peradaban Islam di Dunia, </v>
      </c>
      <c r="H44" s="47">
        <f t="shared" si="29"/>
        <v>78</v>
      </c>
      <c r="I44" s="8" t="str">
        <f t="shared" si="30"/>
        <v>B</v>
      </c>
      <c r="J44" s="8" t="str">
        <f t="shared" si="31"/>
        <v xml:space="preserve">Memiliki keterampilan Qur an tentang Bersyukur dan Berbuat Baik, Iman Qada Qadar, Hukum Waris dalam Islam, Kemajuan Peradaban Islam di Dunia, Faktor Kemunduran , Peradaban Islam di Dunia, </v>
      </c>
      <c r="K44" s="13"/>
      <c r="L44" s="41">
        <f t="shared" si="32"/>
        <v>73</v>
      </c>
      <c r="M44" s="41">
        <f t="shared" si="33"/>
        <v>70</v>
      </c>
      <c r="O44" s="41">
        <v>70</v>
      </c>
      <c r="P44" s="41"/>
      <c r="Q44" s="42"/>
      <c r="R44" s="41"/>
      <c r="S44" s="41"/>
      <c r="T44" s="42">
        <v>78</v>
      </c>
      <c r="U44" s="41"/>
      <c r="V44" s="52">
        <v>70</v>
      </c>
      <c r="W44" s="42"/>
      <c r="X44" s="41">
        <v>70</v>
      </c>
      <c r="Y44" s="41"/>
      <c r="Z44" s="42"/>
      <c r="AA44" s="41"/>
      <c r="AB44" s="41"/>
      <c r="AC44" s="42">
        <v>78</v>
      </c>
      <c r="AD44" s="42">
        <f t="shared" si="34"/>
        <v>73</v>
      </c>
      <c r="AE44" s="41"/>
      <c r="AF44" s="41"/>
      <c r="AG44" s="42"/>
      <c r="AH44" s="41"/>
      <c r="AI44" s="41"/>
      <c r="AJ44" s="42"/>
      <c r="AK44" s="41"/>
      <c r="AL44" s="41"/>
      <c r="AM44" s="42"/>
      <c r="AN44" s="41"/>
      <c r="AO44" s="41"/>
      <c r="AP44" s="42"/>
      <c r="AQ44" s="41"/>
      <c r="AR44" s="41"/>
      <c r="AS44" s="42"/>
      <c r="AT44" s="52">
        <v>70</v>
      </c>
      <c r="AU44" s="43">
        <f t="shared" si="35"/>
        <v>72.666666666666671</v>
      </c>
      <c r="AV44" s="44">
        <f t="shared" si="36"/>
        <v>73</v>
      </c>
      <c r="AW44" s="45"/>
      <c r="AX44" s="41"/>
      <c r="AY44" s="41"/>
      <c r="AZ44" s="42">
        <v>78</v>
      </c>
      <c r="BA44" s="41">
        <v>85</v>
      </c>
      <c r="BB44" s="41"/>
      <c r="BC44" s="42"/>
      <c r="BD44" s="41"/>
      <c r="BE44" s="41"/>
      <c r="BF44" s="42">
        <v>78</v>
      </c>
      <c r="BG44" s="41"/>
      <c r="BH44" s="41">
        <v>75</v>
      </c>
      <c r="BI44" s="42"/>
      <c r="BJ44" s="41"/>
      <c r="BK44" s="41"/>
      <c r="BL44" s="52">
        <v>75</v>
      </c>
      <c r="BM44" s="42">
        <f t="shared" si="37"/>
        <v>78</v>
      </c>
      <c r="BN44" s="42">
        <f t="shared" si="38"/>
        <v>85</v>
      </c>
      <c r="BO44" s="42">
        <f t="shared" si="39"/>
        <v>78</v>
      </c>
      <c r="BP44" s="42">
        <f t="shared" si="40"/>
        <v>75</v>
      </c>
      <c r="BQ44" s="42">
        <f t="shared" si="41"/>
        <v>75</v>
      </c>
      <c r="BR44" s="42">
        <f t="shared" si="42"/>
        <v>78</v>
      </c>
      <c r="BS44" s="41"/>
      <c r="BT44" s="42"/>
      <c r="BU44" s="42">
        <v>78</v>
      </c>
      <c r="BV44" s="41"/>
      <c r="BW44" s="41"/>
      <c r="BX44" s="42"/>
      <c r="BY44" s="41"/>
      <c r="BZ44" s="41"/>
      <c r="CA44" s="42"/>
      <c r="CB44" s="41"/>
      <c r="CC44" s="41"/>
      <c r="CD44" s="42"/>
      <c r="CE44" s="41"/>
      <c r="CF44" s="41"/>
      <c r="CG44" s="42"/>
      <c r="CH44" s="42">
        <f t="shared" si="43"/>
        <v>78</v>
      </c>
      <c r="CI44" s="42" t="str">
        <f t="shared" si="44"/>
        <v/>
      </c>
      <c r="CJ44" s="42" t="str">
        <f t="shared" si="45"/>
        <v/>
      </c>
      <c r="CK44" s="42" t="str">
        <f t="shared" si="46"/>
        <v/>
      </c>
      <c r="CL44" s="42" t="str">
        <f t="shared" si="47"/>
        <v/>
      </c>
      <c r="CM44" s="43">
        <f t="shared" si="48"/>
        <v>78</v>
      </c>
      <c r="CN44" s="44">
        <f t="shared" si="49"/>
        <v>78</v>
      </c>
      <c r="CO44" s="45"/>
      <c r="CP44" s="52">
        <v>7</v>
      </c>
      <c r="CQ44" s="46" t="str">
        <f t="shared" si="50"/>
        <v xml:space="preserve">Memiliki kemampuan pemahaman Qur an tentang Bersyukur dan Berbuat Baik, Iman Qada Qadar, Hukum Waris dalam Islam, Kemajuan Peradaban Islam di Dunia, Kemunduran Peradaban Islam di Dunia, </v>
      </c>
      <c r="CR44" s="45"/>
      <c r="CS44" s="52">
        <v>7</v>
      </c>
      <c r="CT44" s="46" t="str">
        <f t="shared" si="51"/>
        <v xml:space="preserve">Memiliki keterampilan Qur an tentang Bersyukur dan Berbuat Baik, Iman Qada Qadar, Hukum Waris dalam Islam, Kemajuan Peradaban Islam di Dunia, Faktor Kemunduran , Peradaban Islam di Dunia, </v>
      </c>
    </row>
    <row r="45" spans="1:110" x14ac:dyDescent="0.25">
      <c r="A45" s="8"/>
      <c r="B45" s="8"/>
      <c r="C45" s="8"/>
      <c r="E45" s="47" t="str">
        <f t="shared" si="26"/>
        <v/>
      </c>
      <c r="F45" s="8" t="str">
        <f t="shared" si="27"/>
        <v/>
      </c>
      <c r="G45" s="8" t="str">
        <f t="shared" si="28"/>
        <v/>
      </c>
      <c r="H45" s="47" t="str">
        <f t="shared" si="29"/>
        <v/>
      </c>
      <c r="I45" s="8" t="str">
        <f t="shared" si="30"/>
        <v/>
      </c>
      <c r="J45" s="8" t="str">
        <f t="shared" si="31"/>
        <v/>
      </c>
      <c r="K45" s="13"/>
      <c r="L45" s="41" t="str">
        <f t="shared" si="32"/>
        <v/>
      </c>
      <c r="M45" s="41" t="str">
        <f t="shared" si="33"/>
        <v/>
      </c>
      <c r="O45" s="41"/>
      <c r="P45" s="41"/>
      <c r="Q45" s="42"/>
      <c r="R45" s="41"/>
      <c r="S45" s="41"/>
      <c r="T45" s="42"/>
      <c r="U45" s="41"/>
      <c r="V45" s="41"/>
      <c r="W45" s="42"/>
      <c r="X45" s="41"/>
      <c r="Y45" s="41"/>
      <c r="Z45" s="42"/>
      <c r="AA45" s="41"/>
      <c r="AB45" s="41"/>
      <c r="AC45" s="42"/>
      <c r="AD45" s="42" t="str">
        <f t="shared" si="34"/>
        <v/>
      </c>
      <c r="AE45" s="41"/>
      <c r="AF45" s="41"/>
      <c r="AG45" s="42"/>
      <c r="AH45" s="41"/>
      <c r="AI45" s="41"/>
      <c r="AJ45" s="42"/>
      <c r="AK45" s="41"/>
      <c r="AL45" s="41"/>
      <c r="AM45" s="42"/>
      <c r="AN45" s="41"/>
      <c r="AO45" s="41"/>
      <c r="AP45" s="42"/>
      <c r="AQ45" s="41"/>
      <c r="AR45" s="41"/>
      <c r="AS45" s="42"/>
      <c r="AT45" s="41"/>
      <c r="AU45" s="43" t="str">
        <f t="shared" si="35"/>
        <v/>
      </c>
      <c r="AV45" s="44" t="str">
        <f t="shared" si="36"/>
        <v/>
      </c>
      <c r="AW45" s="45"/>
      <c r="AX45" s="41"/>
      <c r="AY45" s="41"/>
      <c r="AZ45" s="42"/>
      <c r="BA45" s="41"/>
      <c r="BB45" s="41"/>
      <c r="BC45" s="42"/>
      <c r="BD45" s="41"/>
      <c r="BE45" s="41"/>
      <c r="BF45" s="42"/>
      <c r="BG45" s="41"/>
      <c r="BH45" s="41"/>
      <c r="BI45" s="42"/>
      <c r="BJ45" s="41"/>
      <c r="BK45" s="41"/>
      <c r="BL45" s="42"/>
      <c r="BM45" s="42" t="str">
        <f t="shared" si="37"/>
        <v/>
      </c>
      <c r="BN45" s="42" t="str">
        <f t="shared" si="38"/>
        <v/>
      </c>
      <c r="BO45" s="42" t="str">
        <f t="shared" si="39"/>
        <v/>
      </c>
      <c r="BP45" s="42" t="str">
        <f t="shared" si="40"/>
        <v/>
      </c>
      <c r="BQ45" s="42" t="str">
        <f t="shared" si="41"/>
        <v/>
      </c>
      <c r="BR45" s="42" t="str">
        <f t="shared" si="42"/>
        <v/>
      </c>
      <c r="BS45" s="41"/>
      <c r="BT45" s="41"/>
      <c r="BU45" s="42"/>
      <c r="BV45" s="41"/>
      <c r="BW45" s="41"/>
      <c r="BX45" s="42"/>
      <c r="BY45" s="41"/>
      <c r="BZ45" s="41"/>
      <c r="CA45" s="42"/>
      <c r="CB45" s="41"/>
      <c r="CC45" s="41"/>
      <c r="CD45" s="42"/>
      <c r="CE45" s="41"/>
      <c r="CF45" s="41"/>
      <c r="CG45" s="42"/>
      <c r="CH45" s="42" t="str">
        <f t="shared" si="43"/>
        <v/>
      </c>
      <c r="CI45" s="42" t="str">
        <f t="shared" si="44"/>
        <v/>
      </c>
      <c r="CJ45" s="42" t="str">
        <f t="shared" si="45"/>
        <v/>
      </c>
      <c r="CK45" s="42" t="str">
        <f t="shared" si="46"/>
        <v/>
      </c>
      <c r="CL45" s="42" t="str">
        <f t="shared" si="47"/>
        <v/>
      </c>
      <c r="CM45" s="43" t="str">
        <f t="shared" si="48"/>
        <v/>
      </c>
      <c r="CN45" s="44" t="str">
        <f t="shared" si="49"/>
        <v/>
      </c>
      <c r="CO45" s="45"/>
      <c r="CP45" s="41"/>
      <c r="CQ45" s="46" t="str">
        <f t="shared" si="50"/>
        <v/>
      </c>
      <c r="CR45" s="45"/>
      <c r="CS45" s="41"/>
      <c r="CT45" s="46" t="str">
        <f t="shared" si="51"/>
        <v/>
      </c>
    </row>
    <row r="46" spans="1:110" x14ac:dyDescent="0.25">
      <c r="A46" s="8"/>
      <c r="B46" s="8"/>
      <c r="C46" s="8"/>
      <c r="E46" s="47" t="str">
        <f t="shared" si="26"/>
        <v/>
      </c>
      <c r="F46" s="8" t="str">
        <f t="shared" si="27"/>
        <v/>
      </c>
      <c r="G46" s="8" t="str">
        <f t="shared" si="28"/>
        <v/>
      </c>
      <c r="H46" s="47" t="str">
        <f t="shared" si="29"/>
        <v/>
      </c>
      <c r="I46" s="8" t="str">
        <f t="shared" si="30"/>
        <v/>
      </c>
      <c r="J46" s="8" t="str">
        <f t="shared" si="31"/>
        <v/>
      </c>
      <c r="K46" s="13"/>
      <c r="L46" s="41" t="str">
        <f t="shared" si="32"/>
        <v/>
      </c>
      <c r="M46" s="41" t="str">
        <f t="shared" si="33"/>
        <v/>
      </c>
      <c r="O46" s="41"/>
      <c r="P46" s="41"/>
      <c r="Q46" s="42"/>
      <c r="R46" s="41"/>
      <c r="S46" s="41"/>
      <c r="T46" s="42"/>
      <c r="U46" s="41"/>
      <c r="V46" s="41"/>
      <c r="W46" s="42"/>
      <c r="X46" s="41"/>
      <c r="Y46" s="41"/>
      <c r="Z46" s="42"/>
      <c r="AA46" s="41"/>
      <c r="AB46" s="41"/>
      <c r="AC46" s="42"/>
      <c r="AD46" s="42" t="str">
        <f t="shared" si="34"/>
        <v/>
      </c>
      <c r="AE46" s="41"/>
      <c r="AF46" s="41"/>
      <c r="AG46" s="42"/>
      <c r="AH46" s="41"/>
      <c r="AI46" s="41"/>
      <c r="AJ46" s="42"/>
      <c r="AK46" s="41"/>
      <c r="AL46" s="41"/>
      <c r="AM46" s="42"/>
      <c r="AN46" s="41"/>
      <c r="AO46" s="41"/>
      <c r="AP46" s="42"/>
      <c r="AQ46" s="41"/>
      <c r="AR46" s="41"/>
      <c r="AS46" s="42"/>
      <c r="AT46" s="41"/>
      <c r="AU46" s="43" t="str">
        <f t="shared" si="35"/>
        <v/>
      </c>
      <c r="AV46" s="44" t="str">
        <f t="shared" si="36"/>
        <v/>
      </c>
      <c r="AW46" s="45"/>
      <c r="AX46" s="41"/>
      <c r="AY46" s="41"/>
      <c r="AZ46" s="42"/>
      <c r="BA46" s="41"/>
      <c r="BB46" s="41"/>
      <c r="BC46" s="42"/>
      <c r="BD46" s="41"/>
      <c r="BE46" s="41"/>
      <c r="BF46" s="42"/>
      <c r="BG46" s="41"/>
      <c r="BH46" s="41"/>
      <c r="BI46" s="42"/>
      <c r="BJ46" s="41"/>
      <c r="BK46" s="41"/>
      <c r="BL46" s="42"/>
      <c r="BM46" s="42" t="str">
        <f t="shared" si="37"/>
        <v/>
      </c>
      <c r="BN46" s="42" t="str">
        <f t="shared" si="38"/>
        <v/>
      </c>
      <c r="BO46" s="42" t="str">
        <f t="shared" si="39"/>
        <v/>
      </c>
      <c r="BP46" s="42" t="str">
        <f t="shared" si="40"/>
        <v/>
      </c>
      <c r="BQ46" s="42" t="str">
        <f t="shared" si="41"/>
        <v/>
      </c>
      <c r="BR46" s="42" t="str">
        <f t="shared" si="42"/>
        <v/>
      </c>
      <c r="BS46" s="41"/>
      <c r="BT46" s="41"/>
      <c r="BU46" s="42"/>
      <c r="BV46" s="41"/>
      <c r="BW46" s="41"/>
      <c r="BX46" s="42"/>
      <c r="BY46" s="41"/>
      <c r="BZ46" s="41"/>
      <c r="CA46" s="42"/>
      <c r="CB46" s="41"/>
      <c r="CC46" s="41"/>
      <c r="CD46" s="42"/>
      <c r="CE46" s="41"/>
      <c r="CF46" s="41"/>
      <c r="CG46" s="42"/>
      <c r="CH46" s="42" t="str">
        <f t="shared" si="43"/>
        <v/>
      </c>
      <c r="CI46" s="42" t="str">
        <f t="shared" si="44"/>
        <v/>
      </c>
      <c r="CJ46" s="42" t="str">
        <f t="shared" si="45"/>
        <v/>
      </c>
      <c r="CK46" s="42" t="str">
        <f t="shared" si="46"/>
        <v/>
      </c>
      <c r="CL46" s="42" t="str">
        <f t="shared" si="47"/>
        <v/>
      </c>
      <c r="CM46" s="43" t="str">
        <f t="shared" si="48"/>
        <v/>
      </c>
      <c r="CN46" s="44" t="str">
        <f t="shared" si="49"/>
        <v/>
      </c>
      <c r="CO46" s="45"/>
      <c r="CP46" s="41"/>
      <c r="CQ46" s="46" t="str">
        <f t="shared" si="50"/>
        <v/>
      </c>
      <c r="CR46" s="45"/>
      <c r="CS46" s="41"/>
      <c r="CT46" s="46" t="str">
        <f t="shared" si="51"/>
        <v/>
      </c>
    </row>
    <row r="47" spans="1:110" x14ac:dyDescent="0.25">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x14ac:dyDescent="0.25">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x14ac:dyDescent="0.25">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x14ac:dyDescent="0.25">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x14ac:dyDescent="0.25">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x14ac:dyDescent="0.25">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x14ac:dyDescent="0.25">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x14ac:dyDescent="0.25">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x14ac:dyDescent="0.25">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x14ac:dyDescent="0.25">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x14ac:dyDescent="0.25">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x14ac:dyDescent="0.25">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x14ac:dyDescent="0.25">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x14ac:dyDescent="0.25">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CB9:CD9"/>
    <mergeCell ref="CE9:CG9"/>
    <mergeCell ref="CP8:CP10"/>
    <mergeCell ref="CQ8:CQ10"/>
    <mergeCell ref="CN8:CN10"/>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E9:G9"/>
    <mergeCell ref="H9:J9"/>
    <mergeCell ref="E7:J8"/>
  </mergeCells>
  <conditionalFormatting sqref="O11">
    <cfRule type="cellIs" dxfId="23968" priority="325" operator="lessThan">
      <formula>$C$4</formula>
    </cfRule>
  </conditionalFormatting>
  <conditionalFormatting sqref="O12">
    <cfRule type="cellIs" dxfId="23967" priority="326" operator="lessThan">
      <formula>$C$4</formula>
    </cfRule>
  </conditionalFormatting>
  <conditionalFormatting sqref="O13">
    <cfRule type="cellIs" dxfId="23966" priority="327" operator="lessThan">
      <formula>$C$4</formula>
    </cfRule>
  </conditionalFormatting>
  <conditionalFormatting sqref="O14">
    <cfRule type="cellIs" dxfId="23965" priority="328" operator="lessThan">
      <formula>$C$4</formula>
    </cfRule>
  </conditionalFormatting>
  <conditionalFormatting sqref="O15">
    <cfRule type="cellIs" dxfId="23964" priority="329" operator="lessThan">
      <formula>$C$4</formula>
    </cfRule>
  </conditionalFormatting>
  <conditionalFormatting sqref="O16">
    <cfRule type="cellIs" dxfId="23963" priority="330" operator="lessThan">
      <formula>$C$4</formula>
    </cfRule>
  </conditionalFormatting>
  <conditionalFormatting sqref="O17">
    <cfRule type="cellIs" dxfId="23962" priority="331" operator="lessThan">
      <formula>$C$4</formula>
    </cfRule>
  </conditionalFormatting>
  <conditionalFormatting sqref="O18">
    <cfRule type="cellIs" dxfId="23961" priority="332" operator="lessThan">
      <formula>$C$4</formula>
    </cfRule>
  </conditionalFormatting>
  <conditionalFormatting sqref="O19">
    <cfRule type="cellIs" dxfId="23960" priority="333" operator="lessThan">
      <formula>$C$4</formula>
    </cfRule>
  </conditionalFormatting>
  <conditionalFormatting sqref="O20">
    <cfRule type="cellIs" dxfId="23959" priority="334" operator="lessThan">
      <formula>$C$4</formula>
    </cfRule>
  </conditionalFormatting>
  <conditionalFormatting sqref="O21">
    <cfRule type="cellIs" dxfId="23958" priority="335" operator="lessThan">
      <formula>$C$4</formula>
    </cfRule>
  </conditionalFormatting>
  <conditionalFormatting sqref="O22">
    <cfRule type="cellIs" dxfId="23957" priority="336" operator="lessThan">
      <formula>$C$4</formula>
    </cfRule>
  </conditionalFormatting>
  <conditionalFormatting sqref="O23">
    <cfRule type="cellIs" dxfId="23956" priority="337" operator="lessThan">
      <formula>$C$4</formula>
    </cfRule>
  </conditionalFormatting>
  <conditionalFormatting sqref="O24">
    <cfRule type="cellIs" dxfId="23955" priority="338" operator="lessThan">
      <formula>$C$4</formula>
    </cfRule>
  </conditionalFormatting>
  <conditionalFormatting sqref="O25">
    <cfRule type="cellIs" dxfId="23954" priority="339" operator="lessThan">
      <formula>$C$4</formula>
    </cfRule>
  </conditionalFormatting>
  <conditionalFormatting sqref="O26">
    <cfRule type="cellIs" dxfId="23953" priority="340" operator="lessThan">
      <formula>$C$4</formula>
    </cfRule>
  </conditionalFormatting>
  <conditionalFormatting sqref="O27">
    <cfRule type="cellIs" dxfId="23952" priority="341" operator="lessThan">
      <formula>$C$4</formula>
    </cfRule>
  </conditionalFormatting>
  <conditionalFormatting sqref="O28">
    <cfRule type="cellIs" dxfId="23951" priority="342" operator="lessThan">
      <formula>$C$4</formula>
    </cfRule>
  </conditionalFormatting>
  <conditionalFormatting sqref="O29">
    <cfRule type="cellIs" dxfId="23950" priority="343" operator="lessThan">
      <formula>$C$4</formula>
    </cfRule>
  </conditionalFormatting>
  <conditionalFormatting sqref="O30">
    <cfRule type="cellIs" dxfId="23949" priority="344" operator="lessThan">
      <formula>$C$4</formula>
    </cfRule>
  </conditionalFormatting>
  <conditionalFormatting sqref="O31">
    <cfRule type="cellIs" dxfId="23948" priority="345" operator="lessThan">
      <formula>$C$4</formula>
    </cfRule>
  </conditionalFormatting>
  <conditionalFormatting sqref="O32">
    <cfRule type="cellIs" dxfId="23947" priority="346" operator="lessThan">
      <formula>$C$4</formula>
    </cfRule>
  </conditionalFormatting>
  <conditionalFormatting sqref="O33">
    <cfRule type="cellIs" dxfId="23946" priority="347" operator="lessThan">
      <formula>$C$4</formula>
    </cfRule>
  </conditionalFormatting>
  <conditionalFormatting sqref="O34">
    <cfRule type="cellIs" dxfId="23945" priority="348" operator="lessThan">
      <formula>$C$4</formula>
    </cfRule>
  </conditionalFormatting>
  <conditionalFormatting sqref="O35">
    <cfRule type="cellIs" dxfId="23944" priority="349" operator="lessThan">
      <formula>$C$4</formula>
    </cfRule>
  </conditionalFormatting>
  <conditionalFormatting sqref="O36">
    <cfRule type="cellIs" dxfId="23943" priority="350" operator="lessThan">
      <formula>$C$4</formula>
    </cfRule>
  </conditionalFormatting>
  <conditionalFormatting sqref="O37">
    <cfRule type="cellIs" dxfId="23942" priority="351" operator="lessThan">
      <formula>$C$4</formula>
    </cfRule>
  </conditionalFormatting>
  <conditionalFormatting sqref="O38">
    <cfRule type="cellIs" dxfId="23941" priority="352" operator="lessThan">
      <formula>$C$4</formula>
    </cfRule>
  </conditionalFormatting>
  <conditionalFormatting sqref="O39">
    <cfRule type="cellIs" dxfId="23940" priority="353" operator="lessThan">
      <formula>$C$4</formula>
    </cfRule>
  </conditionalFormatting>
  <conditionalFormatting sqref="O40">
    <cfRule type="cellIs" dxfId="23939" priority="354" operator="lessThan">
      <formula>$C$4</formula>
    </cfRule>
  </conditionalFormatting>
  <conditionalFormatting sqref="O41">
    <cfRule type="cellIs" dxfId="23938" priority="355" operator="lessThan">
      <formula>$C$4</formula>
    </cfRule>
  </conditionalFormatting>
  <conditionalFormatting sqref="O42">
    <cfRule type="cellIs" dxfId="23937" priority="356" operator="lessThan">
      <formula>$C$4</formula>
    </cfRule>
  </conditionalFormatting>
  <conditionalFormatting sqref="O43">
    <cfRule type="cellIs" dxfId="23936" priority="357" operator="lessThan">
      <formula>$C$4</formula>
    </cfRule>
  </conditionalFormatting>
  <conditionalFormatting sqref="O44">
    <cfRule type="cellIs" dxfId="23935" priority="358" operator="lessThan">
      <formula>$C$4</formula>
    </cfRule>
  </conditionalFormatting>
  <conditionalFormatting sqref="O45">
    <cfRule type="cellIs" dxfId="23934" priority="359" operator="lessThan">
      <formula>$C$4</formula>
    </cfRule>
  </conditionalFormatting>
  <conditionalFormatting sqref="O46">
    <cfRule type="cellIs" dxfId="23933" priority="360" operator="lessThan">
      <formula>$C$4</formula>
    </cfRule>
  </conditionalFormatting>
  <conditionalFormatting sqref="O47">
    <cfRule type="cellIs" dxfId="23932" priority="361" operator="lessThan">
      <formula>$C$4</formula>
    </cfRule>
  </conditionalFormatting>
  <conditionalFormatting sqref="O48">
    <cfRule type="cellIs" dxfId="23931" priority="362" operator="lessThan">
      <formula>$C$4</formula>
    </cfRule>
  </conditionalFormatting>
  <conditionalFormatting sqref="O49">
    <cfRule type="cellIs" dxfId="23930" priority="363" operator="lessThan">
      <formula>$C$4</formula>
    </cfRule>
  </conditionalFormatting>
  <conditionalFormatting sqref="O50">
    <cfRule type="cellIs" dxfId="23929" priority="364" operator="lessThan">
      <formula>$C$4</formula>
    </cfRule>
  </conditionalFormatting>
  <conditionalFormatting sqref="O51">
    <cfRule type="cellIs" dxfId="23928" priority="365" operator="lessThan">
      <formula>$C$4</formula>
    </cfRule>
  </conditionalFormatting>
  <conditionalFormatting sqref="O52">
    <cfRule type="cellIs" dxfId="23927" priority="366" operator="lessThan">
      <formula>$C$4</formula>
    </cfRule>
  </conditionalFormatting>
  <conditionalFormatting sqref="O53">
    <cfRule type="cellIs" dxfId="23926" priority="367" operator="lessThan">
      <formula>$C$4</formula>
    </cfRule>
  </conditionalFormatting>
  <conditionalFormatting sqref="O54">
    <cfRule type="cellIs" dxfId="23925" priority="368" operator="lessThan">
      <formula>$C$4</formula>
    </cfRule>
  </conditionalFormatting>
  <conditionalFormatting sqref="O55">
    <cfRule type="cellIs" dxfId="23924" priority="369" operator="lessThan">
      <formula>$C$4</formula>
    </cfRule>
  </conditionalFormatting>
  <conditionalFormatting sqref="O56">
    <cfRule type="cellIs" dxfId="23923" priority="370" operator="lessThan">
      <formula>$C$4</formula>
    </cfRule>
  </conditionalFormatting>
  <conditionalFormatting sqref="O57">
    <cfRule type="cellIs" dxfId="23922" priority="371" operator="lessThan">
      <formula>$C$4</formula>
    </cfRule>
  </conditionalFormatting>
  <conditionalFormatting sqref="O58">
    <cfRule type="cellIs" dxfId="23921" priority="372" operator="lessThan">
      <formula>$C$4</formula>
    </cfRule>
  </conditionalFormatting>
  <conditionalFormatting sqref="O59">
    <cfRule type="cellIs" dxfId="23920" priority="373" operator="lessThan">
      <formula>$C$4</formula>
    </cfRule>
  </conditionalFormatting>
  <conditionalFormatting sqref="O60">
    <cfRule type="cellIs" dxfId="23919" priority="374" operator="lessThan">
      <formula>$C$4</formula>
    </cfRule>
  </conditionalFormatting>
  <conditionalFormatting sqref="P11">
    <cfRule type="cellIs" dxfId="23918" priority="375" operator="lessThan">
      <formula>$C$4</formula>
    </cfRule>
  </conditionalFormatting>
  <conditionalFormatting sqref="P12">
    <cfRule type="cellIs" dxfId="23917" priority="376" operator="lessThan">
      <formula>$C$4</formula>
    </cfRule>
  </conditionalFormatting>
  <conditionalFormatting sqref="P13">
    <cfRule type="cellIs" dxfId="23916" priority="377" operator="lessThan">
      <formula>$C$4</formula>
    </cfRule>
  </conditionalFormatting>
  <conditionalFormatting sqref="P14">
    <cfRule type="cellIs" dxfId="23915" priority="378" operator="lessThan">
      <formula>$C$4</formula>
    </cfRule>
  </conditionalFormatting>
  <conditionalFormatting sqref="P15">
    <cfRule type="cellIs" dxfId="23914" priority="379" operator="lessThan">
      <formula>$C$4</formula>
    </cfRule>
  </conditionalFormatting>
  <conditionalFormatting sqref="P16">
    <cfRule type="cellIs" dxfId="23913" priority="380" operator="lessThan">
      <formula>$C$4</formula>
    </cfRule>
  </conditionalFormatting>
  <conditionalFormatting sqref="P17">
    <cfRule type="cellIs" dxfId="23912" priority="381" operator="lessThan">
      <formula>$C$4</formula>
    </cfRule>
  </conditionalFormatting>
  <conditionalFormatting sqref="P18">
    <cfRule type="cellIs" dxfId="23911" priority="382" operator="lessThan">
      <formula>$C$4</formula>
    </cfRule>
  </conditionalFormatting>
  <conditionalFormatting sqref="P19">
    <cfRule type="cellIs" dxfId="23910" priority="383" operator="lessThan">
      <formula>$C$4</formula>
    </cfRule>
  </conditionalFormatting>
  <conditionalFormatting sqref="P20">
    <cfRule type="cellIs" dxfId="23909" priority="384" operator="lessThan">
      <formula>$C$4</formula>
    </cfRule>
  </conditionalFormatting>
  <conditionalFormatting sqref="P21">
    <cfRule type="cellIs" dxfId="23908" priority="385" operator="lessThan">
      <formula>$C$4</formula>
    </cfRule>
  </conditionalFormatting>
  <conditionalFormatting sqref="P22">
    <cfRule type="cellIs" dxfId="23907" priority="386" operator="lessThan">
      <formula>$C$4</formula>
    </cfRule>
  </conditionalFormatting>
  <conditionalFormatting sqref="P23">
    <cfRule type="cellIs" dxfId="23906" priority="387" operator="lessThan">
      <formula>$C$4</formula>
    </cfRule>
  </conditionalFormatting>
  <conditionalFormatting sqref="P24">
    <cfRule type="cellIs" dxfId="23905" priority="388" operator="lessThan">
      <formula>$C$4</formula>
    </cfRule>
  </conditionalFormatting>
  <conditionalFormatting sqref="P25">
    <cfRule type="cellIs" dxfId="23904" priority="389" operator="lessThan">
      <formula>$C$4</formula>
    </cfRule>
  </conditionalFormatting>
  <conditionalFormatting sqref="P26">
    <cfRule type="cellIs" dxfId="23903" priority="390" operator="lessThan">
      <formula>$C$4</formula>
    </cfRule>
  </conditionalFormatting>
  <conditionalFormatting sqref="P27">
    <cfRule type="cellIs" dxfId="23902" priority="391" operator="lessThan">
      <formula>$C$4</formula>
    </cfRule>
  </conditionalFormatting>
  <conditionalFormatting sqref="P28">
    <cfRule type="cellIs" dxfId="23901" priority="392" operator="lessThan">
      <formula>$C$4</formula>
    </cfRule>
  </conditionalFormatting>
  <conditionalFormatting sqref="P29">
    <cfRule type="cellIs" dxfId="23900" priority="393" operator="lessThan">
      <formula>$C$4</formula>
    </cfRule>
  </conditionalFormatting>
  <conditionalFormatting sqref="P30">
    <cfRule type="cellIs" dxfId="23899" priority="394" operator="lessThan">
      <formula>$C$4</formula>
    </cfRule>
  </conditionalFormatting>
  <conditionalFormatting sqref="P31">
    <cfRule type="cellIs" dxfId="23898" priority="395" operator="lessThan">
      <formula>$C$4</formula>
    </cfRule>
  </conditionalFormatting>
  <conditionalFormatting sqref="P32">
    <cfRule type="cellIs" dxfId="23897" priority="396" operator="lessThan">
      <formula>$C$4</formula>
    </cfRule>
  </conditionalFormatting>
  <conditionalFormatting sqref="P33">
    <cfRule type="cellIs" dxfId="23896" priority="397" operator="lessThan">
      <formula>$C$4</formula>
    </cfRule>
  </conditionalFormatting>
  <conditionalFormatting sqref="P34">
    <cfRule type="cellIs" dxfId="23895" priority="398" operator="lessThan">
      <formula>$C$4</formula>
    </cfRule>
  </conditionalFormatting>
  <conditionalFormatting sqref="P35">
    <cfRule type="cellIs" dxfId="23894" priority="399" operator="lessThan">
      <formula>$C$4</formula>
    </cfRule>
  </conditionalFormatting>
  <conditionalFormatting sqref="P36">
    <cfRule type="cellIs" dxfId="23893" priority="400" operator="lessThan">
      <formula>$C$4</formula>
    </cfRule>
  </conditionalFormatting>
  <conditionalFormatting sqref="P37">
    <cfRule type="cellIs" dxfId="23892" priority="401" operator="lessThan">
      <formula>$C$4</formula>
    </cfRule>
  </conditionalFormatting>
  <conditionalFormatting sqref="P38">
    <cfRule type="cellIs" dxfId="23891" priority="402" operator="lessThan">
      <formula>$C$4</formula>
    </cfRule>
  </conditionalFormatting>
  <conditionalFormatting sqref="P39">
    <cfRule type="cellIs" dxfId="23890" priority="403" operator="lessThan">
      <formula>$C$4</formula>
    </cfRule>
  </conditionalFormatting>
  <conditionalFormatting sqref="P40">
    <cfRule type="cellIs" dxfId="23889" priority="404" operator="lessThan">
      <formula>$C$4</formula>
    </cfRule>
  </conditionalFormatting>
  <conditionalFormatting sqref="P41">
    <cfRule type="cellIs" dxfId="23888" priority="405" operator="lessThan">
      <formula>$C$4</formula>
    </cfRule>
  </conditionalFormatting>
  <conditionalFormatting sqref="P42">
    <cfRule type="cellIs" dxfId="23887" priority="406" operator="lessThan">
      <formula>$C$4</formula>
    </cfRule>
  </conditionalFormatting>
  <conditionalFormatting sqref="P43">
    <cfRule type="cellIs" dxfId="23886" priority="407" operator="lessThan">
      <formula>$C$4</formula>
    </cfRule>
  </conditionalFormatting>
  <conditionalFormatting sqref="P44">
    <cfRule type="cellIs" dxfId="23885" priority="408" operator="lessThan">
      <formula>$C$4</formula>
    </cfRule>
  </conditionalFormatting>
  <conditionalFormatting sqref="P45">
    <cfRule type="cellIs" dxfId="23884" priority="409" operator="lessThan">
      <formula>$C$4</formula>
    </cfRule>
  </conditionalFormatting>
  <conditionalFormatting sqref="P46">
    <cfRule type="cellIs" dxfId="23883" priority="410" operator="lessThan">
      <formula>$C$4</formula>
    </cfRule>
  </conditionalFormatting>
  <conditionalFormatting sqref="P47">
    <cfRule type="cellIs" dxfId="23882" priority="411" operator="lessThan">
      <formula>$C$4</formula>
    </cfRule>
  </conditionalFormatting>
  <conditionalFormatting sqref="P48">
    <cfRule type="cellIs" dxfId="23881" priority="412" operator="lessThan">
      <formula>$C$4</formula>
    </cfRule>
  </conditionalFormatting>
  <conditionalFormatting sqref="P49">
    <cfRule type="cellIs" dxfId="23880" priority="413" operator="lessThan">
      <formula>$C$4</formula>
    </cfRule>
  </conditionalFormatting>
  <conditionalFormatting sqref="P50">
    <cfRule type="cellIs" dxfId="23879" priority="414" operator="lessThan">
      <formula>$C$4</formula>
    </cfRule>
  </conditionalFormatting>
  <conditionalFormatting sqref="P51">
    <cfRule type="cellIs" dxfId="23878" priority="415" operator="lessThan">
      <formula>$C$4</formula>
    </cfRule>
  </conditionalFormatting>
  <conditionalFormatting sqref="P52">
    <cfRule type="cellIs" dxfId="23877" priority="416" operator="lessThan">
      <formula>$C$4</formula>
    </cfRule>
  </conditionalFormatting>
  <conditionalFormatting sqref="P53">
    <cfRule type="cellIs" dxfId="23876" priority="417" operator="lessThan">
      <formula>$C$4</formula>
    </cfRule>
  </conditionalFormatting>
  <conditionalFormatting sqref="P54">
    <cfRule type="cellIs" dxfId="23875" priority="418" operator="lessThan">
      <formula>$C$4</formula>
    </cfRule>
  </conditionalFormatting>
  <conditionalFormatting sqref="P55">
    <cfRule type="cellIs" dxfId="23874" priority="419" operator="lessThan">
      <formula>$C$4</formula>
    </cfRule>
  </conditionalFormatting>
  <conditionalFormatting sqref="P56">
    <cfRule type="cellIs" dxfId="23873" priority="420" operator="lessThan">
      <formula>$C$4</formula>
    </cfRule>
  </conditionalFormatting>
  <conditionalFormatting sqref="P57">
    <cfRule type="cellIs" dxfId="23872" priority="421" operator="lessThan">
      <formula>$C$4</formula>
    </cfRule>
  </conditionalFormatting>
  <conditionalFormatting sqref="P58">
    <cfRule type="cellIs" dxfId="23871" priority="422" operator="lessThan">
      <formula>$C$4</formula>
    </cfRule>
  </conditionalFormatting>
  <conditionalFormatting sqref="P59">
    <cfRule type="cellIs" dxfId="23870" priority="423" operator="lessThan">
      <formula>$C$4</formula>
    </cfRule>
  </conditionalFormatting>
  <conditionalFormatting sqref="P60">
    <cfRule type="cellIs" dxfId="23869" priority="424" operator="lessThan">
      <formula>$C$4</formula>
    </cfRule>
  </conditionalFormatting>
  <conditionalFormatting sqref="Q11">
    <cfRule type="cellIs" dxfId="23868" priority="425" operator="lessThan">
      <formula>$C$4</formula>
    </cfRule>
  </conditionalFormatting>
  <conditionalFormatting sqref="Q12">
    <cfRule type="cellIs" dxfId="23867" priority="426" operator="lessThan">
      <formula>$C$4</formula>
    </cfRule>
  </conditionalFormatting>
  <conditionalFormatting sqref="Q13">
    <cfRule type="cellIs" dxfId="23866" priority="427" operator="lessThan">
      <formula>$C$4</formula>
    </cfRule>
  </conditionalFormatting>
  <conditionalFormatting sqref="Q14">
    <cfRule type="cellIs" dxfId="23865" priority="428" operator="lessThan">
      <formula>$C$4</formula>
    </cfRule>
  </conditionalFormatting>
  <conditionalFormatting sqref="Q15">
    <cfRule type="cellIs" dxfId="23864" priority="429" operator="lessThan">
      <formula>$C$4</formula>
    </cfRule>
  </conditionalFormatting>
  <conditionalFormatting sqref="Q16">
    <cfRule type="cellIs" dxfId="23863" priority="430" operator="lessThan">
      <formula>$C$4</formula>
    </cfRule>
  </conditionalFormatting>
  <conditionalFormatting sqref="Q17">
    <cfRule type="cellIs" dxfId="23862" priority="431" operator="lessThan">
      <formula>$C$4</formula>
    </cfRule>
  </conditionalFormatting>
  <conditionalFormatting sqref="Q18">
    <cfRule type="cellIs" dxfId="23861" priority="432" operator="lessThan">
      <formula>$C$4</formula>
    </cfRule>
  </conditionalFormatting>
  <conditionalFormatting sqref="Q19">
    <cfRule type="cellIs" dxfId="23860" priority="433" operator="lessThan">
      <formula>$C$4</formula>
    </cfRule>
  </conditionalFormatting>
  <conditionalFormatting sqref="Q20">
    <cfRule type="cellIs" dxfId="23859" priority="434" operator="lessThan">
      <formula>$C$4</formula>
    </cfRule>
  </conditionalFormatting>
  <conditionalFormatting sqref="Q21">
    <cfRule type="cellIs" dxfId="23858" priority="435" operator="lessThan">
      <formula>$C$4</formula>
    </cfRule>
  </conditionalFormatting>
  <conditionalFormatting sqref="Q22">
    <cfRule type="cellIs" dxfId="23857" priority="436" operator="lessThan">
      <formula>$C$4</formula>
    </cfRule>
  </conditionalFormatting>
  <conditionalFormatting sqref="Q23">
    <cfRule type="cellIs" dxfId="23856" priority="437" operator="lessThan">
      <formula>$C$4</formula>
    </cfRule>
  </conditionalFormatting>
  <conditionalFormatting sqref="Q24">
    <cfRule type="cellIs" dxfId="23855" priority="438" operator="lessThan">
      <formula>$C$4</formula>
    </cfRule>
  </conditionalFormatting>
  <conditionalFormatting sqref="Q25">
    <cfRule type="cellIs" dxfId="23854" priority="439" operator="lessThan">
      <formula>$C$4</formula>
    </cfRule>
  </conditionalFormatting>
  <conditionalFormatting sqref="Q26">
    <cfRule type="cellIs" dxfId="23853" priority="440" operator="lessThan">
      <formula>$C$4</formula>
    </cfRule>
  </conditionalFormatting>
  <conditionalFormatting sqref="Q27">
    <cfRule type="cellIs" dxfId="23852" priority="441" operator="lessThan">
      <formula>$C$4</formula>
    </cfRule>
  </conditionalFormatting>
  <conditionalFormatting sqref="Q28">
    <cfRule type="cellIs" dxfId="23851" priority="442" operator="lessThan">
      <formula>$C$4</formula>
    </cfRule>
  </conditionalFormatting>
  <conditionalFormatting sqref="Q29">
    <cfRule type="cellIs" dxfId="23850" priority="443" operator="lessThan">
      <formula>$C$4</formula>
    </cfRule>
  </conditionalFormatting>
  <conditionalFormatting sqref="Q30">
    <cfRule type="cellIs" dxfId="23849" priority="444" operator="lessThan">
      <formula>$C$4</formula>
    </cfRule>
  </conditionalFormatting>
  <conditionalFormatting sqref="Q31">
    <cfRule type="cellIs" dxfId="23848" priority="445" operator="lessThan">
      <formula>$C$4</formula>
    </cfRule>
  </conditionalFormatting>
  <conditionalFormatting sqref="Q32">
    <cfRule type="cellIs" dxfId="23847" priority="446" operator="lessThan">
      <formula>$C$4</formula>
    </cfRule>
  </conditionalFormatting>
  <conditionalFormatting sqref="Q33">
    <cfRule type="cellIs" dxfId="23846" priority="447" operator="lessThan">
      <formula>$C$4</formula>
    </cfRule>
  </conditionalFormatting>
  <conditionalFormatting sqref="Q34">
    <cfRule type="cellIs" dxfId="23845" priority="448" operator="lessThan">
      <formula>$C$4</formula>
    </cfRule>
  </conditionalFormatting>
  <conditionalFormatting sqref="Q35">
    <cfRule type="cellIs" dxfId="23844" priority="449" operator="lessThan">
      <formula>$C$4</formula>
    </cfRule>
  </conditionalFormatting>
  <conditionalFormatting sqref="Q36">
    <cfRule type="cellIs" dxfId="23843" priority="450" operator="lessThan">
      <formula>$C$4</formula>
    </cfRule>
  </conditionalFormatting>
  <conditionalFormatting sqref="Q37">
    <cfRule type="cellIs" dxfId="23842" priority="451" operator="lessThan">
      <formula>$C$4</formula>
    </cfRule>
  </conditionalFormatting>
  <conditionalFormatting sqref="Q38">
    <cfRule type="cellIs" dxfId="23841" priority="452" operator="lessThan">
      <formula>$C$4</formula>
    </cfRule>
  </conditionalFormatting>
  <conditionalFormatting sqref="Q39">
    <cfRule type="cellIs" dxfId="23840" priority="453" operator="lessThan">
      <formula>$C$4</formula>
    </cfRule>
  </conditionalFormatting>
  <conditionalFormatting sqref="Q40">
    <cfRule type="cellIs" dxfId="23839" priority="454" operator="lessThan">
      <formula>$C$4</formula>
    </cfRule>
  </conditionalFormatting>
  <conditionalFormatting sqref="Q41">
    <cfRule type="cellIs" dxfId="23838" priority="455" operator="lessThan">
      <formula>$C$4</formula>
    </cfRule>
  </conditionalFormatting>
  <conditionalFormatting sqref="Q42">
    <cfRule type="cellIs" dxfId="23837" priority="456" operator="lessThan">
      <formula>$C$4</formula>
    </cfRule>
  </conditionalFormatting>
  <conditionalFormatting sqref="Q43">
    <cfRule type="cellIs" dxfId="23836" priority="457" operator="lessThan">
      <formula>$C$4</formula>
    </cfRule>
  </conditionalFormatting>
  <conditionalFormatting sqref="Q44">
    <cfRule type="cellIs" dxfId="23835" priority="458" operator="lessThan">
      <formula>$C$4</formula>
    </cfRule>
  </conditionalFormatting>
  <conditionalFormatting sqref="Q45">
    <cfRule type="cellIs" dxfId="23834" priority="459" operator="lessThan">
      <formula>$C$4</formula>
    </cfRule>
  </conditionalFormatting>
  <conditionalFormatting sqref="Q46">
    <cfRule type="cellIs" dxfId="23833" priority="460" operator="lessThan">
      <formula>$C$4</formula>
    </cfRule>
  </conditionalFormatting>
  <conditionalFormatting sqref="Q47">
    <cfRule type="cellIs" dxfId="23832" priority="461" operator="lessThan">
      <formula>$C$4</formula>
    </cfRule>
  </conditionalFormatting>
  <conditionalFormatting sqref="Q48">
    <cfRule type="cellIs" dxfId="23831" priority="462" operator="lessThan">
      <formula>$C$4</formula>
    </cfRule>
  </conditionalFormatting>
  <conditionalFormatting sqref="Q49">
    <cfRule type="cellIs" dxfId="23830" priority="463" operator="lessThan">
      <formula>$C$4</formula>
    </cfRule>
  </conditionalFormatting>
  <conditionalFormatting sqref="Q50">
    <cfRule type="cellIs" dxfId="23829" priority="464" operator="lessThan">
      <formula>$C$4</formula>
    </cfRule>
  </conditionalFormatting>
  <conditionalFormatting sqref="Q51">
    <cfRule type="cellIs" dxfId="23828" priority="465" operator="lessThan">
      <formula>$C$4</formula>
    </cfRule>
  </conditionalFormatting>
  <conditionalFormatting sqref="Q52">
    <cfRule type="cellIs" dxfId="23827" priority="466" operator="lessThan">
      <formula>$C$4</formula>
    </cfRule>
  </conditionalFormatting>
  <conditionalFormatting sqref="Q53">
    <cfRule type="cellIs" dxfId="23826" priority="467" operator="lessThan">
      <formula>$C$4</formula>
    </cfRule>
  </conditionalFormatting>
  <conditionalFormatting sqref="Q54">
    <cfRule type="cellIs" dxfId="23825" priority="468" operator="lessThan">
      <formula>$C$4</formula>
    </cfRule>
  </conditionalFormatting>
  <conditionalFormatting sqref="Q55">
    <cfRule type="cellIs" dxfId="23824" priority="469" operator="lessThan">
      <formula>$C$4</formula>
    </cfRule>
  </conditionalFormatting>
  <conditionalFormatting sqref="Q56">
    <cfRule type="cellIs" dxfId="23823" priority="470" operator="lessThan">
      <formula>$C$4</formula>
    </cfRule>
  </conditionalFormatting>
  <conditionalFormatting sqref="Q57">
    <cfRule type="cellIs" dxfId="23822" priority="471" operator="lessThan">
      <formula>$C$4</formula>
    </cfRule>
  </conditionalFormatting>
  <conditionalFormatting sqref="Q58">
    <cfRule type="cellIs" dxfId="23821" priority="472" operator="lessThan">
      <formula>$C$4</formula>
    </cfRule>
  </conditionalFormatting>
  <conditionalFormatting sqref="Q59">
    <cfRule type="cellIs" dxfId="23820" priority="473" operator="lessThan">
      <formula>$C$4</formula>
    </cfRule>
  </conditionalFormatting>
  <conditionalFormatting sqref="Q60">
    <cfRule type="cellIs" dxfId="23819" priority="474" operator="lessThan">
      <formula>$C$4</formula>
    </cfRule>
  </conditionalFormatting>
  <conditionalFormatting sqref="T11">
    <cfRule type="cellIs" dxfId="23818" priority="475" operator="lessThan">
      <formula>$C$4</formula>
    </cfRule>
  </conditionalFormatting>
  <conditionalFormatting sqref="T12">
    <cfRule type="cellIs" dxfId="23817" priority="476" operator="lessThan">
      <formula>$C$4</formula>
    </cfRule>
  </conditionalFormatting>
  <conditionalFormatting sqref="T13">
    <cfRule type="cellIs" dxfId="23816" priority="477" operator="lessThan">
      <formula>$C$4</formula>
    </cfRule>
  </conditionalFormatting>
  <conditionalFormatting sqref="T14">
    <cfRule type="cellIs" dxfId="23815" priority="478" operator="lessThan">
      <formula>$C$4</formula>
    </cfRule>
  </conditionalFormatting>
  <conditionalFormatting sqref="T15">
    <cfRule type="cellIs" dxfId="23814" priority="479" operator="lessThan">
      <formula>$C$4</formula>
    </cfRule>
  </conditionalFormatting>
  <conditionalFormatting sqref="T16">
    <cfRule type="cellIs" dxfId="23813" priority="480" operator="lessThan">
      <formula>$C$4</formula>
    </cfRule>
  </conditionalFormatting>
  <conditionalFormatting sqref="T17">
    <cfRule type="cellIs" dxfId="23812" priority="481" operator="lessThan">
      <formula>$C$4</formula>
    </cfRule>
  </conditionalFormatting>
  <conditionalFormatting sqref="T18">
    <cfRule type="cellIs" dxfId="23811" priority="482" operator="lessThan">
      <formula>$C$4</formula>
    </cfRule>
  </conditionalFormatting>
  <conditionalFormatting sqref="T19">
    <cfRule type="cellIs" dxfId="23810" priority="483" operator="lessThan">
      <formula>$C$4</formula>
    </cfRule>
  </conditionalFormatting>
  <conditionalFormatting sqref="T20">
    <cfRule type="cellIs" dxfId="23809" priority="484" operator="lessThan">
      <formula>$C$4</formula>
    </cfRule>
  </conditionalFormatting>
  <conditionalFormatting sqref="T21">
    <cfRule type="cellIs" dxfId="23808" priority="485" operator="lessThan">
      <formula>$C$4</formula>
    </cfRule>
  </conditionalFormatting>
  <conditionalFormatting sqref="T22">
    <cfRule type="cellIs" dxfId="23807" priority="486" operator="lessThan">
      <formula>$C$4</formula>
    </cfRule>
  </conditionalFormatting>
  <conditionalFormatting sqref="T23">
    <cfRule type="cellIs" dxfId="23806" priority="487" operator="lessThan">
      <formula>$C$4</formula>
    </cfRule>
  </conditionalFormatting>
  <conditionalFormatting sqref="T24">
    <cfRule type="cellIs" dxfId="23805" priority="488" operator="lessThan">
      <formula>$C$4</formula>
    </cfRule>
  </conditionalFormatting>
  <conditionalFormatting sqref="T25">
    <cfRule type="cellIs" dxfId="23804" priority="489" operator="lessThan">
      <formula>$C$4</formula>
    </cfRule>
  </conditionalFormatting>
  <conditionalFormatting sqref="T26">
    <cfRule type="cellIs" dxfId="23803" priority="490" operator="lessThan">
      <formula>$C$4</formula>
    </cfRule>
  </conditionalFormatting>
  <conditionalFormatting sqref="T27">
    <cfRule type="cellIs" dxfId="23802" priority="491" operator="lessThan">
      <formula>$C$4</formula>
    </cfRule>
  </conditionalFormatting>
  <conditionalFormatting sqref="T28">
    <cfRule type="cellIs" dxfId="23801" priority="492" operator="lessThan">
      <formula>$C$4</formula>
    </cfRule>
  </conditionalFormatting>
  <conditionalFormatting sqref="T29">
    <cfRule type="cellIs" dxfId="23800" priority="493" operator="lessThan">
      <formula>$C$4</formula>
    </cfRule>
  </conditionalFormatting>
  <conditionalFormatting sqref="T30">
    <cfRule type="cellIs" dxfId="23799" priority="494" operator="lessThan">
      <formula>$C$4</formula>
    </cfRule>
  </conditionalFormatting>
  <conditionalFormatting sqref="T31">
    <cfRule type="cellIs" dxfId="23798" priority="495" operator="lessThan">
      <formula>$C$4</formula>
    </cfRule>
  </conditionalFormatting>
  <conditionalFormatting sqref="T32">
    <cfRule type="cellIs" dxfId="23797" priority="496" operator="lessThan">
      <formula>$C$4</formula>
    </cfRule>
  </conditionalFormatting>
  <conditionalFormatting sqref="T33">
    <cfRule type="cellIs" dxfId="23796" priority="497" operator="lessThan">
      <formula>$C$4</formula>
    </cfRule>
  </conditionalFormatting>
  <conditionalFormatting sqref="T34">
    <cfRule type="cellIs" dxfId="23795" priority="498" operator="lessThan">
      <formula>$C$4</formula>
    </cfRule>
  </conditionalFormatting>
  <conditionalFormatting sqref="T35">
    <cfRule type="cellIs" dxfId="23794" priority="499" operator="lessThan">
      <formula>$C$4</formula>
    </cfRule>
  </conditionalFormatting>
  <conditionalFormatting sqref="T36">
    <cfRule type="cellIs" dxfId="23793" priority="500" operator="lessThan">
      <formula>$C$4</formula>
    </cfRule>
  </conditionalFormatting>
  <conditionalFormatting sqref="T37">
    <cfRule type="cellIs" dxfId="23792" priority="501" operator="lessThan">
      <formula>$C$4</formula>
    </cfRule>
  </conditionalFormatting>
  <conditionalFormatting sqref="T38">
    <cfRule type="cellIs" dxfId="23791" priority="502" operator="lessThan">
      <formula>$C$4</formula>
    </cfRule>
  </conditionalFormatting>
  <conditionalFormatting sqref="T39">
    <cfRule type="cellIs" dxfId="23790" priority="503" operator="lessThan">
      <formula>$C$4</formula>
    </cfRule>
  </conditionalFormatting>
  <conditionalFormatting sqref="T40">
    <cfRule type="cellIs" dxfId="23789" priority="504" operator="lessThan">
      <formula>$C$4</formula>
    </cfRule>
  </conditionalFormatting>
  <conditionalFormatting sqref="T41">
    <cfRule type="cellIs" dxfId="23788" priority="505" operator="lessThan">
      <formula>$C$4</formula>
    </cfRule>
  </conditionalFormatting>
  <conditionalFormatting sqref="T42">
    <cfRule type="cellIs" dxfId="23787" priority="506" operator="lessThan">
      <formula>$C$4</formula>
    </cfRule>
  </conditionalFormatting>
  <conditionalFormatting sqref="T43">
    <cfRule type="cellIs" dxfId="23786" priority="507" operator="lessThan">
      <formula>$C$4</formula>
    </cfRule>
  </conditionalFormatting>
  <conditionalFormatting sqref="T44">
    <cfRule type="cellIs" dxfId="23785" priority="508" operator="lessThan">
      <formula>$C$4</formula>
    </cfRule>
  </conditionalFormatting>
  <conditionalFormatting sqref="T45">
    <cfRule type="cellIs" dxfId="23784" priority="509" operator="lessThan">
      <formula>$C$4</formula>
    </cfRule>
  </conditionalFormatting>
  <conditionalFormatting sqref="T46">
    <cfRule type="cellIs" dxfId="23783" priority="510" operator="lessThan">
      <formula>$C$4</formula>
    </cfRule>
  </conditionalFormatting>
  <conditionalFormatting sqref="T47">
    <cfRule type="cellIs" dxfId="23782" priority="511" operator="lessThan">
      <formula>$C$4</formula>
    </cfRule>
  </conditionalFormatting>
  <conditionalFormatting sqref="T48">
    <cfRule type="cellIs" dxfId="23781" priority="512" operator="lessThan">
      <formula>$C$4</formula>
    </cfRule>
  </conditionalFormatting>
  <conditionalFormatting sqref="T49">
    <cfRule type="cellIs" dxfId="23780" priority="513" operator="lessThan">
      <formula>$C$4</formula>
    </cfRule>
  </conditionalFormatting>
  <conditionalFormatting sqref="T50">
    <cfRule type="cellIs" dxfId="23779" priority="514" operator="lessThan">
      <formula>$C$4</formula>
    </cfRule>
  </conditionalFormatting>
  <conditionalFormatting sqref="T51">
    <cfRule type="cellIs" dxfId="23778" priority="515" operator="lessThan">
      <formula>$C$4</formula>
    </cfRule>
  </conditionalFormatting>
  <conditionalFormatting sqref="T52">
    <cfRule type="cellIs" dxfId="23777" priority="516" operator="lessThan">
      <formula>$C$4</formula>
    </cfRule>
  </conditionalFormatting>
  <conditionalFormatting sqref="T53">
    <cfRule type="cellIs" dxfId="23776" priority="517" operator="lessThan">
      <formula>$C$4</formula>
    </cfRule>
  </conditionalFormatting>
  <conditionalFormatting sqref="T54">
    <cfRule type="cellIs" dxfId="23775" priority="518" operator="lessThan">
      <formula>$C$4</formula>
    </cfRule>
  </conditionalFormatting>
  <conditionalFormatting sqref="T55">
    <cfRule type="cellIs" dxfId="23774" priority="519" operator="lessThan">
      <formula>$C$4</formula>
    </cfRule>
  </conditionalFormatting>
  <conditionalFormatting sqref="T56">
    <cfRule type="cellIs" dxfId="23773" priority="520" operator="lessThan">
      <formula>$C$4</formula>
    </cfRule>
  </conditionalFormatting>
  <conditionalFormatting sqref="T57">
    <cfRule type="cellIs" dxfId="23772" priority="521" operator="lessThan">
      <formula>$C$4</formula>
    </cfRule>
  </conditionalFormatting>
  <conditionalFormatting sqref="T58">
    <cfRule type="cellIs" dxfId="23771" priority="522" operator="lessThan">
      <formula>$C$4</formula>
    </cfRule>
  </conditionalFormatting>
  <conditionalFormatting sqref="T59">
    <cfRule type="cellIs" dxfId="23770" priority="523" operator="lessThan">
      <formula>$C$4</formula>
    </cfRule>
  </conditionalFormatting>
  <conditionalFormatting sqref="T60">
    <cfRule type="cellIs" dxfId="23769" priority="524" operator="lessThan">
      <formula>$C$4</formula>
    </cfRule>
  </conditionalFormatting>
  <conditionalFormatting sqref="W11">
    <cfRule type="cellIs" dxfId="23768" priority="525" operator="lessThan">
      <formula>$C$4</formula>
    </cfRule>
  </conditionalFormatting>
  <conditionalFormatting sqref="W12">
    <cfRule type="cellIs" dxfId="23767" priority="526" operator="lessThan">
      <formula>$C$4</formula>
    </cfRule>
  </conditionalFormatting>
  <conditionalFormatting sqref="W13">
    <cfRule type="cellIs" dxfId="23766" priority="527" operator="lessThan">
      <formula>$C$4</formula>
    </cfRule>
  </conditionalFormatting>
  <conditionalFormatting sqref="W14">
    <cfRule type="cellIs" dxfId="23765" priority="528" operator="lessThan">
      <formula>$C$4</formula>
    </cfRule>
  </conditionalFormatting>
  <conditionalFormatting sqref="W15">
    <cfRule type="cellIs" dxfId="23764" priority="529" operator="lessThan">
      <formula>$C$4</formula>
    </cfRule>
  </conditionalFormatting>
  <conditionalFormatting sqref="W16">
    <cfRule type="cellIs" dxfId="23763" priority="530" operator="lessThan">
      <formula>$C$4</formula>
    </cfRule>
  </conditionalFormatting>
  <conditionalFormatting sqref="W17">
    <cfRule type="cellIs" dxfId="23762" priority="531" operator="lessThan">
      <formula>$C$4</formula>
    </cfRule>
  </conditionalFormatting>
  <conditionalFormatting sqref="W18">
    <cfRule type="cellIs" dxfId="23761" priority="532" operator="lessThan">
      <formula>$C$4</formula>
    </cfRule>
  </conditionalFormatting>
  <conditionalFormatting sqref="W19">
    <cfRule type="cellIs" dxfId="23760" priority="533" operator="lessThan">
      <formula>$C$4</formula>
    </cfRule>
  </conditionalFormatting>
  <conditionalFormatting sqref="W20">
    <cfRule type="cellIs" dxfId="23759" priority="534" operator="lessThan">
      <formula>$C$4</formula>
    </cfRule>
  </conditionalFormatting>
  <conditionalFormatting sqref="W21">
    <cfRule type="cellIs" dxfId="23758" priority="535" operator="lessThan">
      <formula>$C$4</formula>
    </cfRule>
  </conditionalFormatting>
  <conditionalFormatting sqref="W22">
    <cfRule type="cellIs" dxfId="23757" priority="536" operator="lessThan">
      <formula>$C$4</formula>
    </cfRule>
  </conditionalFormatting>
  <conditionalFormatting sqref="W23">
    <cfRule type="cellIs" dxfId="23756" priority="537" operator="lessThan">
      <formula>$C$4</formula>
    </cfRule>
  </conditionalFormatting>
  <conditionalFormatting sqref="W24">
    <cfRule type="cellIs" dxfId="23755" priority="538" operator="lessThan">
      <formula>$C$4</formula>
    </cfRule>
  </conditionalFormatting>
  <conditionalFormatting sqref="W25">
    <cfRule type="cellIs" dxfId="23754" priority="539" operator="lessThan">
      <formula>$C$4</formula>
    </cfRule>
  </conditionalFormatting>
  <conditionalFormatting sqref="W26">
    <cfRule type="cellIs" dxfId="23753" priority="540" operator="lessThan">
      <formula>$C$4</formula>
    </cfRule>
  </conditionalFormatting>
  <conditionalFormatting sqref="W27">
    <cfRule type="cellIs" dxfId="23752" priority="541" operator="lessThan">
      <formula>$C$4</formula>
    </cfRule>
  </conditionalFormatting>
  <conditionalFormatting sqref="W28">
    <cfRule type="cellIs" dxfId="23751" priority="542" operator="lessThan">
      <formula>$C$4</formula>
    </cfRule>
  </conditionalFormatting>
  <conditionalFormatting sqref="W29">
    <cfRule type="cellIs" dxfId="23750" priority="543" operator="lessThan">
      <formula>$C$4</formula>
    </cfRule>
  </conditionalFormatting>
  <conditionalFormatting sqref="W30">
    <cfRule type="cellIs" dxfId="23749" priority="544" operator="lessThan">
      <formula>$C$4</formula>
    </cfRule>
  </conditionalFormatting>
  <conditionalFormatting sqref="W31">
    <cfRule type="cellIs" dxfId="23748" priority="545" operator="lessThan">
      <formula>$C$4</formula>
    </cfRule>
  </conditionalFormatting>
  <conditionalFormatting sqref="W32">
    <cfRule type="cellIs" dxfId="23747" priority="546" operator="lessThan">
      <formula>$C$4</formula>
    </cfRule>
  </conditionalFormatting>
  <conditionalFormatting sqref="W33">
    <cfRule type="cellIs" dxfId="23746" priority="547" operator="lessThan">
      <formula>$C$4</formula>
    </cfRule>
  </conditionalFormatting>
  <conditionalFormatting sqref="W34">
    <cfRule type="cellIs" dxfId="23745" priority="548" operator="lessThan">
      <formula>$C$4</formula>
    </cfRule>
  </conditionalFormatting>
  <conditionalFormatting sqref="W35">
    <cfRule type="cellIs" dxfId="23744" priority="549" operator="lessThan">
      <formula>$C$4</formula>
    </cfRule>
  </conditionalFormatting>
  <conditionalFormatting sqref="W36">
    <cfRule type="cellIs" dxfId="23743" priority="550" operator="lessThan">
      <formula>$C$4</formula>
    </cfRule>
  </conditionalFormatting>
  <conditionalFormatting sqref="W37">
    <cfRule type="cellIs" dxfId="23742" priority="551" operator="lessThan">
      <formula>$C$4</formula>
    </cfRule>
  </conditionalFormatting>
  <conditionalFormatting sqref="W38">
    <cfRule type="cellIs" dxfId="23741" priority="552" operator="lessThan">
      <formula>$C$4</formula>
    </cfRule>
  </conditionalFormatting>
  <conditionalFormatting sqref="W39">
    <cfRule type="cellIs" dxfId="23740" priority="553" operator="lessThan">
      <formula>$C$4</formula>
    </cfRule>
  </conditionalFormatting>
  <conditionalFormatting sqref="W40">
    <cfRule type="cellIs" dxfId="23739" priority="554" operator="lessThan">
      <formula>$C$4</formula>
    </cfRule>
  </conditionalFormatting>
  <conditionalFormatting sqref="W41">
    <cfRule type="cellIs" dxfId="23738" priority="555" operator="lessThan">
      <formula>$C$4</formula>
    </cfRule>
  </conditionalFormatting>
  <conditionalFormatting sqref="W42">
    <cfRule type="cellIs" dxfId="23737" priority="556" operator="lessThan">
      <formula>$C$4</formula>
    </cfRule>
  </conditionalFormatting>
  <conditionalFormatting sqref="W43">
    <cfRule type="cellIs" dxfId="23736" priority="557" operator="lessThan">
      <formula>$C$4</formula>
    </cfRule>
  </conditionalFormatting>
  <conditionalFormatting sqref="W44">
    <cfRule type="cellIs" dxfId="23735" priority="558" operator="lessThan">
      <formula>$C$4</formula>
    </cfRule>
  </conditionalFormatting>
  <conditionalFormatting sqref="W45">
    <cfRule type="cellIs" dxfId="23734" priority="559" operator="lessThan">
      <formula>$C$4</formula>
    </cfRule>
  </conditionalFormatting>
  <conditionalFormatting sqref="W46">
    <cfRule type="cellIs" dxfId="23733" priority="560" operator="lessThan">
      <formula>$C$4</formula>
    </cfRule>
  </conditionalFormatting>
  <conditionalFormatting sqref="W47">
    <cfRule type="cellIs" dxfId="23732" priority="561" operator="lessThan">
      <formula>$C$4</formula>
    </cfRule>
  </conditionalFormatting>
  <conditionalFormatting sqref="W48">
    <cfRule type="cellIs" dxfId="23731" priority="562" operator="lessThan">
      <formula>$C$4</formula>
    </cfRule>
  </conditionalFormatting>
  <conditionalFormatting sqref="W49">
    <cfRule type="cellIs" dxfId="23730" priority="563" operator="lessThan">
      <formula>$C$4</formula>
    </cfRule>
  </conditionalFormatting>
  <conditionalFormatting sqref="W50">
    <cfRule type="cellIs" dxfId="23729" priority="564" operator="lessThan">
      <formula>$C$4</formula>
    </cfRule>
  </conditionalFormatting>
  <conditionalFormatting sqref="W51">
    <cfRule type="cellIs" dxfId="23728" priority="565" operator="lessThan">
      <formula>$C$4</formula>
    </cfRule>
  </conditionalFormatting>
  <conditionalFormatting sqref="W52">
    <cfRule type="cellIs" dxfId="23727" priority="566" operator="lessThan">
      <formula>$C$4</formula>
    </cfRule>
  </conditionalFormatting>
  <conditionalFormatting sqref="W53">
    <cfRule type="cellIs" dxfId="23726" priority="567" operator="lessThan">
      <formula>$C$4</formula>
    </cfRule>
  </conditionalFormatting>
  <conditionalFormatting sqref="W54">
    <cfRule type="cellIs" dxfId="23725" priority="568" operator="lessThan">
      <formula>$C$4</formula>
    </cfRule>
  </conditionalFormatting>
  <conditionalFormatting sqref="W55">
    <cfRule type="cellIs" dxfId="23724" priority="569" operator="lessThan">
      <formula>$C$4</formula>
    </cfRule>
  </conditionalFormatting>
  <conditionalFormatting sqref="W56">
    <cfRule type="cellIs" dxfId="23723" priority="570" operator="lessThan">
      <formula>$C$4</formula>
    </cfRule>
  </conditionalFormatting>
  <conditionalFormatting sqref="W57">
    <cfRule type="cellIs" dxfId="23722" priority="571" operator="lessThan">
      <formula>$C$4</formula>
    </cfRule>
  </conditionalFormatting>
  <conditionalFormatting sqref="W58">
    <cfRule type="cellIs" dxfId="23721" priority="572" operator="lessThan">
      <formula>$C$4</formula>
    </cfRule>
  </conditionalFormatting>
  <conditionalFormatting sqref="W59">
    <cfRule type="cellIs" dxfId="23720" priority="573" operator="lessThan">
      <formula>$C$4</formula>
    </cfRule>
  </conditionalFormatting>
  <conditionalFormatting sqref="W60">
    <cfRule type="cellIs" dxfId="23719" priority="574" operator="lessThan">
      <formula>$C$4</formula>
    </cfRule>
  </conditionalFormatting>
  <conditionalFormatting sqref="X11">
    <cfRule type="cellIs" dxfId="23718" priority="575" operator="lessThan">
      <formula>$C$4</formula>
    </cfRule>
  </conditionalFormatting>
  <conditionalFormatting sqref="X12">
    <cfRule type="cellIs" dxfId="23717" priority="576" operator="lessThan">
      <formula>$C$4</formula>
    </cfRule>
  </conditionalFormatting>
  <conditionalFormatting sqref="X13">
    <cfRule type="cellIs" dxfId="23716" priority="577" operator="lessThan">
      <formula>$C$4</formula>
    </cfRule>
  </conditionalFormatting>
  <conditionalFormatting sqref="X14">
    <cfRule type="cellIs" dxfId="23715" priority="578" operator="lessThan">
      <formula>$C$4</formula>
    </cfRule>
  </conditionalFormatting>
  <conditionalFormatting sqref="X15">
    <cfRule type="cellIs" dxfId="23714" priority="579" operator="lessThan">
      <formula>$C$4</formula>
    </cfRule>
  </conditionalFormatting>
  <conditionalFormatting sqref="X16">
    <cfRule type="cellIs" dxfId="23713" priority="580" operator="lessThan">
      <formula>$C$4</formula>
    </cfRule>
  </conditionalFormatting>
  <conditionalFormatting sqref="X17">
    <cfRule type="cellIs" dxfId="23712" priority="581" operator="lessThan">
      <formula>$C$4</formula>
    </cfRule>
  </conditionalFormatting>
  <conditionalFormatting sqref="X18">
    <cfRule type="cellIs" dxfId="23711" priority="582" operator="lessThan">
      <formula>$C$4</formula>
    </cfRule>
  </conditionalFormatting>
  <conditionalFormatting sqref="X19">
    <cfRule type="cellIs" dxfId="23710" priority="583" operator="lessThan">
      <formula>$C$4</formula>
    </cfRule>
  </conditionalFormatting>
  <conditionalFormatting sqref="X20">
    <cfRule type="cellIs" dxfId="23709" priority="584" operator="lessThan">
      <formula>$C$4</formula>
    </cfRule>
  </conditionalFormatting>
  <conditionalFormatting sqref="X21">
    <cfRule type="cellIs" dxfId="23708" priority="585" operator="lessThan">
      <formula>$C$4</formula>
    </cfRule>
  </conditionalFormatting>
  <conditionalFormatting sqref="X22">
    <cfRule type="cellIs" dxfId="23707" priority="586" operator="lessThan">
      <formula>$C$4</formula>
    </cfRule>
  </conditionalFormatting>
  <conditionalFormatting sqref="X23">
    <cfRule type="cellIs" dxfId="23706" priority="587" operator="lessThan">
      <formula>$C$4</formula>
    </cfRule>
  </conditionalFormatting>
  <conditionalFormatting sqref="X24">
    <cfRule type="cellIs" dxfId="23705" priority="588" operator="lessThan">
      <formula>$C$4</formula>
    </cfRule>
  </conditionalFormatting>
  <conditionalFormatting sqref="X25">
    <cfRule type="cellIs" dxfId="23704" priority="589" operator="lessThan">
      <formula>$C$4</formula>
    </cfRule>
  </conditionalFormatting>
  <conditionalFormatting sqref="X26">
    <cfRule type="cellIs" dxfId="23703" priority="590" operator="lessThan">
      <formula>$C$4</formula>
    </cfRule>
  </conditionalFormatting>
  <conditionalFormatting sqref="X27">
    <cfRule type="cellIs" dxfId="23702" priority="591" operator="lessThan">
      <formula>$C$4</formula>
    </cfRule>
  </conditionalFormatting>
  <conditionalFormatting sqref="X28">
    <cfRule type="cellIs" dxfId="23701" priority="592" operator="lessThan">
      <formula>$C$4</formula>
    </cfRule>
  </conditionalFormatting>
  <conditionalFormatting sqref="X29">
    <cfRule type="cellIs" dxfId="23700" priority="593" operator="lessThan">
      <formula>$C$4</formula>
    </cfRule>
  </conditionalFormatting>
  <conditionalFormatting sqref="X30">
    <cfRule type="cellIs" dxfId="23699" priority="594" operator="lessThan">
      <formula>$C$4</formula>
    </cfRule>
  </conditionalFormatting>
  <conditionalFormatting sqref="X31">
    <cfRule type="cellIs" dxfId="23698" priority="595" operator="lessThan">
      <formula>$C$4</formula>
    </cfRule>
  </conditionalFormatting>
  <conditionalFormatting sqref="X32">
    <cfRule type="cellIs" dxfId="23697" priority="596" operator="lessThan">
      <formula>$C$4</formula>
    </cfRule>
  </conditionalFormatting>
  <conditionalFormatting sqref="X33">
    <cfRule type="cellIs" dxfId="23696" priority="597" operator="lessThan">
      <formula>$C$4</formula>
    </cfRule>
  </conditionalFormatting>
  <conditionalFormatting sqref="X34">
    <cfRule type="cellIs" dxfId="23695" priority="598" operator="lessThan">
      <formula>$C$4</formula>
    </cfRule>
  </conditionalFormatting>
  <conditionalFormatting sqref="X35">
    <cfRule type="cellIs" dxfId="23694" priority="599" operator="lessThan">
      <formula>$C$4</formula>
    </cfRule>
  </conditionalFormatting>
  <conditionalFormatting sqref="X36">
    <cfRule type="cellIs" dxfId="23693" priority="600" operator="lessThan">
      <formula>$C$4</formula>
    </cfRule>
  </conditionalFormatting>
  <conditionalFormatting sqref="X37">
    <cfRule type="cellIs" dxfId="23692" priority="601" operator="lessThan">
      <formula>$C$4</formula>
    </cfRule>
  </conditionalFormatting>
  <conditionalFormatting sqref="X38">
    <cfRule type="cellIs" dxfId="23691" priority="602" operator="lessThan">
      <formula>$C$4</formula>
    </cfRule>
  </conditionalFormatting>
  <conditionalFormatting sqref="X39">
    <cfRule type="cellIs" dxfId="23690" priority="603" operator="lessThan">
      <formula>$C$4</formula>
    </cfRule>
  </conditionalFormatting>
  <conditionalFormatting sqref="X40">
    <cfRule type="cellIs" dxfId="23689" priority="604" operator="lessThan">
      <formula>$C$4</formula>
    </cfRule>
  </conditionalFormatting>
  <conditionalFormatting sqref="X41">
    <cfRule type="cellIs" dxfId="23688" priority="605" operator="lessThan">
      <formula>$C$4</formula>
    </cfRule>
  </conditionalFormatting>
  <conditionalFormatting sqref="X42">
    <cfRule type="cellIs" dxfId="23687" priority="606" operator="lessThan">
      <formula>$C$4</formula>
    </cfRule>
  </conditionalFormatting>
  <conditionalFormatting sqref="X43">
    <cfRule type="cellIs" dxfId="23686" priority="607" operator="lessThan">
      <formula>$C$4</formula>
    </cfRule>
  </conditionalFormatting>
  <conditionalFormatting sqref="X44">
    <cfRule type="cellIs" dxfId="23685" priority="608" operator="lessThan">
      <formula>$C$4</formula>
    </cfRule>
  </conditionalFormatting>
  <conditionalFormatting sqref="X45">
    <cfRule type="cellIs" dxfId="23684" priority="609" operator="lessThan">
      <formula>$C$4</formula>
    </cfRule>
  </conditionalFormatting>
  <conditionalFormatting sqref="X46">
    <cfRule type="cellIs" dxfId="23683" priority="610" operator="lessThan">
      <formula>$C$4</formula>
    </cfRule>
  </conditionalFormatting>
  <conditionalFormatting sqref="X47">
    <cfRule type="cellIs" dxfId="23682" priority="611" operator="lessThan">
      <formula>$C$4</formula>
    </cfRule>
  </conditionalFormatting>
  <conditionalFormatting sqref="X48">
    <cfRule type="cellIs" dxfId="23681" priority="612" operator="lessThan">
      <formula>$C$4</formula>
    </cfRule>
  </conditionalFormatting>
  <conditionalFormatting sqref="X49">
    <cfRule type="cellIs" dxfId="23680" priority="613" operator="lessThan">
      <formula>$C$4</formula>
    </cfRule>
  </conditionalFormatting>
  <conditionalFormatting sqref="X50">
    <cfRule type="cellIs" dxfId="23679" priority="614" operator="lessThan">
      <formula>$C$4</formula>
    </cfRule>
  </conditionalFormatting>
  <conditionalFormatting sqref="X51">
    <cfRule type="cellIs" dxfId="23678" priority="615" operator="lessThan">
      <formula>$C$4</formula>
    </cfRule>
  </conditionalFormatting>
  <conditionalFormatting sqref="X52">
    <cfRule type="cellIs" dxfId="23677" priority="616" operator="lessThan">
      <formula>$C$4</formula>
    </cfRule>
  </conditionalFormatting>
  <conditionalFormatting sqref="X53">
    <cfRule type="cellIs" dxfId="23676" priority="617" operator="lessThan">
      <formula>$C$4</formula>
    </cfRule>
  </conditionalFormatting>
  <conditionalFormatting sqref="X54">
    <cfRule type="cellIs" dxfId="23675" priority="618" operator="lessThan">
      <formula>$C$4</formula>
    </cfRule>
  </conditionalFormatting>
  <conditionalFormatting sqref="X55">
    <cfRule type="cellIs" dxfId="23674" priority="619" operator="lessThan">
      <formula>$C$4</formula>
    </cfRule>
  </conditionalFormatting>
  <conditionalFormatting sqref="X56">
    <cfRule type="cellIs" dxfId="23673" priority="620" operator="lessThan">
      <formula>$C$4</formula>
    </cfRule>
  </conditionalFormatting>
  <conditionalFormatting sqref="X57">
    <cfRule type="cellIs" dxfId="23672" priority="621" operator="lessThan">
      <formula>$C$4</formula>
    </cfRule>
  </conditionalFormatting>
  <conditionalFormatting sqref="X58">
    <cfRule type="cellIs" dxfId="23671" priority="622" operator="lessThan">
      <formula>$C$4</formula>
    </cfRule>
  </conditionalFormatting>
  <conditionalFormatting sqref="X59">
    <cfRule type="cellIs" dxfId="23670" priority="623" operator="lessThan">
      <formula>$C$4</formula>
    </cfRule>
  </conditionalFormatting>
  <conditionalFormatting sqref="X60">
    <cfRule type="cellIs" dxfId="23669" priority="624" operator="lessThan">
      <formula>$C$4</formula>
    </cfRule>
  </conditionalFormatting>
  <conditionalFormatting sqref="Y11">
    <cfRule type="cellIs" dxfId="23668" priority="625" operator="lessThan">
      <formula>$C$4</formula>
    </cfRule>
  </conditionalFormatting>
  <conditionalFormatting sqref="Y12">
    <cfRule type="cellIs" dxfId="23667" priority="626" operator="lessThan">
      <formula>$C$4</formula>
    </cfRule>
  </conditionalFormatting>
  <conditionalFormatting sqref="Y13">
    <cfRule type="cellIs" dxfId="23666" priority="627" operator="lessThan">
      <formula>$C$4</formula>
    </cfRule>
  </conditionalFormatting>
  <conditionalFormatting sqref="Y14">
    <cfRule type="cellIs" dxfId="23665" priority="628" operator="lessThan">
      <formula>$C$4</formula>
    </cfRule>
  </conditionalFormatting>
  <conditionalFormatting sqref="Y15">
    <cfRule type="cellIs" dxfId="23664" priority="629" operator="lessThan">
      <formula>$C$4</formula>
    </cfRule>
  </conditionalFormatting>
  <conditionalFormatting sqref="Y16">
    <cfRule type="cellIs" dxfId="23663" priority="630" operator="lessThan">
      <formula>$C$4</formula>
    </cfRule>
  </conditionalFormatting>
  <conditionalFormatting sqref="Y17">
    <cfRule type="cellIs" dxfId="23662" priority="631" operator="lessThan">
      <formula>$C$4</formula>
    </cfRule>
  </conditionalFormatting>
  <conditionalFormatting sqref="Y18">
    <cfRule type="cellIs" dxfId="23661" priority="632" operator="lessThan">
      <formula>$C$4</formula>
    </cfRule>
  </conditionalFormatting>
  <conditionalFormatting sqref="Y19">
    <cfRule type="cellIs" dxfId="23660" priority="633" operator="lessThan">
      <formula>$C$4</formula>
    </cfRule>
  </conditionalFormatting>
  <conditionalFormatting sqref="Y20">
    <cfRule type="cellIs" dxfId="23659" priority="634" operator="lessThan">
      <formula>$C$4</formula>
    </cfRule>
  </conditionalFormatting>
  <conditionalFormatting sqref="Y21">
    <cfRule type="cellIs" dxfId="23658" priority="635" operator="lessThan">
      <formula>$C$4</formula>
    </cfRule>
  </conditionalFormatting>
  <conditionalFormatting sqref="Y22">
    <cfRule type="cellIs" dxfId="23657" priority="636" operator="lessThan">
      <formula>$C$4</formula>
    </cfRule>
  </conditionalFormatting>
  <conditionalFormatting sqref="Y23">
    <cfRule type="cellIs" dxfId="23656" priority="637" operator="lessThan">
      <formula>$C$4</formula>
    </cfRule>
  </conditionalFormatting>
  <conditionalFormatting sqref="Y24">
    <cfRule type="cellIs" dxfId="23655" priority="638" operator="lessThan">
      <formula>$C$4</formula>
    </cfRule>
  </conditionalFormatting>
  <conditionalFormatting sqref="Y25">
    <cfRule type="cellIs" dxfId="23654" priority="639" operator="lessThan">
      <formula>$C$4</formula>
    </cfRule>
  </conditionalFormatting>
  <conditionalFormatting sqref="Y26">
    <cfRule type="cellIs" dxfId="23653" priority="640" operator="lessThan">
      <formula>$C$4</formula>
    </cfRule>
  </conditionalFormatting>
  <conditionalFormatting sqref="Y27">
    <cfRule type="cellIs" dxfId="23652" priority="641" operator="lessThan">
      <formula>$C$4</formula>
    </cfRule>
  </conditionalFormatting>
  <conditionalFormatting sqref="Y28">
    <cfRule type="cellIs" dxfId="23651" priority="642" operator="lessThan">
      <formula>$C$4</formula>
    </cfRule>
  </conditionalFormatting>
  <conditionalFormatting sqref="Y29">
    <cfRule type="cellIs" dxfId="23650" priority="643" operator="lessThan">
      <formula>$C$4</formula>
    </cfRule>
  </conditionalFormatting>
  <conditionalFormatting sqref="Y30">
    <cfRule type="cellIs" dxfId="23649" priority="644" operator="lessThan">
      <formula>$C$4</formula>
    </cfRule>
  </conditionalFormatting>
  <conditionalFormatting sqref="Y31">
    <cfRule type="cellIs" dxfId="23648" priority="645" operator="lessThan">
      <formula>$C$4</formula>
    </cfRule>
  </conditionalFormatting>
  <conditionalFormatting sqref="Y32">
    <cfRule type="cellIs" dxfId="23647" priority="646" operator="lessThan">
      <formula>$C$4</formula>
    </cfRule>
  </conditionalFormatting>
  <conditionalFormatting sqref="Y33">
    <cfRule type="cellIs" dxfId="23646" priority="647" operator="lessThan">
      <formula>$C$4</formula>
    </cfRule>
  </conditionalFormatting>
  <conditionalFormatting sqref="Y34">
    <cfRule type="cellIs" dxfId="23645" priority="648" operator="lessThan">
      <formula>$C$4</formula>
    </cfRule>
  </conditionalFormatting>
  <conditionalFormatting sqref="Y35">
    <cfRule type="cellIs" dxfId="23644" priority="649" operator="lessThan">
      <formula>$C$4</formula>
    </cfRule>
  </conditionalFormatting>
  <conditionalFormatting sqref="Y36">
    <cfRule type="cellIs" dxfId="23643" priority="650" operator="lessThan">
      <formula>$C$4</formula>
    </cfRule>
  </conditionalFormatting>
  <conditionalFormatting sqref="Y37">
    <cfRule type="cellIs" dxfId="23642" priority="651" operator="lessThan">
      <formula>$C$4</formula>
    </cfRule>
  </conditionalFormatting>
  <conditionalFormatting sqref="Y38">
    <cfRule type="cellIs" dxfId="23641" priority="652" operator="lessThan">
      <formula>$C$4</formula>
    </cfRule>
  </conditionalFormatting>
  <conditionalFormatting sqref="Y39">
    <cfRule type="cellIs" dxfId="23640" priority="653" operator="lessThan">
      <formula>$C$4</formula>
    </cfRule>
  </conditionalFormatting>
  <conditionalFormatting sqref="Y40">
    <cfRule type="cellIs" dxfId="23639" priority="654" operator="lessThan">
      <formula>$C$4</formula>
    </cfRule>
  </conditionalFormatting>
  <conditionalFormatting sqref="Y41">
    <cfRule type="cellIs" dxfId="23638" priority="655" operator="lessThan">
      <formula>$C$4</formula>
    </cfRule>
  </conditionalFormatting>
  <conditionalFormatting sqref="Y42">
    <cfRule type="cellIs" dxfId="23637" priority="656" operator="lessThan">
      <formula>$C$4</formula>
    </cfRule>
  </conditionalFormatting>
  <conditionalFormatting sqref="Y43">
    <cfRule type="cellIs" dxfId="23636" priority="657" operator="lessThan">
      <formula>$C$4</formula>
    </cfRule>
  </conditionalFormatting>
  <conditionalFormatting sqref="Y44">
    <cfRule type="cellIs" dxfId="23635" priority="658" operator="lessThan">
      <formula>$C$4</formula>
    </cfRule>
  </conditionalFormatting>
  <conditionalFormatting sqref="Y45">
    <cfRule type="cellIs" dxfId="23634" priority="659" operator="lessThan">
      <formula>$C$4</formula>
    </cfRule>
  </conditionalFormatting>
  <conditionalFormatting sqref="Y46">
    <cfRule type="cellIs" dxfId="23633" priority="660" operator="lessThan">
      <formula>$C$4</formula>
    </cfRule>
  </conditionalFormatting>
  <conditionalFormatting sqref="Y47">
    <cfRule type="cellIs" dxfId="23632" priority="661" operator="lessThan">
      <formula>$C$4</formula>
    </cfRule>
  </conditionalFormatting>
  <conditionalFormatting sqref="Y48">
    <cfRule type="cellIs" dxfId="23631" priority="662" operator="lessThan">
      <formula>$C$4</formula>
    </cfRule>
  </conditionalFormatting>
  <conditionalFormatting sqref="Y49">
    <cfRule type="cellIs" dxfId="23630" priority="663" operator="lessThan">
      <formula>$C$4</formula>
    </cfRule>
  </conditionalFormatting>
  <conditionalFormatting sqref="Y50">
    <cfRule type="cellIs" dxfId="23629" priority="664" operator="lessThan">
      <formula>$C$4</formula>
    </cfRule>
  </conditionalFormatting>
  <conditionalFormatting sqref="Y51">
    <cfRule type="cellIs" dxfId="23628" priority="665" operator="lessThan">
      <formula>$C$4</formula>
    </cfRule>
  </conditionalFormatting>
  <conditionalFormatting sqref="Y52">
    <cfRule type="cellIs" dxfId="23627" priority="666" operator="lessThan">
      <formula>$C$4</formula>
    </cfRule>
  </conditionalFormatting>
  <conditionalFormatting sqref="Y53">
    <cfRule type="cellIs" dxfId="23626" priority="667" operator="lessThan">
      <formula>$C$4</formula>
    </cfRule>
  </conditionalFormatting>
  <conditionalFormatting sqref="Y54">
    <cfRule type="cellIs" dxfId="23625" priority="668" operator="lessThan">
      <formula>$C$4</formula>
    </cfRule>
  </conditionalFormatting>
  <conditionalFormatting sqref="Y55">
    <cfRule type="cellIs" dxfId="23624" priority="669" operator="lessThan">
      <formula>$C$4</formula>
    </cfRule>
  </conditionalFormatting>
  <conditionalFormatting sqref="Y56">
    <cfRule type="cellIs" dxfId="23623" priority="670" operator="lessThan">
      <formula>$C$4</formula>
    </cfRule>
  </conditionalFormatting>
  <conditionalFormatting sqref="Y57">
    <cfRule type="cellIs" dxfId="23622" priority="671" operator="lessThan">
      <formula>$C$4</formula>
    </cfRule>
  </conditionalFormatting>
  <conditionalFormatting sqref="Y58">
    <cfRule type="cellIs" dxfId="23621" priority="672" operator="lessThan">
      <formula>$C$4</formula>
    </cfRule>
  </conditionalFormatting>
  <conditionalFormatting sqref="Y59">
    <cfRule type="cellIs" dxfId="23620" priority="673" operator="lessThan">
      <formula>$C$4</formula>
    </cfRule>
  </conditionalFormatting>
  <conditionalFormatting sqref="Y60">
    <cfRule type="cellIs" dxfId="23619" priority="674" operator="lessThan">
      <formula>$C$4</formula>
    </cfRule>
  </conditionalFormatting>
  <conditionalFormatting sqref="Z11">
    <cfRule type="cellIs" dxfId="23618" priority="675" operator="lessThan">
      <formula>$C$4</formula>
    </cfRule>
  </conditionalFormatting>
  <conditionalFormatting sqref="Z12">
    <cfRule type="cellIs" dxfId="23617" priority="676" operator="lessThan">
      <formula>$C$4</formula>
    </cfRule>
  </conditionalFormatting>
  <conditionalFormatting sqref="Z13">
    <cfRule type="cellIs" dxfId="23616" priority="677" operator="lessThan">
      <formula>$C$4</formula>
    </cfRule>
  </conditionalFormatting>
  <conditionalFormatting sqref="Z14">
    <cfRule type="cellIs" dxfId="23615" priority="678" operator="lessThan">
      <formula>$C$4</formula>
    </cfRule>
  </conditionalFormatting>
  <conditionalFormatting sqref="Z15">
    <cfRule type="cellIs" dxfId="23614" priority="679" operator="lessThan">
      <formula>$C$4</formula>
    </cfRule>
  </conditionalFormatting>
  <conditionalFormatting sqref="Z16">
    <cfRule type="cellIs" dxfId="23613" priority="680" operator="lessThan">
      <formula>$C$4</formula>
    </cfRule>
  </conditionalFormatting>
  <conditionalFormatting sqref="Z17">
    <cfRule type="cellIs" dxfId="23612" priority="681" operator="lessThan">
      <formula>$C$4</formula>
    </cfRule>
  </conditionalFormatting>
  <conditionalFormatting sqref="Z18">
    <cfRule type="cellIs" dxfId="23611" priority="682" operator="lessThan">
      <formula>$C$4</formula>
    </cfRule>
  </conditionalFormatting>
  <conditionalFormatting sqref="Z19">
    <cfRule type="cellIs" dxfId="23610" priority="683" operator="lessThan">
      <formula>$C$4</formula>
    </cfRule>
  </conditionalFormatting>
  <conditionalFormatting sqref="Z20">
    <cfRule type="cellIs" dxfId="23609" priority="684" operator="lessThan">
      <formula>$C$4</formula>
    </cfRule>
  </conditionalFormatting>
  <conditionalFormatting sqref="Z21">
    <cfRule type="cellIs" dxfId="23608" priority="685" operator="lessThan">
      <formula>$C$4</formula>
    </cfRule>
  </conditionalFormatting>
  <conditionalFormatting sqref="Z22">
    <cfRule type="cellIs" dxfId="23607" priority="686" operator="lessThan">
      <formula>$C$4</formula>
    </cfRule>
  </conditionalFormatting>
  <conditionalFormatting sqref="Z23">
    <cfRule type="cellIs" dxfId="23606" priority="687" operator="lessThan">
      <formula>$C$4</formula>
    </cfRule>
  </conditionalFormatting>
  <conditionalFormatting sqref="Z24">
    <cfRule type="cellIs" dxfId="23605" priority="688" operator="lessThan">
      <formula>$C$4</formula>
    </cfRule>
  </conditionalFormatting>
  <conditionalFormatting sqref="Z25">
    <cfRule type="cellIs" dxfId="23604" priority="689" operator="lessThan">
      <formula>$C$4</formula>
    </cfRule>
  </conditionalFormatting>
  <conditionalFormatting sqref="Z26">
    <cfRule type="cellIs" dxfId="23603" priority="690" operator="lessThan">
      <formula>$C$4</formula>
    </cfRule>
  </conditionalFormatting>
  <conditionalFormatting sqref="Z27">
    <cfRule type="cellIs" dxfId="23602" priority="691" operator="lessThan">
      <formula>$C$4</formula>
    </cfRule>
  </conditionalFormatting>
  <conditionalFormatting sqref="Z28">
    <cfRule type="cellIs" dxfId="23601" priority="692" operator="lessThan">
      <formula>$C$4</formula>
    </cfRule>
  </conditionalFormatting>
  <conditionalFormatting sqref="Z29">
    <cfRule type="cellIs" dxfId="23600" priority="693" operator="lessThan">
      <formula>$C$4</formula>
    </cfRule>
  </conditionalFormatting>
  <conditionalFormatting sqref="Z30">
    <cfRule type="cellIs" dxfId="23599" priority="694" operator="lessThan">
      <formula>$C$4</formula>
    </cfRule>
  </conditionalFormatting>
  <conditionalFormatting sqref="Z31">
    <cfRule type="cellIs" dxfId="23598" priority="695" operator="lessThan">
      <formula>$C$4</formula>
    </cfRule>
  </conditionalFormatting>
  <conditionalFormatting sqref="Z32">
    <cfRule type="cellIs" dxfId="23597" priority="696" operator="lessThan">
      <formula>$C$4</formula>
    </cfRule>
  </conditionalFormatting>
  <conditionalFormatting sqref="Z33">
    <cfRule type="cellIs" dxfId="23596" priority="697" operator="lessThan">
      <formula>$C$4</formula>
    </cfRule>
  </conditionalFormatting>
  <conditionalFormatting sqref="Z34">
    <cfRule type="cellIs" dxfId="23595" priority="698" operator="lessThan">
      <formula>$C$4</formula>
    </cfRule>
  </conditionalFormatting>
  <conditionalFormatting sqref="Z35">
    <cfRule type="cellIs" dxfId="23594" priority="699" operator="lessThan">
      <formula>$C$4</formula>
    </cfRule>
  </conditionalFormatting>
  <conditionalFormatting sqref="Z36">
    <cfRule type="cellIs" dxfId="23593" priority="700" operator="lessThan">
      <formula>$C$4</formula>
    </cfRule>
  </conditionalFormatting>
  <conditionalFormatting sqref="Z37">
    <cfRule type="cellIs" dxfId="23592" priority="701" operator="lessThan">
      <formula>$C$4</formula>
    </cfRule>
  </conditionalFormatting>
  <conditionalFormatting sqref="Z38">
    <cfRule type="cellIs" dxfId="23591" priority="702" operator="lessThan">
      <formula>$C$4</formula>
    </cfRule>
  </conditionalFormatting>
  <conditionalFormatting sqref="Z39">
    <cfRule type="cellIs" dxfId="23590" priority="703" operator="lessThan">
      <formula>$C$4</formula>
    </cfRule>
  </conditionalFormatting>
  <conditionalFormatting sqref="Z40">
    <cfRule type="cellIs" dxfId="23589" priority="704" operator="lessThan">
      <formula>$C$4</formula>
    </cfRule>
  </conditionalFormatting>
  <conditionalFormatting sqref="Z41">
    <cfRule type="cellIs" dxfId="23588" priority="705" operator="lessThan">
      <formula>$C$4</formula>
    </cfRule>
  </conditionalFormatting>
  <conditionalFormatting sqref="Z42">
    <cfRule type="cellIs" dxfId="23587" priority="706" operator="lessThan">
      <formula>$C$4</formula>
    </cfRule>
  </conditionalFormatting>
  <conditionalFormatting sqref="Z43">
    <cfRule type="cellIs" dxfId="23586" priority="707" operator="lessThan">
      <formula>$C$4</formula>
    </cfRule>
  </conditionalFormatting>
  <conditionalFormatting sqref="Z44">
    <cfRule type="cellIs" dxfId="23585" priority="708" operator="lessThan">
      <formula>$C$4</formula>
    </cfRule>
  </conditionalFormatting>
  <conditionalFormatting sqref="Z45">
    <cfRule type="cellIs" dxfId="23584" priority="709" operator="lessThan">
      <formula>$C$4</formula>
    </cfRule>
  </conditionalFormatting>
  <conditionalFormatting sqref="Z46">
    <cfRule type="cellIs" dxfId="23583" priority="710" operator="lessThan">
      <formula>$C$4</formula>
    </cfRule>
  </conditionalFormatting>
  <conditionalFormatting sqref="Z47">
    <cfRule type="cellIs" dxfId="23582" priority="711" operator="lessThan">
      <formula>$C$4</formula>
    </cfRule>
  </conditionalFormatting>
  <conditionalFormatting sqref="Z48">
    <cfRule type="cellIs" dxfId="23581" priority="712" operator="lessThan">
      <formula>$C$4</formula>
    </cfRule>
  </conditionalFormatting>
  <conditionalFormatting sqref="Z49">
    <cfRule type="cellIs" dxfId="23580" priority="713" operator="lessThan">
      <formula>$C$4</formula>
    </cfRule>
  </conditionalFormatting>
  <conditionalFormatting sqref="Z50">
    <cfRule type="cellIs" dxfId="23579" priority="714" operator="lessThan">
      <formula>$C$4</formula>
    </cfRule>
  </conditionalFormatting>
  <conditionalFormatting sqref="Z51">
    <cfRule type="cellIs" dxfId="23578" priority="715" operator="lessThan">
      <formula>$C$4</formula>
    </cfRule>
  </conditionalFormatting>
  <conditionalFormatting sqref="Z52">
    <cfRule type="cellIs" dxfId="23577" priority="716" operator="lessThan">
      <formula>$C$4</formula>
    </cfRule>
  </conditionalFormatting>
  <conditionalFormatting sqref="Z53">
    <cfRule type="cellIs" dxfId="23576" priority="717" operator="lessThan">
      <formula>$C$4</formula>
    </cfRule>
  </conditionalFormatting>
  <conditionalFormatting sqref="Z54">
    <cfRule type="cellIs" dxfId="23575" priority="718" operator="lessThan">
      <formula>$C$4</formula>
    </cfRule>
  </conditionalFormatting>
  <conditionalFormatting sqref="Z55">
    <cfRule type="cellIs" dxfId="23574" priority="719" operator="lessThan">
      <formula>$C$4</formula>
    </cfRule>
  </conditionalFormatting>
  <conditionalFormatting sqref="Z56">
    <cfRule type="cellIs" dxfId="23573" priority="720" operator="lessThan">
      <formula>$C$4</formula>
    </cfRule>
  </conditionalFormatting>
  <conditionalFormatting sqref="Z57">
    <cfRule type="cellIs" dxfId="23572" priority="721" operator="lessThan">
      <formula>$C$4</formula>
    </cfRule>
  </conditionalFormatting>
  <conditionalFormatting sqref="Z58">
    <cfRule type="cellIs" dxfId="23571" priority="722" operator="lessThan">
      <formula>$C$4</formula>
    </cfRule>
  </conditionalFormatting>
  <conditionalFormatting sqref="Z59">
    <cfRule type="cellIs" dxfId="23570" priority="723" operator="lessThan">
      <formula>$C$4</formula>
    </cfRule>
  </conditionalFormatting>
  <conditionalFormatting sqref="Z60">
    <cfRule type="cellIs" dxfId="23569" priority="724" operator="lessThan">
      <formula>$C$4</formula>
    </cfRule>
  </conditionalFormatting>
  <conditionalFormatting sqref="AA11">
    <cfRule type="cellIs" dxfId="23568" priority="725" operator="lessThan">
      <formula>$C$4</formula>
    </cfRule>
  </conditionalFormatting>
  <conditionalFormatting sqref="AA12">
    <cfRule type="cellIs" dxfId="23567" priority="726" operator="lessThan">
      <formula>$C$4</formula>
    </cfRule>
  </conditionalFormatting>
  <conditionalFormatting sqref="AA13">
    <cfRule type="cellIs" dxfId="23566" priority="727" operator="lessThan">
      <formula>$C$4</formula>
    </cfRule>
  </conditionalFormatting>
  <conditionalFormatting sqref="AA14">
    <cfRule type="cellIs" dxfId="23565" priority="728" operator="lessThan">
      <formula>$C$4</formula>
    </cfRule>
  </conditionalFormatting>
  <conditionalFormatting sqref="AA15">
    <cfRule type="cellIs" dxfId="23564" priority="729" operator="lessThan">
      <formula>$C$4</formula>
    </cfRule>
  </conditionalFormatting>
  <conditionalFormatting sqref="AA16">
    <cfRule type="cellIs" dxfId="23563" priority="730" operator="lessThan">
      <formula>$C$4</formula>
    </cfRule>
  </conditionalFormatting>
  <conditionalFormatting sqref="AA17">
    <cfRule type="cellIs" dxfId="23562" priority="731" operator="lessThan">
      <formula>$C$4</formula>
    </cfRule>
  </conditionalFormatting>
  <conditionalFormatting sqref="AA18">
    <cfRule type="cellIs" dxfId="23561" priority="732" operator="lessThan">
      <formula>$C$4</formula>
    </cfRule>
  </conditionalFormatting>
  <conditionalFormatting sqref="AA19">
    <cfRule type="cellIs" dxfId="23560" priority="733" operator="lessThan">
      <formula>$C$4</formula>
    </cfRule>
  </conditionalFormatting>
  <conditionalFormatting sqref="AA20">
    <cfRule type="cellIs" dxfId="23559" priority="734" operator="lessThan">
      <formula>$C$4</formula>
    </cfRule>
  </conditionalFormatting>
  <conditionalFormatting sqref="AA21">
    <cfRule type="cellIs" dxfId="23558" priority="735" operator="lessThan">
      <formula>$C$4</formula>
    </cfRule>
  </conditionalFormatting>
  <conditionalFormatting sqref="AA22">
    <cfRule type="cellIs" dxfId="23557" priority="736" operator="lessThan">
      <formula>$C$4</formula>
    </cfRule>
  </conditionalFormatting>
  <conditionalFormatting sqref="AA23">
    <cfRule type="cellIs" dxfId="23556" priority="737" operator="lessThan">
      <formula>$C$4</formula>
    </cfRule>
  </conditionalFormatting>
  <conditionalFormatting sqref="AA24">
    <cfRule type="cellIs" dxfId="23555" priority="738" operator="lessThan">
      <formula>$C$4</formula>
    </cfRule>
  </conditionalFormatting>
  <conditionalFormatting sqref="AA25">
    <cfRule type="cellIs" dxfId="23554" priority="739" operator="lessThan">
      <formula>$C$4</formula>
    </cfRule>
  </conditionalFormatting>
  <conditionalFormatting sqref="AA26">
    <cfRule type="cellIs" dxfId="23553" priority="740" operator="lessThan">
      <formula>$C$4</formula>
    </cfRule>
  </conditionalFormatting>
  <conditionalFormatting sqref="AA27">
    <cfRule type="cellIs" dxfId="23552" priority="741" operator="lessThan">
      <formula>$C$4</formula>
    </cfRule>
  </conditionalFormatting>
  <conditionalFormatting sqref="AA28">
    <cfRule type="cellIs" dxfId="23551" priority="742" operator="lessThan">
      <formula>$C$4</formula>
    </cfRule>
  </conditionalFormatting>
  <conditionalFormatting sqref="AA29">
    <cfRule type="cellIs" dxfId="23550" priority="743" operator="lessThan">
      <formula>$C$4</formula>
    </cfRule>
  </conditionalFormatting>
  <conditionalFormatting sqref="AA30">
    <cfRule type="cellIs" dxfId="23549" priority="744" operator="lessThan">
      <formula>$C$4</formula>
    </cfRule>
  </conditionalFormatting>
  <conditionalFormatting sqref="AA31">
    <cfRule type="cellIs" dxfId="23548" priority="745" operator="lessThan">
      <formula>$C$4</formula>
    </cfRule>
  </conditionalFormatting>
  <conditionalFormatting sqref="AA32">
    <cfRule type="cellIs" dxfId="23547" priority="746" operator="lessThan">
      <formula>$C$4</formula>
    </cfRule>
  </conditionalFormatting>
  <conditionalFormatting sqref="AA33">
    <cfRule type="cellIs" dxfId="23546" priority="747" operator="lessThan">
      <formula>$C$4</formula>
    </cfRule>
  </conditionalFormatting>
  <conditionalFormatting sqref="AA34">
    <cfRule type="cellIs" dxfId="23545" priority="748" operator="lessThan">
      <formula>$C$4</formula>
    </cfRule>
  </conditionalFormatting>
  <conditionalFormatting sqref="AA35">
    <cfRule type="cellIs" dxfId="23544" priority="749" operator="lessThan">
      <formula>$C$4</formula>
    </cfRule>
  </conditionalFormatting>
  <conditionalFormatting sqref="AA36">
    <cfRule type="cellIs" dxfId="23543" priority="750" operator="lessThan">
      <formula>$C$4</formula>
    </cfRule>
  </conditionalFormatting>
  <conditionalFormatting sqref="AA37">
    <cfRule type="cellIs" dxfId="23542" priority="751" operator="lessThan">
      <formula>$C$4</formula>
    </cfRule>
  </conditionalFormatting>
  <conditionalFormatting sqref="AA38">
    <cfRule type="cellIs" dxfId="23541" priority="752" operator="lessThan">
      <formula>$C$4</formula>
    </cfRule>
  </conditionalFormatting>
  <conditionalFormatting sqref="AA39">
    <cfRule type="cellIs" dxfId="23540" priority="753" operator="lessThan">
      <formula>$C$4</formula>
    </cfRule>
  </conditionalFormatting>
  <conditionalFormatting sqref="AA40">
    <cfRule type="cellIs" dxfId="23539" priority="754" operator="lessThan">
      <formula>$C$4</formula>
    </cfRule>
  </conditionalFormatting>
  <conditionalFormatting sqref="AA41">
    <cfRule type="cellIs" dxfId="23538" priority="755" operator="lessThan">
      <formula>$C$4</formula>
    </cfRule>
  </conditionalFormatting>
  <conditionalFormatting sqref="AA42">
    <cfRule type="cellIs" dxfId="23537" priority="756" operator="lessThan">
      <formula>$C$4</formula>
    </cfRule>
  </conditionalFormatting>
  <conditionalFormatting sqref="AA43">
    <cfRule type="cellIs" dxfId="23536" priority="757" operator="lessThan">
      <formula>$C$4</formula>
    </cfRule>
  </conditionalFormatting>
  <conditionalFormatting sqref="AA44">
    <cfRule type="cellIs" dxfId="23535" priority="758" operator="lessThan">
      <formula>$C$4</formula>
    </cfRule>
  </conditionalFormatting>
  <conditionalFormatting sqref="AA45">
    <cfRule type="cellIs" dxfId="23534" priority="759" operator="lessThan">
      <formula>$C$4</formula>
    </cfRule>
  </conditionalFormatting>
  <conditionalFormatting sqref="AA46">
    <cfRule type="cellIs" dxfId="23533" priority="760" operator="lessThan">
      <formula>$C$4</formula>
    </cfRule>
  </conditionalFormatting>
  <conditionalFormatting sqref="AA47">
    <cfRule type="cellIs" dxfId="23532" priority="761" operator="lessThan">
      <formula>$C$4</formula>
    </cfRule>
  </conditionalFormatting>
  <conditionalFormatting sqref="AA48">
    <cfRule type="cellIs" dxfId="23531" priority="762" operator="lessThan">
      <formula>$C$4</formula>
    </cfRule>
  </conditionalFormatting>
  <conditionalFormatting sqref="AA49">
    <cfRule type="cellIs" dxfId="23530" priority="763" operator="lessThan">
      <formula>$C$4</formula>
    </cfRule>
  </conditionalFormatting>
  <conditionalFormatting sqref="AA50">
    <cfRule type="cellIs" dxfId="23529" priority="764" operator="lessThan">
      <formula>$C$4</formula>
    </cfRule>
  </conditionalFormatting>
  <conditionalFormatting sqref="AA51">
    <cfRule type="cellIs" dxfId="23528" priority="765" operator="lessThan">
      <formula>$C$4</formula>
    </cfRule>
  </conditionalFormatting>
  <conditionalFormatting sqref="AA52">
    <cfRule type="cellIs" dxfId="23527" priority="766" operator="lessThan">
      <formula>$C$4</formula>
    </cfRule>
  </conditionalFormatting>
  <conditionalFormatting sqref="AA53">
    <cfRule type="cellIs" dxfId="23526" priority="767" operator="lessThan">
      <formula>$C$4</formula>
    </cfRule>
  </conditionalFormatting>
  <conditionalFormatting sqref="AA54">
    <cfRule type="cellIs" dxfId="23525" priority="768" operator="lessThan">
      <formula>$C$4</formula>
    </cfRule>
  </conditionalFormatting>
  <conditionalFormatting sqref="AA55">
    <cfRule type="cellIs" dxfId="23524" priority="769" operator="lessThan">
      <formula>$C$4</formula>
    </cfRule>
  </conditionalFormatting>
  <conditionalFormatting sqref="AA56">
    <cfRule type="cellIs" dxfId="23523" priority="770" operator="lessThan">
      <formula>$C$4</formula>
    </cfRule>
  </conditionalFormatting>
  <conditionalFormatting sqref="AA57">
    <cfRule type="cellIs" dxfId="23522" priority="771" operator="lessThan">
      <formula>$C$4</formula>
    </cfRule>
  </conditionalFormatting>
  <conditionalFormatting sqref="AA58">
    <cfRule type="cellIs" dxfId="23521" priority="772" operator="lessThan">
      <formula>$C$4</formula>
    </cfRule>
  </conditionalFormatting>
  <conditionalFormatting sqref="AA59">
    <cfRule type="cellIs" dxfId="23520" priority="773" operator="lessThan">
      <formula>$C$4</formula>
    </cfRule>
  </conditionalFormatting>
  <conditionalFormatting sqref="AA60">
    <cfRule type="cellIs" dxfId="23519" priority="774" operator="lessThan">
      <formula>$C$4</formula>
    </cfRule>
  </conditionalFormatting>
  <conditionalFormatting sqref="AB11">
    <cfRule type="cellIs" dxfId="23518" priority="775" operator="lessThan">
      <formula>$C$4</formula>
    </cfRule>
  </conditionalFormatting>
  <conditionalFormatting sqref="AB12">
    <cfRule type="cellIs" dxfId="23517" priority="776" operator="lessThan">
      <formula>$C$4</formula>
    </cfRule>
  </conditionalFormatting>
  <conditionalFormatting sqref="AB13">
    <cfRule type="cellIs" dxfId="23516" priority="777" operator="lessThan">
      <formula>$C$4</formula>
    </cfRule>
  </conditionalFormatting>
  <conditionalFormatting sqref="AB14">
    <cfRule type="cellIs" dxfId="23515" priority="778" operator="lessThan">
      <formula>$C$4</formula>
    </cfRule>
  </conditionalFormatting>
  <conditionalFormatting sqref="AB15">
    <cfRule type="cellIs" dxfId="23514" priority="779" operator="lessThan">
      <formula>$C$4</formula>
    </cfRule>
  </conditionalFormatting>
  <conditionalFormatting sqref="AB16">
    <cfRule type="cellIs" dxfId="23513" priority="780" operator="lessThan">
      <formula>$C$4</formula>
    </cfRule>
  </conditionalFormatting>
  <conditionalFormatting sqref="AB17">
    <cfRule type="cellIs" dxfId="23512" priority="781" operator="lessThan">
      <formula>$C$4</formula>
    </cfRule>
  </conditionalFormatting>
  <conditionalFormatting sqref="AB18">
    <cfRule type="cellIs" dxfId="23511" priority="782" operator="lessThan">
      <formula>$C$4</formula>
    </cfRule>
  </conditionalFormatting>
  <conditionalFormatting sqref="AB19">
    <cfRule type="cellIs" dxfId="23510" priority="783" operator="lessThan">
      <formula>$C$4</formula>
    </cfRule>
  </conditionalFormatting>
  <conditionalFormatting sqref="AB20">
    <cfRule type="cellIs" dxfId="23509" priority="784" operator="lessThan">
      <formula>$C$4</formula>
    </cfRule>
  </conditionalFormatting>
  <conditionalFormatting sqref="AB21">
    <cfRule type="cellIs" dxfId="23508" priority="785" operator="lessThan">
      <formula>$C$4</formula>
    </cfRule>
  </conditionalFormatting>
  <conditionalFormatting sqref="AB22">
    <cfRule type="cellIs" dxfId="23507" priority="786" operator="lessThan">
      <formula>$C$4</formula>
    </cfRule>
  </conditionalFormatting>
  <conditionalFormatting sqref="AB23">
    <cfRule type="cellIs" dxfId="23506" priority="787" operator="lessThan">
      <formula>$C$4</formula>
    </cfRule>
  </conditionalFormatting>
  <conditionalFormatting sqref="AB24">
    <cfRule type="cellIs" dxfId="23505" priority="788" operator="lessThan">
      <formula>$C$4</formula>
    </cfRule>
  </conditionalFormatting>
  <conditionalFormatting sqref="AB25">
    <cfRule type="cellIs" dxfId="23504" priority="789" operator="lessThan">
      <formula>$C$4</formula>
    </cfRule>
  </conditionalFormatting>
  <conditionalFormatting sqref="AB26">
    <cfRule type="cellIs" dxfId="23503" priority="790" operator="lessThan">
      <formula>$C$4</formula>
    </cfRule>
  </conditionalFormatting>
  <conditionalFormatting sqref="AB27">
    <cfRule type="cellIs" dxfId="23502" priority="791" operator="lessThan">
      <formula>$C$4</formula>
    </cfRule>
  </conditionalFormatting>
  <conditionalFormatting sqref="AB28">
    <cfRule type="cellIs" dxfId="23501" priority="792" operator="lessThan">
      <formula>$C$4</formula>
    </cfRule>
  </conditionalFormatting>
  <conditionalFormatting sqref="AB29">
    <cfRule type="cellIs" dxfId="23500" priority="793" operator="lessThan">
      <formula>$C$4</formula>
    </cfRule>
  </conditionalFormatting>
  <conditionalFormatting sqref="AB30">
    <cfRule type="cellIs" dxfId="23499" priority="794" operator="lessThan">
      <formula>$C$4</formula>
    </cfRule>
  </conditionalFormatting>
  <conditionalFormatting sqref="AB31">
    <cfRule type="cellIs" dxfId="23498" priority="795" operator="lessThan">
      <formula>$C$4</formula>
    </cfRule>
  </conditionalFormatting>
  <conditionalFormatting sqref="AB32">
    <cfRule type="cellIs" dxfId="23497" priority="796" operator="lessThan">
      <formula>$C$4</formula>
    </cfRule>
  </conditionalFormatting>
  <conditionalFormatting sqref="AB33">
    <cfRule type="cellIs" dxfId="23496" priority="797" operator="lessThan">
      <formula>$C$4</formula>
    </cfRule>
  </conditionalFormatting>
  <conditionalFormatting sqref="AB34">
    <cfRule type="cellIs" dxfId="23495" priority="798" operator="lessThan">
      <formula>$C$4</formula>
    </cfRule>
  </conditionalFormatting>
  <conditionalFormatting sqref="AB35">
    <cfRule type="cellIs" dxfId="23494" priority="799" operator="lessThan">
      <formula>$C$4</formula>
    </cfRule>
  </conditionalFormatting>
  <conditionalFormatting sqref="AB36">
    <cfRule type="cellIs" dxfId="23493" priority="800" operator="lessThan">
      <formula>$C$4</formula>
    </cfRule>
  </conditionalFormatting>
  <conditionalFormatting sqref="AB37">
    <cfRule type="cellIs" dxfId="23492" priority="801" operator="lessThan">
      <formula>$C$4</formula>
    </cfRule>
  </conditionalFormatting>
  <conditionalFormatting sqref="AB38">
    <cfRule type="cellIs" dxfId="23491" priority="802" operator="lessThan">
      <formula>$C$4</formula>
    </cfRule>
  </conditionalFormatting>
  <conditionalFormatting sqref="AB39">
    <cfRule type="cellIs" dxfId="23490" priority="803" operator="lessThan">
      <formula>$C$4</formula>
    </cfRule>
  </conditionalFormatting>
  <conditionalFormatting sqref="AB40">
    <cfRule type="cellIs" dxfId="23489" priority="804" operator="lessThan">
      <formula>$C$4</formula>
    </cfRule>
  </conditionalFormatting>
  <conditionalFormatting sqref="AB41">
    <cfRule type="cellIs" dxfId="23488" priority="805" operator="lessThan">
      <formula>$C$4</formula>
    </cfRule>
  </conditionalFormatting>
  <conditionalFormatting sqref="AB42">
    <cfRule type="cellIs" dxfId="23487" priority="806" operator="lessThan">
      <formula>$C$4</formula>
    </cfRule>
  </conditionalFormatting>
  <conditionalFormatting sqref="AB43">
    <cfRule type="cellIs" dxfId="23486" priority="807" operator="lessThan">
      <formula>$C$4</formula>
    </cfRule>
  </conditionalFormatting>
  <conditionalFormatting sqref="AB44">
    <cfRule type="cellIs" dxfId="23485" priority="808" operator="lessThan">
      <formula>$C$4</formula>
    </cfRule>
  </conditionalFormatting>
  <conditionalFormatting sqref="AB45">
    <cfRule type="cellIs" dxfId="23484" priority="809" operator="lessThan">
      <formula>$C$4</formula>
    </cfRule>
  </conditionalFormatting>
  <conditionalFormatting sqref="AB46">
    <cfRule type="cellIs" dxfId="23483" priority="810" operator="lessThan">
      <formula>$C$4</formula>
    </cfRule>
  </conditionalFormatting>
  <conditionalFormatting sqref="AB47">
    <cfRule type="cellIs" dxfId="23482" priority="811" operator="lessThan">
      <formula>$C$4</formula>
    </cfRule>
  </conditionalFormatting>
  <conditionalFormatting sqref="AB48">
    <cfRule type="cellIs" dxfId="23481" priority="812" operator="lessThan">
      <formula>$C$4</formula>
    </cfRule>
  </conditionalFormatting>
  <conditionalFormatting sqref="AB49">
    <cfRule type="cellIs" dxfId="23480" priority="813" operator="lessThan">
      <formula>$C$4</formula>
    </cfRule>
  </conditionalFormatting>
  <conditionalFormatting sqref="AB50">
    <cfRule type="cellIs" dxfId="23479" priority="814" operator="lessThan">
      <formula>$C$4</formula>
    </cfRule>
  </conditionalFormatting>
  <conditionalFormatting sqref="AB51">
    <cfRule type="cellIs" dxfId="23478" priority="815" operator="lessThan">
      <formula>$C$4</formula>
    </cfRule>
  </conditionalFormatting>
  <conditionalFormatting sqref="AB52">
    <cfRule type="cellIs" dxfId="23477" priority="816" operator="lessThan">
      <formula>$C$4</formula>
    </cfRule>
  </conditionalFormatting>
  <conditionalFormatting sqref="AB53">
    <cfRule type="cellIs" dxfId="23476" priority="817" operator="lessThan">
      <formula>$C$4</formula>
    </cfRule>
  </conditionalFormatting>
  <conditionalFormatting sqref="AB54">
    <cfRule type="cellIs" dxfId="23475" priority="818" operator="lessThan">
      <formula>$C$4</formula>
    </cfRule>
  </conditionalFormatting>
  <conditionalFormatting sqref="AB55">
    <cfRule type="cellIs" dxfId="23474" priority="819" operator="lessThan">
      <formula>$C$4</formula>
    </cfRule>
  </conditionalFormatting>
  <conditionalFormatting sqref="AB56">
    <cfRule type="cellIs" dxfId="23473" priority="820" operator="lessThan">
      <formula>$C$4</formula>
    </cfRule>
  </conditionalFormatting>
  <conditionalFormatting sqref="AB57">
    <cfRule type="cellIs" dxfId="23472" priority="821" operator="lessThan">
      <formula>$C$4</formula>
    </cfRule>
  </conditionalFormatting>
  <conditionalFormatting sqref="AB58">
    <cfRule type="cellIs" dxfId="23471" priority="822" operator="lessThan">
      <formula>$C$4</formula>
    </cfRule>
  </conditionalFormatting>
  <conditionalFormatting sqref="AB59">
    <cfRule type="cellIs" dxfId="23470" priority="823" operator="lessThan">
      <formula>$C$4</formula>
    </cfRule>
  </conditionalFormatting>
  <conditionalFormatting sqref="AB60">
    <cfRule type="cellIs" dxfId="23469" priority="824" operator="lessThan">
      <formula>$C$4</formula>
    </cfRule>
  </conditionalFormatting>
  <conditionalFormatting sqref="AC45">
    <cfRule type="cellIs" dxfId="23434" priority="859" operator="lessThan">
      <formula>$C$4</formula>
    </cfRule>
  </conditionalFormatting>
  <conditionalFormatting sqref="AC46">
    <cfRule type="cellIs" dxfId="23433" priority="860" operator="lessThan">
      <formula>$C$4</formula>
    </cfRule>
  </conditionalFormatting>
  <conditionalFormatting sqref="AC47">
    <cfRule type="cellIs" dxfId="23432" priority="861" operator="lessThan">
      <formula>$C$4</formula>
    </cfRule>
  </conditionalFormatting>
  <conditionalFormatting sqref="AC48">
    <cfRule type="cellIs" dxfId="23431" priority="862" operator="lessThan">
      <formula>$C$4</formula>
    </cfRule>
  </conditionalFormatting>
  <conditionalFormatting sqref="AC49">
    <cfRule type="cellIs" dxfId="23430" priority="863" operator="lessThan">
      <formula>$C$4</formula>
    </cfRule>
  </conditionalFormatting>
  <conditionalFormatting sqref="AC50">
    <cfRule type="cellIs" dxfId="23429" priority="864" operator="lessThan">
      <formula>$C$4</formula>
    </cfRule>
  </conditionalFormatting>
  <conditionalFormatting sqref="AC51">
    <cfRule type="cellIs" dxfId="23428" priority="865" operator="lessThan">
      <formula>$C$4</formula>
    </cfRule>
  </conditionalFormatting>
  <conditionalFormatting sqref="AC52">
    <cfRule type="cellIs" dxfId="23427" priority="866" operator="lessThan">
      <formula>$C$4</formula>
    </cfRule>
  </conditionalFormatting>
  <conditionalFormatting sqref="AC53">
    <cfRule type="cellIs" dxfId="23426" priority="867" operator="lessThan">
      <formula>$C$4</formula>
    </cfRule>
  </conditionalFormatting>
  <conditionalFormatting sqref="AC54">
    <cfRule type="cellIs" dxfId="23425" priority="868" operator="lessThan">
      <formula>$C$4</formula>
    </cfRule>
  </conditionalFormatting>
  <conditionalFormatting sqref="AC55">
    <cfRule type="cellIs" dxfId="23424" priority="869" operator="lessThan">
      <formula>$C$4</formula>
    </cfRule>
  </conditionalFormatting>
  <conditionalFormatting sqref="AC56">
    <cfRule type="cellIs" dxfId="23423" priority="870" operator="lessThan">
      <formula>$C$4</formula>
    </cfRule>
  </conditionalFormatting>
  <conditionalFormatting sqref="AC57">
    <cfRule type="cellIs" dxfId="23422" priority="871" operator="lessThan">
      <formula>$C$4</formula>
    </cfRule>
  </conditionalFormatting>
  <conditionalFormatting sqref="AC58">
    <cfRule type="cellIs" dxfId="23421" priority="872" operator="lessThan">
      <formula>$C$4</formula>
    </cfRule>
  </conditionalFormatting>
  <conditionalFormatting sqref="AC59">
    <cfRule type="cellIs" dxfId="23420" priority="873" operator="lessThan">
      <formula>$C$4</formula>
    </cfRule>
  </conditionalFormatting>
  <conditionalFormatting sqref="AC60">
    <cfRule type="cellIs" dxfId="23419" priority="874" operator="lessThan">
      <formula>$C$4</formula>
    </cfRule>
  </conditionalFormatting>
  <conditionalFormatting sqref="AD11">
    <cfRule type="cellIs" dxfId="23418" priority="875" operator="lessThan">
      <formula>$C$4</formula>
    </cfRule>
  </conditionalFormatting>
  <conditionalFormatting sqref="AD12">
    <cfRule type="cellIs" dxfId="23417" priority="876" operator="lessThan">
      <formula>$C$4</formula>
    </cfRule>
  </conditionalFormatting>
  <conditionalFormatting sqref="AD13">
    <cfRule type="cellIs" dxfId="23416" priority="877" operator="lessThan">
      <formula>$C$4</formula>
    </cfRule>
  </conditionalFormatting>
  <conditionalFormatting sqref="AD14">
    <cfRule type="cellIs" dxfId="23415" priority="878" operator="lessThan">
      <formula>$C$4</formula>
    </cfRule>
  </conditionalFormatting>
  <conditionalFormatting sqref="AD15">
    <cfRule type="cellIs" dxfId="23414" priority="879" operator="lessThan">
      <formula>$C$4</formula>
    </cfRule>
  </conditionalFormatting>
  <conditionalFormatting sqref="AD16">
    <cfRule type="cellIs" dxfId="23413" priority="880" operator="lessThan">
      <formula>$C$4</formula>
    </cfRule>
  </conditionalFormatting>
  <conditionalFormatting sqref="AD17">
    <cfRule type="cellIs" dxfId="23412" priority="881" operator="lessThan">
      <formula>$C$4</formula>
    </cfRule>
  </conditionalFormatting>
  <conditionalFormatting sqref="AD18">
    <cfRule type="cellIs" dxfId="23411" priority="882" operator="lessThan">
      <formula>$C$4</formula>
    </cfRule>
  </conditionalFormatting>
  <conditionalFormatting sqref="AD19">
    <cfRule type="cellIs" dxfId="23410" priority="883" operator="lessThan">
      <formula>$C$4</formula>
    </cfRule>
  </conditionalFormatting>
  <conditionalFormatting sqref="AD20">
    <cfRule type="cellIs" dxfId="23409" priority="884" operator="lessThan">
      <formula>$C$4</formula>
    </cfRule>
  </conditionalFormatting>
  <conditionalFormatting sqref="AD21">
    <cfRule type="cellIs" dxfId="23408" priority="885" operator="lessThan">
      <formula>$C$4</formula>
    </cfRule>
  </conditionalFormatting>
  <conditionalFormatting sqref="AD22">
    <cfRule type="cellIs" dxfId="23407" priority="886" operator="lessThan">
      <formula>$C$4</formula>
    </cfRule>
  </conditionalFormatting>
  <conditionalFormatting sqref="AD23">
    <cfRule type="cellIs" dxfId="23406" priority="887" operator="lessThan">
      <formula>$C$4</formula>
    </cfRule>
  </conditionalFormatting>
  <conditionalFormatting sqref="AD24">
    <cfRule type="cellIs" dxfId="23405" priority="888" operator="lessThan">
      <formula>$C$4</formula>
    </cfRule>
  </conditionalFormatting>
  <conditionalFormatting sqref="AD25">
    <cfRule type="cellIs" dxfId="23404" priority="889" operator="lessThan">
      <formula>$C$4</formula>
    </cfRule>
  </conditionalFormatting>
  <conditionalFormatting sqref="AD26">
    <cfRule type="cellIs" dxfId="23403" priority="890" operator="lessThan">
      <formula>$C$4</formula>
    </cfRule>
  </conditionalFormatting>
  <conditionalFormatting sqref="AD27">
    <cfRule type="cellIs" dxfId="23402" priority="891" operator="lessThan">
      <formula>$C$4</formula>
    </cfRule>
  </conditionalFormatting>
  <conditionalFormatting sqref="AD28">
    <cfRule type="cellIs" dxfId="23401" priority="892" operator="lessThan">
      <formula>$C$4</formula>
    </cfRule>
  </conditionalFormatting>
  <conditionalFormatting sqref="AD29">
    <cfRule type="cellIs" dxfId="23400" priority="893" operator="lessThan">
      <formula>$C$4</formula>
    </cfRule>
  </conditionalFormatting>
  <conditionalFormatting sqref="AD30">
    <cfRule type="cellIs" dxfId="23399" priority="894" operator="lessThan">
      <formula>$C$4</formula>
    </cfRule>
  </conditionalFormatting>
  <conditionalFormatting sqref="AD31">
    <cfRule type="cellIs" dxfId="23398" priority="895" operator="lessThan">
      <formula>$C$4</formula>
    </cfRule>
  </conditionalFormatting>
  <conditionalFormatting sqref="AD32">
    <cfRule type="cellIs" dxfId="23397" priority="896" operator="lessThan">
      <formula>$C$4</formula>
    </cfRule>
  </conditionalFormatting>
  <conditionalFormatting sqref="AD33">
    <cfRule type="cellIs" dxfId="23396" priority="897" operator="lessThan">
      <formula>$C$4</formula>
    </cfRule>
  </conditionalFormatting>
  <conditionalFormatting sqref="AD34">
    <cfRule type="cellIs" dxfId="23395" priority="898" operator="lessThan">
      <formula>$C$4</formula>
    </cfRule>
  </conditionalFormatting>
  <conditionalFormatting sqref="AD35">
    <cfRule type="cellIs" dxfId="23394" priority="899" operator="lessThan">
      <formula>$C$4</formula>
    </cfRule>
  </conditionalFormatting>
  <conditionalFormatting sqref="AD36">
    <cfRule type="cellIs" dxfId="23393" priority="900" operator="lessThan">
      <formula>$C$4</formula>
    </cfRule>
  </conditionalFormatting>
  <conditionalFormatting sqref="AD37">
    <cfRule type="cellIs" dxfId="23392" priority="901" operator="lessThan">
      <formula>$C$4</formula>
    </cfRule>
  </conditionalFormatting>
  <conditionalFormatting sqref="AD38">
    <cfRule type="cellIs" dxfId="23391" priority="902" operator="lessThan">
      <formula>$C$4</formula>
    </cfRule>
  </conditionalFormatting>
  <conditionalFormatting sqref="AD39">
    <cfRule type="cellIs" dxfId="23390" priority="903" operator="lessThan">
      <formula>$C$4</formula>
    </cfRule>
  </conditionalFormatting>
  <conditionalFormatting sqref="AD40">
    <cfRule type="cellIs" dxfId="23389" priority="904" operator="lessThan">
      <formula>$C$4</formula>
    </cfRule>
  </conditionalFormatting>
  <conditionalFormatting sqref="AD41">
    <cfRule type="cellIs" dxfId="23388" priority="905" operator="lessThan">
      <formula>$C$4</formula>
    </cfRule>
  </conditionalFormatting>
  <conditionalFormatting sqref="AD42">
    <cfRule type="cellIs" dxfId="23387" priority="906" operator="lessThan">
      <formula>$C$4</formula>
    </cfRule>
  </conditionalFormatting>
  <conditionalFormatting sqref="AD43">
    <cfRule type="cellIs" dxfId="23386" priority="907" operator="lessThan">
      <formula>$C$4</formula>
    </cfRule>
  </conditionalFormatting>
  <conditionalFormatting sqref="AD44">
    <cfRule type="cellIs" dxfId="23385" priority="908" operator="lessThan">
      <formula>$C$4</formula>
    </cfRule>
  </conditionalFormatting>
  <conditionalFormatting sqref="AD45">
    <cfRule type="cellIs" dxfId="23384" priority="909" operator="lessThan">
      <formula>$C$4</formula>
    </cfRule>
  </conditionalFormatting>
  <conditionalFormatting sqref="AD46">
    <cfRule type="cellIs" dxfId="23383" priority="910" operator="lessThan">
      <formula>$C$4</formula>
    </cfRule>
  </conditionalFormatting>
  <conditionalFormatting sqref="AD47">
    <cfRule type="cellIs" dxfId="23382" priority="911" operator="lessThan">
      <formula>$C$4</formula>
    </cfRule>
  </conditionalFormatting>
  <conditionalFormatting sqref="AD48">
    <cfRule type="cellIs" dxfId="23381" priority="912" operator="lessThan">
      <formula>$C$4</formula>
    </cfRule>
  </conditionalFormatting>
  <conditionalFormatting sqref="AD49">
    <cfRule type="cellIs" dxfId="23380" priority="913" operator="lessThan">
      <formula>$C$4</formula>
    </cfRule>
  </conditionalFormatting>
  <conditionalFormatting sqref="AD50">
    <cfRule type="cellIs" dxfId="23379" priority="914" operator="lessThan">
      <formula>$C$4</formula>
    </cfRule>
  </conditionalFormatting>
  <conditionalFormatting sqref="AD51">
    <cfRule type="cellIs" dxfId="23378" priority="915" operator="lessThan">
      <formula>$C$4</formula>
    </cfRule>
  </conditionalFormatting>
  <conditionalFormatting sqref="AD52">
    <cfRule type="cellIs" dxfId="23377" priority="916" operator="lessThan">
      <formula>$C$4</formula>
    </cfRule>
  </conditionalFormatting>
  <conditionalFormatting sqref="AD53">
    <cfRule type="cellIs" dxfId="23376" priority="917" operator="lessThan">
      <formula>$C$4</formula>
    </cfRule>
  </conditionalFormatting>
  <conditionalFormatting sqref="AD54">
    <cfRule type="cellIs" dxfId="23375" priority="918" operator="lessThan">
      <formula>$C$4</formula>
    </cfRule>
  </conditionalFormatting>
  <conditionalFormatting sqref="AD55">
    <cfRule type="cellIs" dxfId="23374" priority="919" operator="lessThan">
      <formula>$C$4</formula>
    </cfRule>
  </conditionalFormatting>
  <conditionalFormatting sqref="AD56">
    <cfRule type="cellIs" dxfId="23373" priority="920" operator="lessThan">
      <formula>$C$4</formula>
    </cfRule>
  </conditionalFormatting>
  <conditionalFormatting sqref="AD57">
    <cfRule type="cellIs" dxfId="23372" priority="921" operator="lessThan">
      <formula>$C$4</formula>
    </cfRule>
  </conditionalFormatting>
  <conditionalFormatting sqref="AD58">
    <cfRule type="cellIs" dxfId="23371" priority="922" operator="lessThan">
      <formula>$C$4</formula>
    </cfRule>
  </conditionalFormatting>
  <conditionalFormatting sqref="AD59">
    <cfRule type="cellIs" dxfId="23370" priority="923" operator="lessThan">
      <formula>$C$4</formula>
    </cfRule>
  </conditionalFormatting>
  <conditionalFormatting sqref="AD60">
    <cfRule type="cellIs" dxfId="23369" priority="924" operator="lessThan">
      <formula>$C$4</formula>
    </cfRule>
  </conditionalFormatting>
  <conditionalFormatting sqref="AE11">
    <cfRule type="cellIs" dxfId="23368" priority="925" operator="lessThan">
      <formula>$C$4</formula>
    </cfRule>
  </conditionalFormatting>
  <conditionalFormatting sqref="AE12">
    <cfRule type="cellIs" dxfId="23367" priority="926" operator="lessThan">
      <formula>$C$4</formula>
    </cfRule>
  </conditionalFormatting>
  <conditionalFormatting sqref="AE13">
    <cfRule type="cellIs" dxfId="23366" priority="927" operator="lessThan">
      <formula>$C$4</formula>
    </cfRule>
  </conditionalFormatting>
  <conditionalFormatting sqref="AE14">
    <cfRule type="cellIs" dxfId="23365" priority="928" operator="lessThan">
      <formula>$C$4</formula>
    </cfRule>
  </conditionalFormatting>
  <conditionalFormatting sqref="AE15">
    <cfRule type="cellIs" dxfId="23364" priority="929" operator="lessThan">
      <formula>$C$4</formula>
    </cfRule>
  </conditionalFormatting>
  <conditionalFormatting sqref="AE16">
    <cfRule type="cellIs" dxfId="23363" priority="930" operator="lessThan">
      <formula>$C$4</formula>
    </cfRule>
  </conditionalFormatting>
  <conditionalFormatting sqref="AE17">
    <cfRule type="cellIs" dxfId="23362" priority="931" operator="lessThan">
      <formula>$C$4</formula>
    </cfRule>
  </conditionalFormatting>
  <conditionalFormatting sqref="AE18">
    <cfRule type="cellIs" dxfId="23361" priority="932" operator="lessThan">
      <formula>$C$4</formula>
    </cfRule>
  </conditionalFormatting>
  <conditionalFormatting sqref="AE19">
    <cfRule type="cellIs" dxfId="23360" priority="933" operator="lessThan">
      <formula>$C$4</formula>
    </cfRule>
  </conditionalFormatting>
  <conditionalFormatting sqref="AE20">
    <cfRule type="cellIs" dxfId="23359" priority="934" operator="lessThan">
      <formula>$C$4</formula>
    </cfRule>
  </conditionalFormatting>
  <conditionalFormatting sqref="AE21">
    <cfRule type="cellIs" dxfId="23358" priority="935" operator="lessThan">
      <formula>$C$4</formula>
    </cfRule>
  </conditionalFormatting>
  <conditionalFormatting sqref="AE22">
    <cfRule type="cellIs" dxfId="23357" priority="936" operator="lessThan">
      <formula>$C$4</formula>
    </cfRule>
  </conditionalFormatting>
  <conditionalFormatting sqref="AE23">
    <cfRule type="cellIs" dxfId="23356" priority="937" operator="lessThan">
      <formula>$C$4</formula>
    </cfRule>
  </conditionalFormatting>
  <conditionalFormatting sqref="AE24">
    <cfRule type="cellIs" dxfId="23355" priority="938" operator="lessThan">
      <formula>$C$4</formula>
    </cfRule>
  </conditionalFormatting>
  <conditionalFormatting sqref="AE25">
    <cfRule type="cellIs" dxfId="23354" priority="939" operator="lessThan">
      <formula>$C$4</formula>
    </cfRule>
  </conditionalFormatting>
  <conditionalFormatting sqref="AE26">
    <cfRule type="cellIs" dxfId="23353" priority="940" operator="lessThan">
      <formula>$C$4</formula>
    </cfRule>
  </conditionalFormatting>
  <conditionalFormatting sqref="AE27">
    <cfRule type="cellIs" dxfId="23352" priority="941" operator="lessThan">
      <formula>$C$4</formula>
    </cfRule>
  </conditionalFormatting>
  <conditionalFormatting sqref="AE28">
    <cfRule type="cellIs" dxfId="23351" priority="942" operator="lessThan">
      <formula>$C$4</formula>
    </cfRule>
  </conditionalFormatting>
  <conditionalFormatting sqref="AE29">
    <cfRule type="cellIs" dxfId="23350" priority="943" operator="lessThan">
      <formula>$C$4</formula>
    </cfRule>
  </conditionalFormatting>
  <conditionalFormatting sqref="AE30">
    <cfRule type="cellIs" dxfId="23349" priority="944" operator="lessThan">
      <formula>$C$4</formula>
    </cfRule>
  </conditionalFormatting>
  <conditionalFormatting sqref="AE31">
    <cfRule type="cellIs" dxfId="23348" priority="945" operator="lessThan">
      <formula>$C$4</formula>
    </cfRule>
  </conditionalFormatting>
  <conditionalFormatting sqref="AE32">
    <cfRule type="cellIs" dxfId="23347" priority="946" operator="lessThan">
      <formula>$C$4</formula>
    </cfRule>
  </conditionalFormatting>
  <conditionalFormatting sqref="AE33">
    <cfRule type="cellIs" dxfId="23346" priority="947" operator="lessThan">
      <formula>$C$4</formula>
    </cfRule>
  </conditionalFormatting>
  <conditionalFormatting sqref="AE34">
    <cfRule type="cellIs" dxfId="23345" priority="948" operator="lessThan">
      <formula>$C$4</formula>
    </cfRule>
  </conditionalFormatting>
  <conditionalFormatting sqref="AE35">
    <cfRule type="cellIs" dxfId="23344" priority="949" operator="lessThan">
      <formula>$C$4</formula>
    </cfRule>
  </conditionalFormatting>
  <conditionalFormatting sqref="AE36">
    <cfRule type="cellIs" dxfId="23343" priority="950" operator="lessThan">
      <formula>$C$4</formula>
    </cfRule>
  </conditionalFormatting>
  <conditionalFormatting sqref="AE37">
    <cfRule type="cellIs" dxfId="23342" priority="951" operator="lessThan">
      <formula>$C$4</formula>
    </cfRule>
  </conditionalFormatting>
  <conditionalFormatting sqref="AE38">
    <cfRule type="cellIs" dxfId="23341" priority="952" operator="lessThan">
      <formula>$C$4</formula>
    </cfRule>
  </conditionalFormatting>
  <conditionalFormatting sqref="AE39">
    <cfRule type="cellIs" dxfId="23340" priority="953" operator="lessThan">
      <formula>$C$4</formula>
    </cfRule>
  </conditionalFormatting>
  <conditionalFormatting sqref="AE40">
    <cfRule type="cellIs" dxfId="23339" priority="954" operator="lessThan">
      <formula>$C$4</formula>
    </cfRule>
  </conditionalFormatting>
  <conditionalFormatting sqref="AE41">
    <cfRule type="cellIs" dxfId="23338" priority="955" operator="lessThan">
      <formula>$C$4</formula>
    </cfRule>
  </conditionalFormatting>
  <conditionalFormatting sqref="AE42">
    <cfRule type="cellIs" dxfId="23337" priority="956" operator="lessThan">
      <formula>$C$4</formula>
    </cfRule>
  </conditionalFormatting>
  <conditionalFormatting sqref="AE43">
    <cfRule type="cellIs" dxfId="23336" priority="957" operator="lessThan">
      <formula>$C$4</formula>
    </cfRule>
  </conditionalFormatting>
  <conditionalFormatting sqref="AE44">
    <cfRule type="cellIs" dxfId="23335" priority="958" operator="lessThan">
      <formula>$C$4</formula>
    </cfRule>
  </conditionalFormatting>
  <conditionalFormatting sqref="AE45">
    <cfRule type="cellIs" dxfId="23334" priority="959" operator="lessThan">
      <formula>$C$4</formula>
    </cfRule>
  </conditionalFormatting>
  <conditionalFormatting sqref="AE46">
    <cfRule type="cellIs" dxfId="23333" priority="960" operator="lessThan">
      <formula>$C$4</formula>
    </cfRule>
  </conditionalFormatting>
  <conditionalFormatting sqref="AE47">
    <cfRule type="cellIs" dxfId="23332" priority="961" operator="lessThan">
      <formula>$C$4</formula>
    </cfRule>
  </conditionalFormatting>
  <conditionalFormatting sqref="AE48">
    <cfRule type="cellIs" dxfId="23331" priority="962" operator="lessThan">
      <formula>$C$4</formula>
    </cfRule>
  </conditionalFormatting>
  <conditionalFormatting sqref="AE49">
    <cfRule type="cellIs" dxfId="23330" priority="963" operator="lessThan">
      <formula>$C$4</formula>
    </cfRule>
  </conditionalFormatting>
  <conditionalFormatting sqref="AE50">
    <cfRule type="cellIs" dxfId="23329" priority="964" operator="lessThan">
      <formula>$C$4</formula>
    </cfRule>
  </conditionalFormatting>
  <conditionalFormatting sqref="AE51">
    <cfRule type="cellIs" dxfId="23328" priority="965" operator="lessThan">
      <formula>$C$4</formula>
    </cfRule>
  </conditionalFormatting>
  <conditionalFormatting sqref="AE52">
    <cfRule type="cellIs" dxfId="23327" priority="966" operator="lessThan">
      <formula>$C$4</formula>
    </cfRule>
  </conditionalFormatting>
  <conditionalFormatting sqref="AE53">
    <cfRule type="cellIs" dxfId="23326" priority="967" operator="lessThan">
      <formula>$C$4</formula>
    </cfRule>
  </conditionalFormatting>
  <conditionalFormatting sqref="AE54">
    <cfRule type="cellIs" dxfId="23325" priority="968" operator="lessThan">
      <formula>$C$4</formula>
    </cfRule>
  </conditionalFormatting>
  <conditionalFormatting sqref="AE55">
    <cfRule type="cellIs" dxfId="23324" priority="969" operator="lessThan">
      <formula>$C$4</formula>
    </cfRule>
  </conditionalFormatting>
  <conditionalFormatting sqref="AE56">
    <cfRule type="cellIs" dxfId="23323" priority="970" operator="lessThan">
      <formula>$C$4</formula>
    </cfRule>
  </conditionalFormatting>
  <conditionalFormatting sqref="AE57">
    <cfRule type="cellIs" dxfId="23322" priority="971" operator="lessThan">
      <formula>$C$4</formula>
    </cfRule>
  </conditionalFormatting>
  <conditionalFormatting sqref="AE58">
    <cfRule type="cellIs" dxfId="23321" priority="972" operator="lessThan">
      <formula>$C$4</formula>
    </cfRule>
  </conditionalFormatting>
  <conditionalFormatting sqref="AE59">
    <cfRule type="cellIs" dxfId="23320" priority="973" operator="lessThan">
      <formula>$C$4</formula>
    </cfRule>
  </conditionalFormatting>
  <conditionalFormatting sqref="AE60">
    <cfRule type="cellIs" dxfId="23319" priority="974" operator="lessThan">
      <formula>$C$4</formula>
    </cfRule>
  </conditionalFormatting>
  <conditionalFormatting sqref="AF11">
    <cfRule type="cellIs" dxfId="23318" priority="975" operator="lessThan">
      <formula>$C$4</formula>
    </cfRule>
  </conditionalFormatting>
  <conditionalFormatting sqref="AF12">
    <cfRule type="cellIs" dxfId="23317" priority="976" operator="lessThan">
      <formula>$C$4</formula>
    </cfRule>
  </conditionalFormatting>
  <conditionalFormatting sqref="AF13">
    <cfRule type="cellIs" dxfId="23316" priority="977" operator="lessThan">
      <formula>$C$4</formula>
    </cfRule>
  </conditionalFormatting>
  <conditionalFormatting sqref="AF14">
    <cfRule type="cellIs" dxfId="23315" priority="978" operator="lessThan">
      <formula>$C$4</formula>
    </cfRule>
  </conditionalFormatting>
  <conditionalFormatting sqref="AF15">
    <cfRule type="cellIs" dxfId="23314" priority="979" operator="lessThan">
      <formula>$C$4</formula>
    </cfRule>
  </conditionalFormatting>
  <conditionalFormatting sqref="AF16">
    <cfRule type="cellIs" dxfId="23313" priority="980" operator="lessThan">
      <formula>$C$4</formula>
    </cfRule>
  </conditionalFormatting>
  <conditionalFormatting sqref="AF17">
    <cfRule type="cellIs" dxfId="23312" priority="981" operator="lessThan">
      <formula>$C$4</formula>
    </cfRule>
  </conditionalFormatting>
  <conditionalFormatting sqref="AF18">
    <cfRule type="cellIs" dxfId="23311" priority="982" operator="lessThan">
      <formula>$C$4</formula>
    </cfRule>
  </conditionalFormatting>
  <conditionalFormatting sqref="AF19">
    <cfRule type="cellIs" dxfId="23310" priority="983" operator="lessThan">
      <formula>$C$4</formula>
    </cfRule>
  </conditionalFormatting>
  <conditionalFormatting sqref="AF20">
    <cfRule type="cellIs" dxfId="23309" priority="984" operator="lessThan">
      <formula>$C$4</formula>
    </cfRule>
  </conditionalFormatting>
  <conditionalFormatting sqref="AF21">
    <cfRule type="cellIs" dxfId="23308" priority="985" operator="lessThan">
      <formula>$C$4</formula>
    </cfRule>
  </conditionalFormatting>
  <conditionalFormatting sqref="AF22">
    <cfRule type="cellIs" dxfId="23307" priority="986" operator="lessThan">
      <formula>$C$4</formula>
    </cfRule>
  </conditionalFormatting>
  <conditionalFormatting sqref="AF23">
    <cfRule type="cellIs" dxfId="23306" priority="987" operator="lessThan">
      <formula>$C$4</formula>
    </cfRule>
  </conditionalFormatting>
  <conditionalFormatting sqref="AF24">
    <cfRule type="cellIs" dxfId="23305" priority="988" operator="lessThan">
      <formula>$C$4</formula>
    </cfRule>
  </conditionalFormatting>
  <conditionalFormatting sqref="AF25">
    <cfRule type="cellIs" dxfId="23304" priority="989" operator="lessThan">
      <formula>$C$4</formula>
    </cfRule>
  </conditionalFormatting>
  <conditionalFormatting sqref="AF26">
    <cfRule type="cellIs" dxfId="23303" priority="990" operator="lessThan">
      <formula>$C$4</formula>
    </cfRule>
  </conditionalFormatting>
  <conditionalFormatting sqref="AF27">
    <cfRule type="cellIs" dxfId="23302" priority="991" operator="lessThan">
      <formula>$C$4</formula>
    </cfRule>
  </conditionalFormatting>
  <conditionalFormatting sqref="AF28">
    <cfRule type="cellIs" dxfId="23301" priority="992" operator="lessThan">
      <formula>$C$4</formula>
    </cfRule>
  </conditionalFormatting>
  <conditionalFormatting sqref="AF29">
    <cfRule type="cellIs" dxfId="23300" priority="993" operator="lessThan">
      <formula>$C$4</formula>
    </cfRule>
  </conditionalFormatting>
  <conditionalFormatting sqref="AF30">
    <cfRule type="cellIs" dxfId="23299" priority="994" operator="lessThan">
      <formula>$C$4</formula>
    </cfRule>
  </conditionalFormatting>
  <conditionalFormatting sqref="AF31">
    <cfRule type="cellIs" dxfId="23298" priority="995" operator="lessThan">
      <formula>$C$4</formula>
    </cfRule>
  </conditionalFormatting>
  <conditionalFormatting sqref="AF32">
    <cfRule type="cellIs" dxfId="23297" priority="996" operator="lessThan">
      <formula>$C$4</formula>
    </cfRule>
  </conditionalFormatting>
  <conditionalFormatting sqref="AF33">
    <cfRule type="cellIs" dxfId="23296" priority="997" operator="lessThan">
      <formula>$C$4</formula>
    </cfRule>
  </conditionalFormatting>
  <conditionalFormatting sqref="AF34">
    <cfRule type="cellIs" dxfId="23295" priority="998" operator="lessThan">
      <formula>$C$4</formula>
    </cfRule>
  </conditionalFormatting>
  <conditionalFormatting sqref="AF35">
    <cfRule type="cellIs" dxfId="23294" priority="999" operator="lessThan">
      <formula>$C$4</formula>
    </cfRule>
  </conditionalFormatting>
  <conditionalFormatting sqref="AF36">
    <cfRule type="cellIs" dxfId="23293" priority="1000" operator="lessThan">
      <formula>$C$4</formula>
    </cfRule>
  </conditionalFormatting>
  <conditionalFormatting sqref="AF37">
    <cfRule type="cellIs" dxfId="23292" priority="1001" operator="lessThan">
      <formula>$C$4</formula>
    </cfRule>
  </conditionalFormatting>
  <conditionalFormatting sqref="AF38">
    <cfRule type="cellIs" dxfId="23291" priority="1002" operator="lessThan">
      <formula>$C$4</formula>
    </cfRule>
  </conditionalFormatting>
  <conditionalFormatting sqref="AF39">
    <cfRule type="cellIs" dxfId="23290" priority="1003" operator="lessThan">
      <formula>$C$4</formula>
    </cfRule>
  </conditionalFormatting>
  <conditionalFormatting sqref="AF40">
    <cfRule type="cellIs" dxfId="23289" priority="1004" operator="lessThan">
      <formula>$C$4</formula>
    </cfRule>
  </conditionalFormatting>
  <conditionalFormatting sqref="AF41">
    <cfRule type="cellIs" dxfId="23288" priority="1005" operator="lessThan">
      <formula>$C$4</formula>
    </cfRule>
  </conditionalFormatting>
  <conditionalFormatting sqref="AF42">
    <cfRule type="cellIs" dxfId="23287" priority="1006" operator="lessThan">
      <formula>$C$4</formula>
    </cfRule>
  </conditionalFormatting>
  <conditionalFormatting sqref="AF43">
    <cfRule type="cellIs" dxfId="23286" priority="1007" operator="lessThan">
      <formula>$C$4</formula>
    </cfRule>
  </conditionalFormatting>
  <conditionalFormatting sqref="AF44">
    <cfRule type="cellIs" dxfId="23285" priority="1008" operator="lessThan">
      <formula>$C$4</formula>
    </cfRule>
  </conditionalFormatting>
  <conditionalFormatting sqref="AF45">
    <cfRule type="cellIs" dxfId="23284" priority="1009" operator="lessThan">
      <formula>$C$4</formula>
    </cfRule>
  </conditionalFormatting>
  <conditionalFormatting sqref="AF46">
    <cfRule type="cellIs" dxfId="23283" priority="1010" operator="lessThan">
      <formula>$C$4</formula>
    </cfRule>
  </conditionalFormatting>
  <conditionalFormatting sqref="AF47">
    <cfRule type="cellIs" dxfId="23282" priority="1011" operator="lessThan">
      <formula>$C$4</formula>
    </cfRule>
  </conditionalFormatting>
  <conditionalFormatting sqref="AF48">
    <cfRule type="cellIs" dxfId="23281" priority="1012" operator="lessThan">
      <formula>$C$4</formula>
    </cfRule>
  </conditionalFormatting>
  <conditionalFormatting sqref="AF49">
    <cfRule type="cellIs" dxfId="23280" priority="1013" operator="lessThan">
      <formula>$C$4</formula>
    </cfRule>
  </conditionalFormatting>
  <conditionalFormatting sqref="AF50">
    <cfRule type="cellIs" dxfId="23279" priority="1014" operator="lessThan">
      <formula>$C$4</formula>
    </cfRule>
  </conditionalFormatting>
  <conditionalFormatting sqref="AF51">
    <cfRule type="cellIs" dxfId="23278" priority="1015" operator="lessThan">
      <formula>$C$4</formula>
    </cfRule>
  </conditionalFormatting>
  <conditionalFormatting sqref="AF52">
    <cfRule type="cellIs" dxfId="23277" priority="1016" operator="lessThan">
      <formula>$C$4</formula>
    </cfRule>
  </conditionalFormatting>
  <conditionalFormatting sqref="AF53">
    <cfRule type="cellIs" dxfId="23276" priority="1017" operator="lessThan">
      <formula>$C$4</formula>
    </cfRule>
  </conditionalFormatting>
  <conditionalFormatting sqref="AF54">
    <cfRule type="cellIs" dxfId="23275" priority="1018" operator="lessThan">
      <formula>$C$4</formula>
    </cfRule>
  </conditionalFormatting>
  <conditionalFormatting sqref="AF55">
    <cfRule type="cellIs" dxfId="23274" priority="1019" operator="lessThan">
      <formula>$C$4</formula>
    </cfRule>
  </conditionalFormatting>
  <conditionalFormatting sqref="AF56">
    <cfRule type="cellIs" dxfId="23273" priority="1020" operator="lessThan">
      <formula>$C$4</formula>
    </cfRule>
  </conditionalFormatting>
  <conditionalFormatting sqref="AF57">
    <cfRule type="cellIs" dxfId="23272" priority="1021" operator="lessThan">
      <formula>$C$4</formula>
    </cfRule>
  </conditionalFormatting>
  <conditionalFormatting sqref="AF58">
    <cfRule type="cellIs" dxfId="23271" priority="1022" operator="lessThan">
      <formula>$C$4</formula>
    </cfRule>
  </conditionalFormatting>
  <conditionalFormatting sqref="AF59">
    <cfRule type="cellIs" dxfId="23270" priority="1023" operator="lessThan">
      <formula>$C$4</formula>
    </cfRule>
  </conditionalFormatting>
  <conditionalFormatting sqref="AF60">
    <cfRule type="cellIs" dxfId="23269" priority="1024" operator="lessThan">
      <formula>$C$4</formula>
    </cfRule>
  </conditionalFormatting>
  <conditionalFormatting sqref="AG45">
    <cfRule type="cellIs" dxfId="23234" priority="1059" operator="lessThan">
      <formula>$C$4</formula>
    </cfRule>
  </conditionalFormatting>
  <conditionalFormatting sqref="AG46">
    <cfRule type="cellIs" dxfId="23233" priority="1060" operator="lessThan">
      <formula>$C$4</formula>
    </cfRule>
  </conditionalFormatting>
  <conditionalFormatting sqref="AG47">
    <cfRule type="cellIs" dxfId="23232" priority="1061" operator="lessThan">
      <formula>$C$4</formula>
    </cfRule>
  </conditionalFormatting>
  <conditionalFormatting sqref="AG48">
    <cfRule type="cellIs" dxfId="23231" priority="1062" operator="lessThan">
      <formula>$C$4</formula>
    </cfRule>
  </conditionalFormatting>
  <conditionalFormatting sqref="AG49">
    <cfRule type="cellIs" dxfId="23230" priority="1063" operator="lessThan">
      <formula>$C$4</formula>
    </cfRule>
  </conditionalFormatting>
  <conditionalFormatting sqref="AG50">
    <cfRule type="cellIs" dxfId="23229" priority="1064" operator="lessThan">
      <formula>$C$4</formula>
    </cfRule>
  </conditionalFormatting>
  <conditionalFormatting sqref="AG51">
    <cfRule type="cellIs" dxfId="23228" priority="1065" operator="lessThan">
      <formula>$C$4</formula>
    </cfRule>
  </conditionalFormatting>
  <conditionalFormatting sqref="AG52">
    <cfRule type="cellIs" dxfId="23227" priority="1066" operator="lessThan">
      <formula>$C$4</formula>
    </cfRule>
  </conditionalFormatting>
  <conditionalFormatting sqref="AG53">
    <cfRule type="cellIs" dxfId="23226" priority="1067" operator="lessThan">
      <formula>$C$4</formula>
    </cfRule>
  </conditionalFormatting>
  <conditionalFormatting sqref="AG54">
    <cfRule type="cellIs" dxfId="23225" priority="1068" operator="lessThan">
      <formula>$C$4</formula>
    </cfRule>
  </conditionalFormatting>
  <conditionalFormatting sqref="AG55">
    <cfRule type="cellIs" dxfId="23224" priority="1069" operator="lessThan">
      <formula>$C$4</formula>
    </cfRule>
  </conditionalFormatting>
  <conditionalFormatting sqref="AG56">
    <cfRule type="cellIs" dxfId="23223" priority="1070" operator="lessThan">
      <formula>$C$4</formula>
    </cfRule>
  </conditionalFormatting>
  <conditionalFormatting sqref="AG57">
    <cfRule type="cellIs" dxfId="23222" priority="1071" operator="lessThan">
      <formula>$C$4</formula>
    </cfRule>
  </conditionalFormatting>
  <conditionalFormatting sqref="AG58">
    <cfRule type="cellIs" dxfId="23221" priority="1072" operator="lessThan">
      <formula>$C$4</formula>
    </cfRule>
  </conditionalFormatting>
  <conditionalFormatting sqref="AG59">
    <cfRule type="cellIs" dxfId="23220" priority="1073" operator="lessThan">
      <formula>$C$4</formula>
    </cfRule>
  </conditionalFormatting>
  <conditionalFormatting sqref="AG60">
    <cfRule type="cellIs" dxfId="23219" priority="1074" operator="lessThan">
      <formula>$C$4</formula>
    </cfRule>
  </conditionalFormatting>
  <conditionalFormatting sqref="AH11">
    <cfRule type="cellIs" dxfId="23218" priority="1075" operator="lessThan">
      <formula>$C$4</formula>
    </cfRule>
  </conditionalFormatting>
  <conditionalFormatting sqref="AH12">
    <cfRule type="cellIs" dxfId="23217" priority="1076" operator="lessThan">
      <formula>$C$4</formula>
    </cfRule>
  </conditionalFormatting>
  <conditionalFormatting sqref="AH13">
    <cfRule type="cellIs" dxfId="23216" priority="1077" operator="lessThan">
      <formula>$C$4</formula>
    </cfRule>
  </conditionalFormatting>
  <conditionalFormatting sqref="AH14">
    <cfRule type="cellIs" dxfId="23215" priority="1078" operator="lessThan">
      <formula>$C$4</formula>
    </cfRule>
  </conditionalFormatting>
  <conditionalFormatting sqref="AH15">
    <cfRule type="cellIs" dxfId="23214" priority="1079" operator="lessThan">
      <formula>$C$4</formula>
    </cfRule>
  </conditionalFormatting>
  <conditionalFormatting sqref="AH16">
    <cfRule type="cellIs" dxfId="23213" priority="1080" operator="lessThan">
      <formula>$C$4</formula>
    </cfRule>
  </conditionalFormatting>
  <conditionalFormatting sqref="AH17">
    <cfRule type="cellIs" dxfId="23212" priority="1081" operator="lessThan">
      <formula>$C$4</formula>
    </cfRule>
  </conditionalFormatting>
  <conditionalFormatting sqref="AH18">
    <cfRule type="cellIs" dxfId="23211" priority="1082" operator="lessThan">
      <formula>$C$4</formula>
    </cfRule>
  </conditionalFormatting>
  <conditionalFormatting sqref="AH19">
    <cfRule type="cellIs" dxfId="23210" priority="1083" operator="lessThan">
      <formula>$C$4</formula>
    </cfRule>
  </conditionalFormatting>
  <conditionalFormatting sqref="AH20">
    <cfRule type="cellIs" dxfId="23209" priority="1084" operator="lessThan">
      <formula>$C$4</formula>
    </cfRule>
  </conditionalFormatting>
  <conditionalFormatting sqref="AH21">
    <cfRule type="cellIs" dxfId="23208" priority="1085" operator="lessThan">
      <formula>$C$4</formula>
    </cfRule>
  </conditionalFormatting>
  <conditionalFormatting sqref="AH22">
    <cfRule type="cellIs" dxfId="23207" priority="1086" operator="lessThan">
      <formula>$C$4</formula>
    </cfRule>
  </conditionalFormatting>
  <conditionalFormatting sqref="AH23">
    <cfRule type="cellIs" dxfId="23206" priority="1087" operator="lessThan">
      <formula>$C$4</formula>
    </cfRule>
  </conditionalFormatting>
  <conditionalFormatting sqref="AH24">
    <cfRule type="cellIs" dxfId="23205" priority="1088" operator="lessThan">
      <formula>$C$4</formula>
    </cfRule>
  </conditionalFormatting>
  <conditionalFormatting sqref="AH25">
    <cfRule type="cellIs" dxfId="23204" priority="1089" operator="lessThan">
      <formula>$C$4</formula>
    </cfRule>
  </conditionalFormatting>
  <conditionalFormatting sqref="AH26">
    <cfRule type="cellIs" dxfId="23203" priority="1090" operator="lessThan">
      <formula>$C$4</formula>
    </cfRule>
  </conditionalFormatting>
  <conditionalFormatting sqref="AH27">
    <cfRule type="cellIs" dxfId="23202" priority="1091" operator="lessThan">
      <formula>$C$4</formula>
    </cfRule>
  </conditionalFormatting>
  <conditionalFormatting sqref="AH28">
    <cfRule type="cellIs" dxfId="23201" priority="1092" operator="lessThan">
      <formula>$C$4</formula>
    </cfRule>
  </conditionalFormatting>
  <conditionalFormatting sqref="AH29">
    <cfRule type="cellIs" dxfId="23200" priority="1093" operator="lessThan">
      <formula>$C$4</formula>
    </cfRule>
  </conditionalFormatting>
  <conditionalFormatting sqref="AH30">
    <cfRule type="cellIs" dxfId="23199" priority="1094" operator="lessThan">
      <formula>$C$4</formula>
    </cfRule>
  </conditionalFormatting>
  <conditionalFormatting sqref="AH31">
    <cfRule type="cellIs" dxfId="23198" priority="1095" operator="lessThan">
      <formula>$C$4</formula>
    </cfRule>
  </conditionalFormatting>
  <conditionalFormatting sqref="AH32">
    <cfRule type="cellIs" dxfId="23197" priority="1096" operator="lessThan">
      <formula>$C$4</formula>
    </cfRule>
  </conditionalFormatting>
  <conditionalFormatting sqref="AH33">
    <cfRule type="cellIs" dxfId="23196" priority="1097" operator="lessThan">
      <formula>$C$4</formula>
    </cfRule>
  </conditionalFormatting>
  <conditionalFormatting sqref="AH34">
    <cfRule type="cellIs" dxfId="23195" priority="1098" operator="lessThan">
      <formula>$C$4</formula>
    </cfRule>
  </conditionalFormatting>
  <conditionalFormatting sqref="AH35">
    <cfRule type="cellIs" dxfId="23194" priority="1099" operator="lessThan">
      <formula>$C$4</formula>
    </cfRule>
  </conditionalFormatting>
  <conditionalFormatting sqref="AH36">
    <cfRule type="cellIs" dxfId="23193" priority="1100" operator="lessThan">
      <formula>$C$4</formula>
    </cfRule>
  </conditionalFormatting>
  <conditionalFormatting sqref="AH37">
    <cfRule type="cellIs" dxfId="23192" priority="1101" operator="lessThan">
      <formula>$C$4</formula>
    </cfRule>
  </conditionalFormatting>
  <conditionalFormatting sqref="AH38">
    <cfRule type="cellIs" dxfId="23191" priority="1102" operator="lessThan">
      <formula>$C$4</formula>
    </cfRule>
  </conditionalFormatting>
  <conditionalFormatting sqref="AH39">
    <cfRule type="cellIs" dxfId="23190" priority="1103" operator="lessThan">
      <formula>$C$4</formula>
    </cfRule>
  </conditionalFormatting>
  <conditionalFormatting sqref="AH40">
    <cfRule type="cellIs" dxfId="23189" priority="1104" operator="lessThan">
      <formula>$C$4</formula>
    </cfRule>
  </conditionalFormatting>
  <conditionalFormatting sqref="AH41">
    <cfRule type="cellIs" dxfId="23188" priority="1105" operator="lessThan">
      <formula>$C$4</formula>
    </cfRule>
  </conditionalFormatting>
  <conditionalFormatting sqref="AH42">
    <cfRule type="cellIs" dxfId="23187" priority="1106" operator="lessThan">
      <formula>$C$4</formula>
    </cfRule>
  </conditionalFormatting>
  <conditionalFormatting sqref="AH43">
    <cfRule type="cellIs" dxfId="23186" priority="1107" operator="lessThan">
      <formula>$C$4</formula>
    </cfRule>
  </conditionalFormatting>
  <conditionalFormatting sqref="AH44">
    <cfRule type="cellIs" dxfId="23185" priority="1108" operator="lessThan">
      <formula>$C$4</formula>
    </cfRule>
  </conditionalFormatting>
  <conditionalFormatting sqref="AH45">
    <cfRule type="cellIs" dxfId="23184" priority="1109" operator="lessThan">
      <formula>$C$4</formula>
    </cfRule>
  </conditionalFormatting>
  <conditionalFormatting sqref="AH46">
    <cfRule type="cellIs" dxfId="23183" priority="1110" operator="lessThan">
      <formula>$C$4</formula>
    </cfRule>
  </conditionalFormatting>
  <conditionalFormatting sqref="AH47">
    <cfRule type="cellIs" dxfId="23182" priority="1111" operator="lessThan">
      <formula>$C$4</formula>
    </cfRule>
  </conditionalFormatting>
  <conditionalFormatting sqref="AH48">
    <cfRule type="cellIs" dxfId="23181" priority="1112" operator="lessThan">
      <formula>$C$4</formula>
    </cfRule>
  </conditionalFormatting>
  <conditionalFormatting sqref="AH49">
    <cfRule type="cellIs" dxfId="23180" priority="1113" operator="lessThan">
      <formula>$C$4</formula>
    </cfRule>
  </conditionalFormatting>
  <conditionalFormatting sqref="AH50">
    <cfRule type="cellIs" dxfId="23179" priority="1114" operator="lessThan">
      <formula>$C$4</formula>
    </cfRule>
  </conditionalFormatting>
  <conditionalFormatting sqref="AH51">
    <cfRule type="cellIs" dxfId="23178" priority="1115" operator="lessThan">
      <formula>$C$4</formula>
    </cfRule>
  </conditionalFormatting>
  <conditionalFormatting sqref="AH52">
    <cfRule type="cellIs" dxfId="23177" priority="1116" operator="lessThan">
      <formula>$C$4</formula>
    </cfRule>
  </conditionalFormatting>
  <conditionalFormatting sqref="AH53">
    <cfRule type="cellIs" dxfId="23176" priority="1117" operator="lessThan">
      <formula>$C$4</formula>
    </cfRule>
  </conditionalFormatting>
  <conditionalFormatting sqref="AH54">
    <cfRule type="cellIs" dxfId="23175" priority="1118" operator="lessThan">
      <formula>$C$4</formula>
    </cfRule>
  </conditionalFormatting>
  <conditionalFormatting sqref="AH55">
    <cfRule type="cellIs" dxfId="23174" priority="1119" operator="lessThan">
      <formula>$C$4</formula>
    </cfRule>
  </conditionalFormatting>
  <conditionalFormatting sqref="AH56">
    <cfRule type="cellIs" dxfId="23173" priority="1120" operator="lessThan">
      <formula>$C$4</formula>
    </cfRule>
  </conditionalFormatting>
  <conditionalFormatting sqref="AH57">
    <cfRule type="cellIs" dxfId="23172" priority="1121" operator="lessThan">
      <formula>$C$4</formula>
    </cfRule>
  </conditionalFormatting>
  <conditionalFormatting sqref="AH58">
    <cfRule type="cellIs" dxfId="23171" priority="1122" operator="lessThan">
      <formula>$C$4</formula>
    </cfRule>
  </conditionalFormatting>
  <conditionalFormatting sqref="AH59">
    <cfRule type="cellIs" dxfId="23170" priority="1123" operator="lessThan">
      <formula>$C$4</formula>
    </cfRule>
  </conditionalFormatting>
  <conditionalFormatting sqref="AH60">
    <cfRule type="cellIs" dxfId="23169" priority="1124" operator="lessThan">
      <formula>$C$4</formula>
    </cfRule>
  </conditionalFormatting>
  <conditionalFormatting sqref="AI11">
    <cfRule type="cellIs" dxfId="23168" priority="1125" operator="lessThan">
      <formula>$C$4</formula>
    </cfRule>
  </conditionalFormatting>
  <conditionalFormatting sqref="AI12">
    <cfRule type="cellIs" dxfId="23167" priority="1126" operator="lessThan">
      <formula>$C$4</formula>
    </cfRule>
  </conditionalFormatting>
  <conditionalFormatting sqref="AI13">
    <cfRule type="cellIs" dxfId="23166" priority="1127" operator="lessThan">
      <formula>$C$4</formula>
    </cfRule>
  </conditionalFormatting>
  <conditionalFormatting sqref="AI14">
    <cfRule type="cellIs" dxfId="23165" priority="1128" operator="lessThan">
      <formula>$C$4</formula>
    </cfRule>
  </conditionalFormatting>
  <conditionalFormatting sqref="AI15">
    <cfRule type="cellIs" dxfId="23164" priority="1129" operator="lessThan">
      <formula>$C$4</formula>
    </cfRule>
  </conditionalFormatting>
  <conditionalFormatting sqref="AI16">
    <cfRule type="cellIs" dxfId="23163" priority="1130" operator="lessThan">
      <formula>$C$4</formula>
    </cfRule>
  </conditionalFormatting>
  <conditionalFormatting sqref="AI17">
    <cfRule type="cellIs" dxfId="23162" priority="1131" operator="lessThan">
      <formula>$C$4</formula>
    </cfRule>
  </conditionalFormatting>
  <conditionalFormatting sqref="AI18">
    <cfRule type="cellIs" dxfId="23161" priority="1132" operator="lessThan">
      <formula>$C$4</formula>
    </cfRule>
  </conditionalFormatting>
  <conditionalFormatting sqref="AI19">
    <cfRule type="cellIs" dxfId="23160" priority="1133" operator="lessThan">
      <formula>$C$4</formula>
    </cfRule>
  </conditionalFormatting>
  <conditionalFormatting sqref="AI20">
    <cfRule type="cellIs" dxfId="23159" priority="1134" operator="lessThan">
      <formula>$C$4</formula>
    </cfRule>
  </conditionalFormatting>
  <conditionalFormatting sqref="AI21">
    <cfRule type="cellIs" dxfId="23158" priority="1135" operator="lessThan">
      <formula>$C$4</formula>
    </cfRule>
  </conditionalFormatting>
  <conditionalFormatting sqref="AI22">
    <cfRule type="cellIs" dxfId="23157" priority="1136" operator="lessThan">
      <formula>$C$4</formula>
    </cfRule>
  </conditionalFormatting>
  <conditionalFormatting sqref="AI23">
    <cfRule type="cellIs" dxfId="23156" priority="1137" operator="lessThan">
      <formula>$C$4</formula>
    </cfRule>
  </conditionalFormatting>
  <conditionalFormatting sqref="AI24">
    <cfRule type="cellIs" dxfId="23155" priority="1138" operator="lessThan">
      <formula>$C$4</formula>
    </cfRule>
  </conditionalFormatting>
  <conditionalFormatting sqref="AI25">
    <cfRule type="cellIs" dxfId="23154" priority="1139" operator="lessThan">
      <formula>$C$4</formula>
    </cfRule>
  </conditionalFormatting>
  <conditionalFormatting sqref="AI26">
    <cfRule type="cellIs" dxfId="23153" priority="1140" operator="lessThan">
      <formula>$C$4</formula>
    </cfRule>
  </conditionalFormatting>
  <conditionalFormatting sqref="AI27">
    <cfRule type="cellIs" dxfId="23152" priority="1141" operator="lessThan">
      <formula>$C$4</formula>
    </cfRule>
  </conditionalFormatting>
  <conditionalFormatting sqref="AI28">
    <cfRule type="cellIs" dxfId="23151" priority="1142" operator="lessThan">
      <formula>$C$4</formula>
    </cfRule>
  </conditionalFormatting>
  <conditionalFormatting sqref="AI29">
    <cfRule type="cellIs" dxfId="23150" priority="1143" operator="lessThan">
      <formula>$C$4</formula>
    </cfRule>
  </conditionalFormatting>
  <conditionalFormatting sqref="AI30">
    <cfRule type="cellIs" dxfId="23149" priority="1144" operator="lessThan">
      <formula>$C$4</formula>
    </cfRule>
  </conditionalFormatting>
  <conditionalFormatting sqref="AI31">
    <cfRule type="cellIs" dxfId="23148" priority="1145" operator="lessThan">
      <formula>$C$4</formula>
    </cfRule>
  </conditionalFormatting>
  <conditionalFormatting sqref="AI32">
    <cfRule type="cellIs" dxfId="23147" priority="1146" operator="lessThan">
      <formula>$C$4</formula>
    </cfRule>
  </conditionalFormatting>
  <conditionalFormatting sqref="AI33">
    <cfRule type="cellIs" dxfId="23146" priority="1147" operator="lessThan">
      <formula>$C$4</formula>
    </cfRule>
  </conditionalFormatting>
  <conditionalFormatting sqref="AI34">
    <cfRule type="cellIs" dxfId="23145" priority="1148" operator="lessThan">
      <formula>$C$4</formula>
    </cfRule>
  </conditionalFormatting>
  <conditionalFormatting sqref="AI35">
    <cfRule type="cellIs" dxfId="23144" priority="1149" operator="lessThan">
      <formula>$C$4</formula>
    </cfRule>
  </conditionalFormatting>
  <conditionalFormatting sqref="AI36">
    <cfRule type="cellIs" dxfId="23143" priority="1150" operator="lessThan">
      <formula>$C$4</formula>
    </cfRule>
  </conditionalFormatting>
  <conditionalFormatting sqref="AI37">
    <cfRule type="cellIs" dxfId="23142" priority="1151" operator="lessThan">
      <formula>$C$4</formula>
    </cfRule>
  </conditionalFormatting>
  <conditionalFormatting sqref="AI38">
    <cfRule type="cellIs" dxfId="23141" priority="1152" operator="lessThan">
      <formula>$C$4</formula>
    </cfRule>
  </conditionalFormatting>
  <conditionalFormatting sqref="AI39">
    <cfRule type="cellIs" dxfId="23140" priority="1153" operator="lessThan">
      <formula>$C$4</formula>
    </cfRule>
  </conditionalFormatting>
  <conditionalFormatting sqref="AI40">
    <cfRule type="cellIs" dxfId="23139" priority="1154" operator="lessThan">
      <formula>$C$4</formula>
    </cfRule>
  </conditionalFormatting>
  <conditionalFormatting sqref="AI41">
    <cfRule type="cellIs" dxfId="23138" priority="1155" operator="lessThan">
      <formula>$C$4</formula>
    </cfRule>
  </conditionalFormatting>
  <conditionalFormatting sqref="AI42">
    <cfRule type="cellIs" dxfId="23137" priority="1156" operator="lessThan">
      <formula>$C$4</formula>
    </cfRule>
  </conditionalFormatting>
  <conditionalFormatting sqref="AI43">
    <cfRule type="cellIs" dxfId="23136" priority="1157" operator="lessThan">
      <formula>$C$4</formula>
    </cfRule>
  </conditionalFormatting>
  <conditionalFormatting sqref="AI44">
    <cfRule type="cellIs" dxfId="23135" priority="1158" operator="lessThan">
      <formula>$C$4</formula>
    </cfRule>
  </conditionalFormatting>
  <conditionalFormatting sqref="AI45">
    <cfRule type="cellIs" dxfId="23134" priority="1159" operator="lessThan">
      <formula>$C$4</formula>
    </cfRule>
  </conditionalFormatting>
  <conditionalFormatting sqref="AI46">
    <cfRule type="cellIs" dxfId="23133" priority="1160" operator="lessThan">
      <formula>$C$4</formula>
    </cfRule>
  </conditionalFormatting>
  <conditionalFormatting sqref="AI47">
    <cfRule type="cellIs" dxfId="23132" priority="1161" operator="lessThan">
      <formula>$C$4</formula>
    </cfRule>
  </conditionalFormatting>
  <conditionalFormatting sqref="AI48">
    <cfRule type="cellIs" dxfId="23131" priority="1162" operator="lessThan">
      <formula>$C$4</formula>
    </cfRule>
  </conditionalFormatting>
  <conditionalFormatting sqref="AI49">
    <cfRule type="cellIs" dxfId="23130" priority="1163" operator="lessThan">
      <formula>$C$4</formula>
    </cfRule>
  </conditionalFormatting>
  <conditionalFormatting sqref="AI50">
    <cfRule type="cellIs" dxfId="23129" priority="1164" operator="lessThan">
      <formula>$C$4</formula>
    </cfRule>
  </conditionalFormatting>
  <conditionalFormatting sqref="AI51">
    <cfRule type="cellIs" dxfId="23128" priority="1165" operator="lessThan">
      <formula>$C$4</formula>
    </cfRule>
  </conditionalFormatting>
  <conditionalFormatting sqref="AI52">
    <cfRule type="cellIs" dxfId="23127" priority="1166" operator="lessThan">
      <formula>$C$4</formula>
    </cfRule>
  </conditionalFormatting>
  <conditionalFormatting sqref="AI53">
    <cfRule type="cellIs" dxfId="23126" priority="1167" operator="lessThan">
      <formula>$C$4</formula>
    </cfRule>
  </conditionalFormatting>
  <conditionalFormatting sqref="AI54">
    <cfRule type="cellIs" dxfId="23125" priority="1168" operator="lessThan">
      <formula>$C$4</formula>
    </cfRule>
  </conditionalFormatting>
  <conditionalFormatting sqref="AI55">
    <cfRule type="cellIs" dxfId="23124" priority="1169" operator="lessThan">
      <formula>$C$4</formula>
    </cfRule>
  </conditionalFormatting>
  <conditionalFormatting sqref="AI56">
    <cfRule type="cellIs" dxfId="23123" priority="1170" operator="lessThan">
      <formula>$C$4</formula>
    </cfRule>
  </conditionalFormatting>
  <conditionalFormatting sqref="AI57">
    <cfRule type="cellIs" dxfId="23122" priority="1171" operator="lessThan">
      <formula>$C$4</formula>
    </cfRule>
  </conditionalFormatting>
  <conditionalFormatting sqref="AI58">
    <cfRule type="cellIs" dxfId="23121" priority="1172" operator="lessThan">
      <formula>$C$4</formula>
    </cfRule>
  </conditionalFormatting>
  <conditionalFormatting sqref="AI59">
    <cfRule type="cellIs" dxfId="23120" priority="1173" operator="lessThan">
      <formula>$C$4</formula>
    </cfRule>
  </conditionalFormatting>
  <conditionalFormatting sqref="AI60">
    <cfRule type="cellIs" dxfId="23119" priority="1174" operator="lessThan">
      <formula>$C$4</formula>
    </cfRule>
  </conditionalFormatting>
  <conditionalFormatting sqref="AJ11">
    <cfRule type="cellIs" dxfId="23118" priority="1175" operator="lessThan">
      <formula>$C$4</formula>
    </cfRule>
  </conditionalFormatting>
  <conditionalFormatting sqref="AJ12">
    <cfRule type="cellIs" dxfId="23117" priority="1176" operator="lessThan">
      <formula>$C$4</formula>
    </cfRule>
  </conditionalFormatting>
  <conditionalFormatting sqref="AJ13">
    <cfRule type="cellIs" dxfId="23116" priority="1177" operator="lessThan">
      <formula>$C$4</formula>
    </cfRule>
  </conditionalFormatting>
  <conditionalFormatting sqref="AJ14">
    <cfRule type="cellIs" dxfId="23115" priority="1178" operator="lessThan">
      <formula>$C$4</formula>
    </cfRule>
  </conditionalFormatting>
  <conditionalFormatting sqref="AJ15">
    <cfRule type="cellIs" dxfId="23114" priority="1179" operator="lessThan">
      <formula>$C$4</formula>
    </cfRule>
  </conditionalFormatting>
  <conditionalFormatting sqref="AJ16">
    <cfRule type="cellIs" dxfId="23113" priority="1180" operator="lessThan">
      <formula>$C$4</formula>
    </cfRule>
  </conditionalFormatting>
  <conditionalFormatting sqref="AJ17">
    <cfRule type="cellIs" dxfId="23112" priority="1181" operator="lessThan">
      <formula>$C$4</formula>
    </cfRule>
  </conditionalFormatting>
  <conditionalFormatting sqref="AJ18">
    <cfRule type="cellIs" dxfId="23111" priority="1182" operator="lessThan">
      <formula>$C$4</formula>
    </cfRule>
  </conditionalFormatting>
  <conditionalFormatting sqref="AJ19">
    <cfRule type="cellIs" dxfId="23110" priority="1183" operator="lessThan">
      <formula>$C$4</formula>
    </cfRule>
  </conditionalFormatting>
  <conditionalFormatting sqref="AJ20">
    <cfRule type="cellIs" dxfId="23109" priority="1184" operator="lessThan">
      <formula>$C$4</formula>
    </cfRule>
  </conditionalFormatting>
  <conditionalFormatting sqref="AJ21">
    <cfRule type="cellIs" dxfId="23108" priority="1185" operator="lessThan">
      <formula>$C$4</formula>
    </cfRule>
  </conditionalFormatting>
  <conditionalFormatting sqref="AJ22">
    <cfRule type="cellIs" dxfId="23107" priority="1186" operator="lessThan">
      <formula>$C$4</formula>
    </cfRule>
  </conditionalFormatting>
  <conditionalFormatting sqref="AJ23">
    <cfRule type="cellIs" dxfId="23106" priority="1187" operator="lessThan">
      <formula>$C$4</formula>
    </cfRule>
  </conditionalFormatting>
  <conditionalFormatting sqref="AJ24">
    <cfRule type="cellIs" dxfId="23105" priority="1188" operator="lessThan">
      <formula>$C$4</formula>
    </cfRule>
  </conditionalFormatting>
  <conditionalFormatting sqref="AJ25">
    <cfRule type="cellIs" dxfId="23104" priority="1189" operator="lessThan">
      <formula>$C$4</formula>
    </cfRule>
  </conditionalFormatting>
  <conditionalFormatting sqref="AJ26">
    <cfRule type="cellIs" dxfId="23103" priority="1190" operator="lessThan">
      <formula>$C$4</formula>
    </cfRule>
  </conditionalFormatting>
  <conditionalFormatting sqref="AJ27">
    <cfRule type="cellIs" dxfId="23102" priority="1191" operator="lessThan">
      <formula>$C$4</formula>
    </cfRule>
  </conditionalFormatting>
  <conditionalFormatting sqref="AJ28">
    <cfRule type="cellIs" dxfId="23101" priority="1192" operator="lessThan">
      <formula>$C$4</formula>
    </cfRule>
  </conditionalFormatting>
  <conditionalFormatting sqref="AJ29">
    <cfRule type="cellIs" dxfId="23100" priority="1193" operator="lessThan">
      <formula>$C$4</formula>
    </cfRule>
  </conditionalFormatting>
  <conditionalFormatting sqref="AJ30">
    <cfRule type="cellIs" dxfId="23099" priority="1194" operator="lessThan">
      <formula>$C$4</formula>
    </cfRule>
  </conditionalFormatting>
  <conditionalFormatting sqref="AJ31">
    <cfRule type="cellIs" dxfId="23098" priority="1195" operator="lessThan">
      <formula>$C$4</formula>
    </cfRule>
  </conditionalFormatting>
  <conditionalFormatting sqref="AJ32">
    <cfRule type="cellIs" dxfId="23097" priority="1196" operator="lessThan">
      <formula>$C$4</formula>
    </cfRule>
  </conditionalFormatting>
  <conditionalFormatting sqref="AJ33">
    <cfRule type="cellIs" dxfId="23096" priority="1197" operator="lessThan">
      <formula>$C$4</formula>
    </cfRule>
  </conditionalFormatting>
  <conditionalFormatting sqref="AJ34">
    <cfRule type="cellIs" dxfId="23095" priority="1198" operator="lessThan">
      <formula>$C$4</formula>
    </cfRule>
  </conditionalFormatting>
  <conditionalFormatting sqref="AJ35">
    <cfRule type="cellIs" dxfId="23094" priority="1199" operator="lessThan">
      <formula>$C$4</formula>
    </cfRule>
  </conditionalFormatting>
  <conditionalFormatting sqref="AJ36">
    <cfRule type="cellIs" dxfId="23093" priority="1200" operator="lessThan">
      <formula>$C$4</formula>
    </cfRule>
  </conditionalFormatting>
  <conditionalFormatting sqref="AJ37">
    <cfRule type="cellIs" dxfId="23092" priority="1201" operator="lessThan">
      <formula>$C$4</formula>
    </cfRule>
  </conditionalFormatting>
  <conditionalFormatting sqref="AJ38">
    <cfRule type="cellIs" dxfId="23091" priority="1202" operator="lessThan">
      <formula>$C$4</formula>
    </cfRule>
  </conditionalFormatting>
  <conditionalFormatting sqref="AJ39">
    <cfRule type="cellIs" dxfId="23090" priority="1203" operator="lessThan">
      <formula>$C$4</formula>
    </cfRule>
  </conditionalFormatting>
  <conditionalFormatting sqref="AJ40">
    <cfRule type="cellIs" dxfId="23089" priority="1204" operator="lessThan">
      <formula>$C$4</formula>
    </cfRule>
  </conditionalFormatting>
  <conditionalFormatting sqref="AJ41">
    <cfRule type="cellIs" dxfId="23088" priority="1205" operator="lessThan">
      <formula>$C$4</formula>
    </cfRule>
  </conditionalFormatting>
  <conditionalFormatting sqref="AJ42">
    <cfRule type="cellIs" dxfId="23087" priority="1206" operator="lessThan">
      <formula>$C$4</formula>
    </cfRule>
  </conditionalFormatting>
  <conditionalFormatting sqref="AJ43">
    <cfRule type="cellIs" dxfId="23086" priority="1207" operator="lessThan">
      <formula>$C$4</formula>
    </cfRule>
  </conditionalFormatting>
  <conditionalFormatting sqref="AJ44">
    <cfRule type="cellIs" dxfId="23085" priority="1208" operator="lessThan">
      <formula>$C$4</formula>
    </cfRule>
  </conditionalFormatting>
  <conditionalFormatting sqref="AJ45">
    <cfRule type="cellIs" dxfId="23084" priority="1209" operator="lessThan">
      <formula>$C$4</formula>
    </cfRule>
  </conditionalFormatting>
  <conditionalFormatting sqref="AJ46">
    <cfRule type="cellIs" dxfId="23083" priority="1210" operator="lessThan">
      <formula>$C$4</formula>
    </cfRule>
  </conditionalFormatting>
  <conditionalFormatting sqref="AJ47">
    <cfRule type="cellIs" dxfId="23082" priority="1211" operator="lessThan">
      <formula>$C$4</formula>
    </cfRule>
  </conditionalFormatting>
  <conditionalFormatting sqref="AJ48">
    <cfRule type="cellIs" dxfId="23081" priority="1212" operator="lessThan">
      <formula>$C$4</formula>
    </cfRule>
  </conditionalFormatting>
  <conditionalFormatting sqref="AJ49">
    <cfRule type="cellIs" dxfId="23080" priority="1213" operator="lessThan">
      <formula>$C$4</formula>
    </cfRule>
  </conditionalFormatting>
  <conditionalFormatting sqref="AJ50">
    <cfRule type="cellIs" dxfId="23079" priority="1214" operator="lessThan">
      <formula>$C$4</formula>
    </cfRule>
  </conditionalFormatting>
  <conditionalFormatting sqref="AJ51">
    <cfRule type="cellIs" dxfId="23078" priority="1215" operator="lessThan">
      <formula>$C$4</formula>
    </cfRule>
  </conditionalFormatting>
  <conditionalFormatting sqref="AJ52">
    <cfRule type="cellIs" dxfId="23077" priority="1216" operator="lessThan">
      <formula>$C$4</formula>
    </cfRule>
  </conditionalFormatting>
  <conditionalFormatting sqref="AJ53">
    <cfRule type="cellIs" dxfId="23076" priority="1217" operator="lessThan">
      <formula>$C$4</formula>
    </cfRule>
  </conditionalFormatting>
  <conditionalFormatting sqref="AJ54">
    <cfRule type="cellIs" dxfId="23075" priority="1218" operator="lessThan">
      <formula>$C$4</formula>
    </cfRule>
  </conditionalFormatting>
  <conditionalFormatting sqref="AJ55">
    <cfRule type="cellIs" dxfId="23074" priority="1219" operator="lessThan">
      <formula>$C$4</formula>
    </cfRule>
  </conditionalFormatting>
  <conditionalFormatting sqref="AJ56">
    <cfRule type="cellIs" dxfId="23073" priority="1220" operator="lessThan">
      <formula>$C$4</formula>
    </cfRule>
  </conditionalFormatting>
  <conditionalFormatting sqref="AJ57">
    <cfRule type="cellIs" dxfId="23072" priority="1221" operator="lessThan">
      <formula>$C$4</formula>
    </cfRule>
  </conditionalFormatting>
  <conditionalFormatting sqref="AJ58">
    <cfRule type="cellIs" dxfId="23071" priority="1222" operator="lessThan">
      <formula>$C$4</formula>
    </cfRule>
  </conditionalFormatting>
  <conditionalFormatting sqref="AJ59">
    <cfRule type="cellIs" dxfId="23070" priority="1223" operator="lessThan">
      <formula>$C$4</formula>
    </cfRule>
  </conditionalFormatting>
  <conditionalFormatting sqref="AJ60">
    <cfRule type="cellIs" dxfId="23069" priority="1224" operator="lessThan">
      <formula>$C$4</formula>
    </cfRule>
  </conditionalFormatting>
  <conditionalFormatting sqref="AK11">
    <cfRule type="cellIs" dxfId="23068" priority="1225" operator="lessThan">
      <formula>$C$4</formula>
    </cfRule>
  </conditionalFormatting>
  <conditionalFormatting sqref="AK12">
    <cfRule type="cellIs" dxfId="23067" priority="1226" operator="lessThan">
      <formula>$C$4</formula>
    </cfRule>
  </conditionalFormatting>
  <conditionalFormatting sqref="AK13">
    <cfRule type="cellIs" dxfId="23066" priority="1227" operator="lessThan">
      <formula>$C$4</formula>
    </cfRule>
  </conditionalFormatting>
  <conditionalFormatting sqref="AK14">
    <cfRule type="cellIs" dxfId="23065" priority="1228" operator="lessThan">
      <formula>$C$4</formula>
    </cfRule>
  </conditionalFormatting>
  <conditionalFormatting sqref="AK15">
    <cfRule type="cellIs" dxfId="23064" priority="1229" operator="lessThan">
      <formula>$C$4</formula>
    </cfRule>
  </conditionalFormatting>
  <conditionalFormatting sqref="AK16">
    <cfRule type="cellIs" dxfId="23063" priority="1230" operator="lessThan">
      <formula>$C$4</formula>
    </cfRule>
  </conditionalFormatting>
  <conditionalFormatting sqref="AK17">
    <cfRule type="cellIs" dxfId="23062" priority="1231" operator="lessThan">
      <formula>$C$4</formula>
    </cfRule>
  </conditionalFormatting>
  <conditionalFormatting sqref="AK18">
    <cfRule type="cellIs" dxfId="23061" priority="1232" operator="lessThan">
      <formula>$C$4</formula>
    </cfRule>
  </conditionalFormatting>
  <conditionalFormatting sqref="AK19">
    <cfRule type="cellIs" dxfId="23060" priority="1233" operator="lessThan">
      <formula>$C$4</formula>
    </cfRule>
  </conditionalFormatting>
  <conditionalFormatting sqref="AK20">
    <cfRule type="cellIs" dxfId="23059" priority="1234" operator="lessThan">
      <formula>$C$4</formula>
    </cfRule>
  </conditionalFormatting>
  <conditionalFormatting sqref="AK21">
    <cfRule type="cellIs" dxfId="23058" priority="1235" operator="lessThan">
      <formula>$C$4</formula>
    </cfRule>
  </conditionalFormatting>
  <conditionalFormatting sqref="AK22">
    <cfRule type="cellIs" dxfId="23057" priority="1236" operator="lessThan">
      <formula>$C$4</formula>
    </cfRule>
  </conditionalFormatting>
  <conditionalFormatting sqref="AK23">
    <cfRule type="cellIs" dxfId="23056" priority="1237" operator="lessThan">
      <formula>$C$4</formula>
    </cfRule>
  </conditionalFormatting>
  <conditionalFormatting sqref="AK24">
    <cfRule type="cellIs" dxfId="23055" priority="1238" operator="lessThan">
      <formula>$C$4</formula>
    </cfRule>
  </conditionalFormatting>
  <conditionalFormatting sqref="AK25">
    <cfRule type="cellIs" dxfId="23054" priority="1239" operator="lessThan">
      <formula>$C$4</formula>
    </cfRule>
  </conditionalFormatting>
  <conditionalFormatting sqref="AK26">
    <cfRule type="cellIs" dxfId="23053" priority="1240" operator="lessThan">
      <formula>$C$4</formula>
    </cfRule>
  </conditionalFormatting>
  <conditionalFormatting sqref="AK27">
    <cfRule type="cellIs" dxfId="23052" priority="1241" operator="lessThan">
      <formula>$C$4</formula>
    </cfRule>
  </conditionalFormatting>
  <conditionalFormatting sqref="AK28">
    <cfRule type="cellIs" dxfId="23051" priority="1242" operator="lessThan">
      <formula>$C$4</formula>
    </cfRule>
  </conditionalFormatting>
  <conditionalFormatting sqref="AK29">
    <cfRule type="cellIs" dxfId="23050" priority="1243" operator="lessThan">
      <formula>$C$4</formula>
    </cfRule>
  </conditionalFormatting>
  <conditionalFormatting sqref="AK30">
    <cfRule type="cellIs" dxfId="23049" priority="1244" operator="lessThan">
      <formula>$C$4</formula>
    </cfRule>
  </conditionalFormatting>
  <conditionalFormatting sqref="AK31">
    <cfRule type="cellIs" dxfId="23048" priority="1245" operator="lessThan">
      <formula>$C$4</formula>
    </cfRule>
  </conditionalFormatting>
  <conditionalFormatting sqref="AK32">
    <cfRule type="cellIs" dxfId="23047" priority="1246" operator="lessThan">
      <formula>$C$4</formula>
    </cfRule>
  </conditionalFormatting>
  <conditionalFormatting sqref="AK33">
    <cfRule type="cellIs" dxfId="23046" priority="1247" operator="lessThan">
      <formula>$C$4</formula>
    </cfRule>
  </conditionalFormatting>
  <conditionalFormatting sqref="AK34">
    <cfRule type="cellIs" dxfId="23045" priority="1248" operator="lessThan">
      <formula>$C$4</formula>
    </cfRule>
  </conditionalFormatting>
  <conditionalFormatting sqref="AK35">
    <cfRule type="cellIs" dxfId="23044" priority="1249" operator="lessThan">
      <formula>$C$4</formula>
    </cfRule>
  </conditionalFormatting>
  <conditionalFormatting sqref="AK36">
    <cfRule type="cellIs" dxfId="23043" priority="1250" operator="lessThan">
      <formula>$C$4</formula>
    </cfRule>
  </conditionalFormatting>
  <conditionalFormatting sqref="AK37">
    <cfRule type="cellIs" dxfId="23042" priority="1251" operator="lessThan">
      <formula>$C$4</formula>
    </cfRule>
  </conditionalFormatting>
  <conditionalFormatting sqref="AK38">
    <cfRule type="cellIs" dxfId="23041" priority="1252" operator="lessThan">
      <formula>$C$4</formula>
    </cfRule>
  </conditionalFormatting>
  <conditionalFormatting sqref="AK39">
    <cfRule type="cellIs" dxfId="23040" priority="1253" operator="lessThan">
      <formula>$C$4</formula>
    </cfRule>
  </conditionalFormatting>
  <conditionalFormatting sqref="AK40">
    <cfRule type="cellIs" dxfId="23039" priority="1254" operator="lessThan">
      <formula>$C$4</formula>
    </cfRule>
  </conditionalFormatting>
  <conditionalFormatting sqref="AK41">
    <cfRule type="cellIs" dxfId="23038" priority="1255" operator="lessThan">
      <formula>$C$4</formula>
    </cfRule>
  </conditionalFormatting>
  <conditionalFormatting sqref="AK42">
    <cfRule type="cellIs" dxfId="23037" priority="1256" operator="lessThan">
      <formula>$C$4</formula>
    </cfRule>
  </conditionalFormatting>
  <conditionalFormatting sqref="AK43">
    <cfRule type="cellIs" dxfId="23036" priority="1257" operator="lessThan">
      <formula>$C$4</formula>
    </cfRule>
  </conditionalFormatting>
  <conditionalFormatting sqref="AK44">
    <cfRule type="cellIs" dxfId="23035" priority="1258" operator="lessThan">
      <formula>$C$4</formula>
    </cfRule>
  </conditionalFormatting>
  <conditionalFormatting sqref="AK45">
    <cfRule type="cellIs" dxfId="23034" priority="1259" operator="lessThan">
      <formula>$C$4</formula>
    </cfRule>
  </conditionalFormatting>
  <conditionalFormatting sqref="AK46">
    <cfRule type="cellIs" dxfId="23033" priority="1260" operator="lessThan">
      <formula>$C$4</formula>
    </cfRule>
  </conditionalFormatting>
  <conditionalFormatting sqref="AK47">
    <cfRule type="cellIs" dxfId="23032" priority="1261" operator="lessThan">
      <formula>$C$4</formula>
    </cfRule>
  </conditionalFormatting>
  <conditionalFormatting sqref="AK48">
    <cfRule type="cellIs" dxfId="23031" priority="1262" operator="lessThan">
      <formula>$C$4</formula>
    </cfRule>
  </conditionalFormatting>
  <conditionalFormatting sqref="AK49">
    <cfRule type="cellIs" dxfId="23030" priority="1263" operator="lessThan">
      <formula>$C$4</formula>
    </cfRule>
  </conditionalFormatting>
  <conditionalFormatting sqref="AK50">
    <cfRule type="cellIs" dxfId="23029" priority="1264" operator="lessThan">
      <formula>$C$4</formula>
    </cfRule>
  </conditionalFormatting>
  <conditionalFormatting sqref="AK51">
    <cfRule type="cellIs" dxfId="23028" priority="1265" operator="lessThan">
      <formula>$C$4</formula>
    </cfRule>
  </conditionalFormatting>
  <conditionalFormatting sqref="AK52">
    <cfRule type="cellIs" dxfId="23027" priority="1266" operator="lessThan">
      <formula>$C$4</formula>
    </cfRule>
  </conditionalFormatting>
  <conditionalFormatting sqref="AK53">
    <cfRule type="cellIs" dxfId="23026" priority="1267" operator="lessThan">
      <formula>$C$4</formula>
    </cfRule>
  </conditionalFormatting>
  <conditionalFormatting sqref="AK54">
    <cfRule type="cellIs" dxfId="23025" priority="1268" operator="lessThan">
      <formula>$C$4</formula>
    </cfRule>
  </conditionalFormatting>
  <conditionalFormatting sqref="AK55">
    <cfRule type="cellIs" dxfId="23024" priority="1269" operator="lessThan">
      <formula>$C$4</formula>
    </cfRule>
  </conditionalFormatting>
  <conditionalFormatting sqref="AK56">
    <cfRule type="cellIs" dxfId="23023" priority="1270" operator="lessThan">
      <formula>$C$4</formula>
    </cfRule>
  </conditionalFormatting>
  <conditionalFormatting sqref="AK57">
    <cfRule type="cellIs" dxfId="23022" priority="1271" operator="lessThan">
      <formula>$C$4</formula>
    </cfRule>
  </conditionalFormatting>
  <conditionalFormatting sqref="AK58">
    <cfRule type="cellIs" dxfId="23021" priority="1272" operator="lessThan">
      <formula>$C$4</formula>
    </cfRule>
  </conditionalFormatting>
  <conditionalFormatting sqref="AK59">
    <cfRule type="cellIs" dxfId="23020" priority="1273" operator="lessThan">
      <formula>$C$4</formula>
    </cfRule>
  </conditionalFormatting>
  <conditionalFormatting sqref="AK60">
    <cfRule type="cellIs" dxfId="23019" priority="1274" operator="lessThan">
      <formula>$C$4</formula>
    </cfRule>
  </conditionalFormatting>
  <conditionalFormatting sqref="AL11">
    <cfRule type="cellIs" dxfId="23018" priority="1275" operator="lessThan">
      <formula>$C$4</formula>
    </cfRule>
  </conditionalFormatting>
  <conditionalFormatting sqref="AL12">
    <cfRule type="cellIs" dxfId="23017" priority="1276" operator="lessThan">
      <formula>$C$4</formula>
    </cfRule>
  </conditionalFormatting>
  <conditionalFormatting sqref="AL13">
    <cfRule type="cellIs" dxfId="23016" priority="1277" operator="lessThan">
      <formula>$C$4</formula>
    </cfRule>
  </conditionalFormatting>
  <conditionalFormatting sqref="AL14">
    <cfRule type="cellIs" dxfId="23015" priority="1278" operator="lessThan">
      <formula>$C$4</formula>
    </cfRule>
  </conditionalFormatting>
  <conditionalFormatting sqref="AL15">
    <cfRule type="cellIs" dxfId="23014" priority="1279" operator="lessThan">
      <formula>$C$4</formula>
    </cfRule>
  </conditionalFormatting>
  <conditionalFormatting sqref="AL16">
    <cfRule type="cellIs" dxfId="23013" priority="1280" operator="lessThan">
      <formula>$C$4</formula>
    </cfRule>
  </conditionalFormatting>
  <conditionalFormatting sqref="AL17">
    <cfRule type="cellIs" dxfId="23012" priority="1281" operator="lessThan">
      <formula>$C$4</formula>
    </cfRule>
  </conditionalFormatting>
  <conditionalFormatting sqref="AL18">
    <cfRule type="cellIs" dxfId="23011" priority="1282" operator="lessThan">
      <formula>$C$4</formula>
    </cfRule>
  </conditionalFormatting>
  <conditionalFormatting sqref="AL19">
    <cfRule type="cellIs" dxfId="23010" priority="1283" operator="lessThan">
      <formula>$C$4</formula>
    </cfRule>
  </conditionalFormatting>
  <conditionalFormatting sqref="AL20">
    <cfRule type="cellIs" dxfId="23009" priority="1284" operator="lessThan">
      <formula>$C$4</formula>
    </cfRule>
  </conditionalFormatting>
  <conditionalFormatting sqref="AL21">
    <cfRule type="cellIs" dxfId="23008" priority="1285" operator="lessThan">
      <formula>$C$4</formula>
    </cfRule>
  </conditionalFormatting>
  <conditionalFormatting sqref="AL22">
    <cfRule type="cellIs" dxfId="23007" priority="1286" operator="lessThan">
      <formula>$C$4</formula>
    </cfRule>
  </conditionalFormatting>
  <conditionalFormatting sqref="AL23">
    <cfRule type="cellIs" dxfId="23006" priority="1287" operator="lessThan">
      <formula>$C$4</formula>
    </cfRule>
  </conditionalFormatting>
  <conditionalFormatting sqref="AL24">
    <cfRule type="cellIs" dxfId="23005" priority="1288" operator="lessThan">
      <formula>$C$4</formula>
    </cfRule>
  </conditionalFormatting>
  <conditionalFormatting sqref="AL25">
    <cfRule type="cellIs" dxfId="23004" priority="1289" operator="lessThan">
      <formula>$C$4</formula>
    </cfRule>
  </conditionalFormatting>
  <conditionalFormatting sqref="AL26">
    <cfRule type="cellIs" dxfId="23003" priority="1290" operator="lessThan">
      <formula>$C$4</formula>
    </cfRule>
  </conditionalFormatting>
  <conditionalFormatting sqref="AL27">
    <cfRule type="cellIs" dxfId="23002" priority="1291" operator="lessThan">
      <formula>$C$4</formula>
    </cfRule>
  </conditionalFormatting>
  <conditionalFormatting sqref="AL28">
    <cfRule type="cellIs" dxfId="23001" priority="1292" operator="lessThan">
      <formula>$C$4</formula>
    </cfRule>
  </conditionalFormatting>
  <conditionalFormatting sqref="AL29">
    <cfRule type="cellIs" dxfId="23000" priority="1293" operator="lessThan">
      <formula>$C$4</formula>
    </cfRule>
  </conditionalFormatting>
  <conditionalFormatting sqref="AL30">
    <cfRule type="cellIs" dxfId="22999" priority="1294" operator="lessThan">
      <formula>$C$4</formula>
    </cfRule>
  </conditionalFormatting>
  <conditionalFormatting sqref="AL31">
    <cfRule type="cellIs" dxfId="22998" priority="1295" operator="lessThan">
      <formula>$C$4</formula>
    </cfRule>
  </conditionalFormatting>
  <conditionalFormatting sqref="AL32">
    <cfRule type="cellIs" dxfId="22997" priority="1296" operator="lessThan">
      <formula>$C$4</formula>
    </cfRule>
  </conditionalFormatting>
  <conditionalFormatting sqref="AL33">
    <cfRule type="cellIs" dxfId="22996" priority="1297" operator="lessThan">
      <formula>$C$4</formula>
    </cfRule>
  </conditionalFormatting>
  <conditionalFormatting sqref="AL34">
    <cfRule type="cellIs" dxfId="22995" priority="1298" operator="lessThan">
      <formula>$C$4</formula>
    </cfRule>
  </conditionalFormatting>
  <conditionalFormatting sqref="AL35">
    <cfRule type="cellIs" dxfId="22994" priority="1299" operator="lessThan">
      <formula>$C$4</formula>
    </cfRule>
  </conditionalFormatting>
  <conditionalFormatting sqref="AL36">
    <cfRule type="cellIs" dxfId="22993" priority="1300" operator="lessThan">
      <formula>$C$4</formula>
    </cfRule>
  </conditionalFormatting>
  <conditionalFormatting sqref="AL37">
    <cfRule type="cellIs" dxfId="22992" priority="1301" operator="lessThan">
      <formula>$C$4</formula>
    </cfRule>
  </conditionalFormatting>
  <conditionalFormatting sqref="AL38">
    <cfRule type="cellIs" dxfId="22991" priority="1302" operator="lessThan">
      <formula>$C$4</formula>
    </cfRule>
  </conditionalFormatting>
  <conditionalFormatting sqref="AL39">
    <cfRule type="cellIs" dxfId="22990" priority="1303" operator="lessThan">
      <formula>$C$4</formula>
    </cfRule>
  </conditionalFormatting>
  <conditionalFormatting sqref="AL40">
    <cfRule type="cellIs" dxfId="22989" priority="1304" operator="lessThan">
      <formula>$C$4</formula>
    </cfRule>
  </conditionalFormatting>
  <conditionalFormatting sqref="AL41">
    <cfRule type="cellIs" dxfId="22988" priority="1305" operator="lessThan">
      <formula>$C$4</formula>
    </cfRule>
  </conditionalFormatting>
  <conditionalFormatting sqref="AL42">
    <cfRule type="cellIs" dxfId="22987" priority="1306" operator="lessThan">
      <formula>$C$4</formula>
    </cfRule>
  </conditionalFormatting>
  <conditionalFormatting sqref="AL43">
    <cfRule type="cellIs" dxfId="22986" priority="1307" operator="lessThan">
      <formula>$C$4</formula>
    </cfRule>
  </conditionalFormatting>
  <conditionalFormatting sqref="AL44">
    <cfRule type="cellIs" dxfId="22985" priority="1308" operator="lessThan">
      <formula>$C$4</formula>
    </cfRule>
  </conditionalFormatting>
  <conditionalFormatting sqref="AL45">
    <cfRule type="cellIs" dxfId="22984" priority="1309" operator="lessThan">
      <formula>$C$4</formula>
    </cfRule>
  </conditionalFormatting>
  <conditionalFormatting sqref="AL46">
    <cfRule type="cellIs" dxfId="22983" priority="1310" operator="lessThan">
      <formula>$C$4</formula>
    </cfRule>
  </conditionalFormatting>
  <conditionalFormatting sqref="AL47">
    <cfRule type="cellIs" dxfId="22982" priority="1311" operator="lessThan">
      <formula>$C$4</formula>
    </cfRule>
  </conditionalFormatting>
  <conditionalFormatting sqref="AL48">
    <cfRule type="cellIs" dxfId="22981" priority="1312" operator="lessThan">
      <formula>$C$4</formula>
    </cfRule>
  </conditionalFormatting>
  <conditionalFormatting sqref="AL49">
    <cfRule type="cellIs" dxfId="22980" priority="1313" operator="lessThan">
      <formula>$C$4</formula>
    </cfRule>
  </conditionalFormatting>
  <conditionalFormatting sqref="AL50">
    <cfRule type="cellIs" dxfId="22979" priority="1314" operator="lessThan">
      <formula>$C$4</formula>
    </cfRule>
  </conditionalFormatting>
  <conditionalFormatting sqref="AL51">
    <cfRule type="cellIs" dxfId="22978" priority="1315" operator="lessThan">
      <formula>$C$4</formula>
    </cfRule>
  </conditionalFormatting>
  <conditionalFormatting sqref="AL52">
    <cfRule type="cellIs" dxfId="22977" priority="1316" operator="lessThan">
      <formula>$C$4</formula>
    </cfRule>
  </conditionalFormatting>
  <conditionalFormatting sqref="AL53">
    <cfRule type="cellIs" dxfId="22976" priority="1317" operator="lessThan">
      <formula>$C$4</formula>
    </cfRule>
  </conditionalFormatting>
  <conditionalFormatting sqref="AL54">
    <cfRule type="cellIs" dxfId="22975" priority="1318" operator="lessThan">
      <formula>$C$4</formula>
    </cfRule>
  </conditionalFormatting>
  <conditionalFormatting sqref="AL55">
    <cfRule type="cellIs" dxfId="22974" priority="1319" operator="lessThan">
      <formula>$C$4</formula>
    </cfRule>
  </conditionalFormatting>
  <conditionalFormatting sqref="AL56">
    <cfRule type="cellIs" dxfId="22973" priority="1320" operator="lessThan">
      <formula>$C$4</formula>
    </cfRule>
  </conditionalFormatting>
  <conditionalFormatting sqref="AL57">
    <cfRule type="cellIs" dxfId="22972" priority="1321" operator="lessThan">
      <formula>$C$4</formula>
    </cfRule>
  </conditionalFormatting>
  <conditionalFormatting sqref="AL58">
    <cfRule type="cellIs" dxfId="22971" priority="1322" operator="lessThan">
      <formula>$C$4</formula>
    </cfRule>
  </conditionalFormatting>
  <conditionalFormatting sqref="AL59">
    <cfRule type="cellIs" dxfId="22970" priority="1323" operator="lessThan">
      <formula>$C$4</formula>
    </cfRule>
  </conditionalFormatting>
  <conditionalFormatting sqref="AL60">
    <cfRule type="cellIs" dxfId="22969" priority="1324" operator="lessThan">
      <formula>$C$4</formula>
    </cfRule>
  </conditionalFormatting>
  <conditionalFormatting sqref="AM11">
    <cfRule type="cellIs" dxfId="22968" priority="1325" operator="lessThan">
      <formula>$C$4</formula>
    </cfRule>
  </conditionalFormatting>
  <conditionalFormatting sqref="AM12">
    <cfRule type="cellIs" dxfId="22967" priority="1326" operator="lessThan">
      <formula>$C$4</formula>
    </cfRule>
  </conditionalFormatting>
  <conditionalFormatting sqref="AM13">
    <cfRule type="cellIs" dxfId="22966" priority="1327" operator="lessThan">
      <formula>$C$4</formula>
    </cfRule>
  </conditionalFormatting>
  <conditionalFormatting sqref="AM14">
    <cfRule type="cellIs" dxfId="22965" priority="1328" operator="lessThan">
      <formula>$C$4</formula>
    </cfRule>
  </conditionalFormatting>
  <conditionalFormatting sqref="AM15">
    <cfRule type="cellIs" dxfId="22964" priority="1329" operator="lessThan">
      <formula>$C$4</formula>
    </cfRule>
  </conditionalFormatting>
  <conditionalFormatting sqref="AM16">
    <cfRule type="cellIs" dxfId="22963" priority="1330" operator="lessThan">
      <formula>$C$4</formula>
    </cfRule>
  </conditionalFormatting>
  <conditionalFormatting sqref="AM17">
    <cfRule type="cellIs" dxfId="22962" priority="1331" operator="lessThan">
      <formula>$C$4</formula>
    </cfRule>
  </conditionalFormatting>
  <conditionalFormatting sqref="AM18">
    <cfRule type="cellIs" dxfId="22961" priority="1332" operator="lessThan">
      <formula>$C$4</formula>
    </cfRule>
  </conditionalFormatting>
  <conditionalFormatting sqref="AM19">
    <cfRule type="cellIs" dxfId="22960" priority="1333" operator="lessThan">
      <formula>$C$4</formula>
    </cfRule>
  </conditionalFormatting>
  <conditionalFormatting sqref="AM20">
    <cfRule type="cellIs" dxfId="22959" priority="1334" operator="lessThan">
      <formula>$C$4</formula>
    </cfRule>
  </conditionalFormatting>
  <conditionalFormatting sqref="AM21">
    <cfRule type="cellIs" dxfId="22958" priority="1335" operator="lessThan">
      <formula>$C$4</formula>
    </cfRule>
  </conditionalFormatting>
  <conditionalFormatting sqref="AM22">
    <cfRule type="cellIs" dxfId="22957" priority="1336" operator="lessThan">
      <formula>$C$4</formula>
    </cfRule>
  </conditionalFormatting>
  <conditionalFormatting sqref="AM23">
    <cfRule type="cellIs" dxfId="22956" priority="1337" operator="lessThan">
      <formula>$C$4</formula>
    </cfRule>
  </conditionalFormatting>
  <conditionalFormatting sqref="AM24">
    <cfRule type="cellIs" dxfId="22955" priority="1338" operator="lessThan">
      <formula>$C$4</formula>
    </cfRule>
  </conditionalFormatting>
  <conditionalFormatting sqref="AM25">
    <cfRule type="cellIs" dxfId="22954" priority="1339" operator="lessThan">
      <formula>$C$4</formula>
    </cfRule>
  </conditionalFormatting>
  <conditionalFormatting sqref="AM26">
    <cfRule type="cellIs" dxfId="22953" priority="1340" operator="lessThan">
      <formula>$C$4</formula>
    </cfRule>
  </conditionalFormatting>
  <conditionalFormatting sqref="AM27">
    <cfRule type="cellIs" dxfId="22952" priority="1341" operator="lessThan">
      <formula>$C$4</formula>
    </cfRule>
  </conditionalFormatting>
  <conditionalFormatting sqref="AM28">
    <cfRule type="cellIs" dxfId="22951" priority="1342" operator="lessThan">
      <formula>$C$4</formula>
    </cfRule>
  </conditionalFormatting>
  <conditionalFormatting sqref="AM29">
    <cfRule type="cellIs" dxfId="22950" priority="1343" operator="lessThan">
      <formula>$C$4</formula>
    </cfRule>
  </conditionalFormatting>
  <conditionalFormatting sqref="AM30">
    <cfRule type="cellIs" dxfId="22949" priority="1344" operator="lessThan">
      <formula>$C$4</formula>
    </cfRule>
  </conditionalFormatting>
  <conditionalFormatting sqref="AM31">
    <cfRule type="cellIs" dxfId="22948" priority="1345" operator="lessThan">
      <formula>$C$4</formula>
    </cfRule>
  </conditionalFormatting>
  <conditionalFormatting sqref="AM32">
    <cfRule type="cellIs" dxfId="22947" priority="1346" operator="lessThan">
      <formula>$C$4</formula>
    </cfRule>
  </conditionalFormatting>
  <conditionalFormatting sqref="AM33">
    <cfRule type="cellIs" dxfId="22946" priority="1347" operator="lessThan">
      <formula>$C$4</formula>
    </cfRule>
  </conditionalFormatting>
  <conditionalFormatting sqref="AM34">
    <cfRule type="cellIs" dxfId="22945" priority="1348" operator="lessThan">
      <formula>$C$4</formula>
    </cfRule>
  </conditionalFormatting>
  <conditionalFormatting sqref="AM35">
    <cfRule type="cellIs" dxfId="22944" priority="1349" operator="lessThan">
      <formula>$C$4</formula>
    </cfRule>
  </conditionalFormatting>
  <conditionalFormatting sqref="AM36">
    <cfRule type="cellIs" dxfId="22943" priority="1350" operator="lessThan">
      <formula>$C$4</formula>
    </cfRule>
  </conditionalFormatting>
  <conditionalFormatting sqref="AM37">
    <cfRule type="cellIs" dxfId="22942" priority="1351" operator="lessThan">
      <formula>$C$4</formula>
    </cfRule>
  </conditionalFormatting>
  <conditionalFormatting sqref="AM38">
    <cfRule type="cellIs" dxfId="22941" priority="1352" operator="lessThan">
      <formula>$C$4</formula>
    </cfRule>
  </conditionalFormatting>
  <conditionalFormatting sqref="AM39">
    <cfRule type="cellIs" dxfId="22940" priority="1353" operator="lessThan">
      <formula>$C$4</formula>
    </cfRule>
  </conditionalFormatting>
  <conditionalFormatting sqref="AM40">
    <cfRule type="cellIs" dxfId="22939" priority="1354" operator="lessThan">
      <formula>$C$4</formula>
    </cfRule>
  </conditionalFormatting>
  <conditionalFormatting sqref="AM41">
    <cfRule type="cellIs" dxfId="22938" priority="1355" operator="lessThan">
      <formula>$C$4</formula>
    </cfRule>
  </conditionalFormatting>
  <conditionalFormatting sqref="AM42">
    <cfRule type="cellIs" dxfId="22937" priority="1356" operator="lessThan">
      <formula>$C$4</formula>
    </cfRule>
  </conditionalFormatting>
  <conditionalFormatting sqref="AM43">
    <cfRule type="cellIs" dxfId="22936" priority="1357" operator="lessThan">
      <formula>$C$4</formula>
    </cfRule>
  </conditionalFormatting>
  <conditionalFormatting sqref="AM44">
    <cfRule type="cellIs" dxfId="22935" priority="1358" operator="lessThan">
      <formula>$C$4</formula>
    </cfRule>
  </conditionalFormatting>
  <conditionalFormatting sqref="AM45">
    <cfRule type="cellIs" dxfId="22934" priority="1359" operator="lessThan">
      <formula>$C$4</formula>
    </cfRule>
  </conditionalFormatting>
  <conditionalFormatting sqref="AM46">
    <cfRule type="cellIs" dxfId="22933" priority="1360" operator="lessThan">
      <formula>$C$4</formula>
    </cfRule>
  </conditionalFormatting>
  <conditionalFormatting sqref="AM47">
    <cfRule type="cellIs" dxfId="22932" priority="1361" operator="lessThan">
      <formula>$C$4</formula>
    </cfRule>
  </conditionalFormatting>
  <conditionalFormatting sqref="AM48">
    <cfRule type="cellIs" dxfId="22931" priority="1362" operator="lessThan">
      <formula>$C$4</formula>
    </cfRule>
  </conditionalFormatting>
  <conditionalFormatting sqref="AM49">
    <cfRule type="cellIs" dxfId="22930" priority="1363" operator="lessThan">
      <formula>$C$4</formula>
    </cfRule>
  </conditionalFormatting>
  <conditionalFormatting sqref="AM50">
    <cfRule type="cellIs" dxfId="22929" priority="1364" operator="lessThan">
      <formula>$C$4</formula>
    </cfRule>
  </conditionalFormatting>
  <conditionalFormatting sqref="AM51">
    <cfRule type="cellIs" dxfId="22928" priority="1365" operator="lessThan">
      <formula>$C$4</formula>
    </cfRule>
  </conditionalFormatting>
  <conditionalFormatting sqref="AM52">
    <cfRule type="cellIs" dxfId="22927" priority="1366" operator="lessThan">
      <formula>$C$4</formula>
    </cfRule>
  </conditionalFormatting>
  <conditionalFormatting sqref="AM53">
    <cfRule type="cellIs" dxfId="22926" priority="1367" operator="lessThan">
      <formula>$C$4</formula>
    </cfRule>
  </conditionalFormatting>
  <conditionalFormatting sqref="AM54">
    <cfRule type="cellIs" dxfId="22925" priority="1368" operator="lessThan">
      <formula>$C$4</formula>
    </cfRule>
  </conditionalFormatting>
  <conditionalFormatting sqref="AM55">
    <cfRule type="cellIs" dxfId="22924" priority="1369" operator="lessThan">
      <formula>$C$4</formula>
    </cfRule>
  </conditionalFormatting>
  <conditionalFormatting sqref="AM56">
    <cfRule type="cellIs" dxfId="22923" priority="1370" operator="lessThan">
      <formula>$C$4</formula>
    </cfRule>
  </conditionalFormatting>
  <conditionalFormatting sqref="AM57">
    <cfRule type="cellIs" dxfId="22922" priority="1371" operator="lessThan">
      <formula>$C$4</formula>
    </cfRule>
  </conditionalFormatting>
  <conditionalFormatting sqref="AM58">
    <cfRule type="cellIs" dxfId="22921" priority="1372" operator="lessThan">
      <formula>$C$4</formula>
    </cfRule>
  </conditionalFormatting>
  <conditionalFormatting sqref="AM59">
    <cfRule type="cellIs" dxfId="22920" priority="1373" operator="lessThan">
      <formula>$C$4</formula>
    </cfRule>
  </conditionalFormatting>
  <conditionalFormatting sqref="AM60">
    <cfRule type="cellIs" dxfId="22919" priority="1374" operator="lessThan">
      <formula>$C$4</formula>
    </cfRule>
  </conditionalFormatting>
  <conditionalFormatting sqref="AN11">
    <cfRule type="cellIs" dxfId="22918" priority="1375" operator="lessThan">
      <formula>$C$4</formula>
    </cfRule>
  </conditionalFormatting>
  <conditionalFormatting sqref="AN12">
    <cfRule type="cellIs" dxfId="22917" priority="1376" operator="lessThan">
      <formula>$C$4</formula>
    </cfRule>
  </conditionalFormatting>
  <conditionalFormatting sqref="AN13">
    <cfRule type="cellIs" dxfId="22916" priority="1377" operator="lessThan">
      <formula>$C$4</formula>
    </cfRule>
  </conditionalFormatting>
  <conditionalFormatting sqref="AN14">
    <cfRule type="cellIs" dxfId="22915" priority="1378" operator="lessThan">
      <formula>$C$4</formula>
    </cfRule>
  </conditionalFormatting>
  <conditionalFormatting sqref="AN15">
    <cfRule type="cellIs" dxfId="22914" priority="1379" operator="lessThan">
      <formula>$C$4</formula>
    </cfRule>
  </conditionalFormatting>
  <conditionalFormatting sqref="AN16">
    <cfRule type="cellIs" dxfId="22913" priority="1380" operator="lessThan">
      <formula>$C$4</formula>
    </cfRule>
  </conditionalFormatting>
  <conditionalFormatting sqref="AN17">
    <cfRule type="cellIs" dxfId="22912" priority="1381" operator="lessThan">
      <formula>$C$4</formula>
    </cfRule>
  </conditionalFormatting>
  <conditionalFormatting sqref="AN18">
    <cfRule type="cellIs" dxfId="22911" priority="1382" operator="lessThan">
      <formula>$C$4</formula>
    </cfRule>
  </conditionalFormatting>
  <conditionalFormatting sqref="AN19">
    <cfRule type="cellIs" dxfId="22910" priority="1383" operator="lessThan">
      <formula>$C$4</formula>
    </cfRule>
  </conditionalFormatting>
  <conditionalFormatting sqref="AN20">
    <cfRule type="cellIs" dxfId="22909" priority="1384" operator="lessThan">
      <formula>$C$4</formula>
    </cfRule>
  </conditionalFormatting>
  <conditionalFormatting sqref="AN21">
    <cfRule type="cellIs" dxfId="22908" priority="1385" operator="lessThan">
      <formula>$C$4</formula>
    </cfRule>
  </conditionalFormatting>
  <conditionalFormatting sqref="AN22">
    <cfRule type="cellIs" dxfId="22907" priority="1386" operator="lessThan">
      <formula>$C$4</formula>
    </cfRule>
  </conditionalFormatting>
  <conditionalFormatting sqref="AN23">
    <cfRule type="cellIs" dxfId="22906" priority="1387" operator="lessThan">
      <formula>$C$4</formula>
    </cfRule>
  </conditionalFormatting>
  <conditionalFormatting sqref="AN24">
    <cfRule type="cellIs" dxfId="22905" priority="1388" operator="lessThan">
      <formula>$C$4</formula>
    </cfRule>
  </conditionalFormatting>
  <conditionalFormatting sqref="AN25">
    <cfRule type="cellIs" dxfId="22904" priority="1389" operator="lessThan">
      <formula>$C$4</formula>
    </cfRule>
  </conditionalFormatting>
  <conditionalFormatting sqref="AN26">
    <cfRule type="cellIs" dxfId="22903" priority="1390" operator="lessThan">
      <formula>$C$4</formula>
    </cfRule>
  </conditionalFormatting>
  <conditionalFormatting sqref="AN27">
    <cfRule type="cellIs" dxfId="22902" priority="1391" operator="lessThan">
      <formula>$C$4</formula>
    </cfRule>
  </conditionalFormatting>
  <conditionalFormatting sqref="AN28">
    <cfRule type="cellIs" dxfId="22901" priority="1392" operator="lessThan">
      <formula>$C$4</formula>
    </cfRule>
  </conditionalFormatting>
  <conditionalFormatting sqref="AN29">
    <cfRule type="cellIs" dxfId="22900" priority="1393" operator="lessThan">
      <formula>$C$4</formula>
    </cfRule>
  </conditionalFormatting>
  <conditionalFormatting sqref="AN30">
    <cfRule type="cellIs" dxfId="22899" priority="1394" operator="lessThan">
      <formula>$C$4</formula>
    </cfRule>
  </conditionalFormatting>
  <conditionalFormatting sqref="AN31">
    <cfRule type="cellIs" dxfId="22898" priority="1395" operator="lessThan">
      <formula>$C$4</formula>
    </cfRule>
  </conditionalFormatting>
  <conditionalFormatting sqref="AN32">
    <cfRule type="cellIs" dxfId="22897" priority="1396" operator="lessThan">
      <formula>$C$4</formula>
    </cfRule>
  </conditionalFormatting>
  <conditionalFormatting sqref="AN33">
    <cfRule type="cellIs" dxfId="22896" priority="1397" operator="lessThan">
      <formula>$C$4</formula>
    </cfRule>
  </conditionalFormatting>
  <conditionalFormatting sqref="AN34">
    <cfRule type="cellIs" dxfId="22895" priority="1398" operator="lessThan">
      <formula>$C$4</formula>
    </cfRule>
  </conditionalFormatting>
  <conditionalFormatting sqref="AN35">
    <cfRule type="cellIs" dxfId="22894" priority="1399" operator="lessThan">
      <formula>$C$4</formula>
    </cfRule>
  </conditionalFormatting>
  <conditionalFormatting sqref="AN36">
    <cfRule type="cellIs" dxfId="22893" priority="1400" operator="lessThan">
      <formula>$C$4</formula>
    </cfRule>
  </conditionalFormatting>
  <conditionalFormatting sqref="AN37">
    <cfRule type="cellIs" dxfId="22892" priority="1401" operator="lessThan">
      <formula>$C$4</formula>
    </cfRule>
  </conditionalFormatting>
  <conditionalFormatting sqref="AN38">
    <cfRule type="cellIs" dxfId="22891" priority="1402" operator="lessThan">
      <formula>$C$4</formula>
    </cfRule>
  </conditionalFormatting>
  <conditionalFormatting sqref="AN39">
    <cfRule type="cellIs" dxfId="22890" priority="1403" operator="lessThan">
      <formula>$C$4</formula>
    </cfRule>
  </conditionalFormatting>
  <conditionalFormatting sqref="AN40">
    <cfRule type="cellIs" dxfId="22889" priority="1404" operator="lessThan">
      <formula>$C$4</formula>
    </cfRule>
  </conditionalFormatting>
  <conditionalFormatting sqref="AN41">
    <cfRule type="cellIs" dxfId="22888" priority="1405" operator="lessThan">
      <formula>$C$4</formula>
    </cfRule>
  </conditionalFormatting>
  <conditionalFormatting sqref="AN42">
    <cfRule type="cellIs" dxfId="22887" priority="1406" operator="lessThan">
      <formula>$C$4</formula>
    </cfRule>
  </conditionalFormatting>
  <conditionalFormatting sqref="AN43">
    <cfRule type="cellIs" dxfId="22886" priority="1407" operator="lessThan">
      <formula>$C$4</formula>
    </cfRule>
  </conditionalFormatting>
  <conditionalFormatting sqref="AN44">
    <cfRule type="cellIs" dxfId="22885" priority="1408" operator="lessThan">
      <formula>$C$4</formula>
    </cfRule>
  </conditionalFormatting>
  <conditionalFormatting sqref="AN45">
    <cfRule type="cellIs" dxfId="22884" priority="1409" operator="lessThan">
      <formula>$C$4</formula>
    </cfRule>
  </conditionalFormatting>
  <conditionalFormatting sqref="AN46">
    <cfRule type="cellIs" dxfId="22883" priority="1410" operator="lessThan">
      <formula>$C$4</formula>
    </cfRule>
  </conditionalFormatting>
  <conditionalFormatting sqref="AN47">
    <cfRule type="cellIs" dxfId="22882" priority="1411" operator="lessThan">
      <formula>$C$4</formula>
    </cfRule>
  </conditionalFormatting>
  <conditionalFormatting sqref="AN48">
    <cfRule type="cellIs" dxfId="22881" priority="1412" operator="lessThan">
      <formula>$C$4</formula>
    </cfRule>
  </conditionalFormatting>
  <conditionalFormatting sqref="AN49">
    <cfRule type="cellIs" dxfId="22880" priority="1413" operator="lessThan">
      <formula>$C$4</formula>
    </cfRule>
  </conditionalFormatting>
  <conditionalFormatting sqref="AN50">
    <cfRule type="cellIs" dxfId="22879" priority="1414" operator="lessThan">
      <formula>$C$4</formula>
    </cfRule>
  </conditionalFormatting>
  <conditionalFormatting sqref="AN51">
    <cfRule type="cellIs" dxfId="22878" priority="1415" operator="lessThan">
      <formula>$C$4</formula>
    </cfRule>
  </conditionalFormatting>
  <conditionalFormatting sqref="AN52">
    <cfRule type="cellIs" dxfId="22877" priority="1416" operator="lessThan">
      <formula>$C$4</formula>
    </cfRule>
  </conditionalFormatting>
  <conditionalFormatting sqref="AN53">
    <cfRule type="cellIs" dxfId="22876" priority="1417" operator="lessThan">
      <formula>$C$4</formula>
    </cfRule>
  </conditionalFormatting>
  <conditionalFormatting sqref="AN54">
    <cfRule type="cellIs" dxfId="22875" priority="1418" operator="lessThan">
      <formula>$C$4</formula>
    </cfRule>
  </conditionalFormatting>
  <conditionalFormatting sqref="AN55">
    <cfRule type="cellIs" dxfId="22874" priority="1419" operator="lessThan">
      <formula>$C$4</formula>
    </cfRule>
  </conditionalFormatting>
  <conditionalFormatting sqref="AN56">
    <cfRule type="cellIs" dxfId="22873" priority="1420" operator="lessThan">
      <formula>$C$4</formula>
    </cfRule>
  </conditionalFormatting>
  <conditionalFormatting sqref="AN57">
    <cfRule type="cellIs" dxfId="22872" priority="1421" operator="lessThan">
      <formula>$C$4</formula>
    </cfRule>
  </conditionalFormatting>
  <conditionalFormatting sqref="AN58">
    <cfRule type="cellIs" dxfId="22871" priority="1422" operator="lessThan">
      <formula>$C$4</formula>
    </cfRule>
  </conditionalFormatting>
  <conditionalFormatting sqref="AN59">
    <cfRule type="cellIs" dxfId="22870" priority="1423" operator="lessThan">
      <formula>$C$4</formula>
    </cfRule>
  </conditionalFormatting>
  <conditionalFormatting sqref="AN60">
    <cfRule type="cellIs" dxfId="22869" priority="1424" operator="lessThan">
      <formula>$C$4</formula>
    </cfRule>
  </conditionalFormatting>
  <conditionalFormatting sqref="AO11">
    <cfRule type="cellIs" dxfId="22868" priority="1425" operator="lessThan">
      <formula>$C$4</formula>
    </cfRule>
  </conditionalFormatting>
  <conditionalFormatting sqref="AO12">
    <cfRule type="cellIs" dxfId="22867" priority="1426" operator="lessThan">
      <formula>$C$4</formula>
    </cfRule>
  </conditionalFormatting>
  <conditionalFormatting sqref="AO13">
    <cfRule type="cellIs" dxfId="22866" priority="1427" operator="lessThan">
      <formula>$C$4</formula>
    </cfRule>
  </conditionalFormatting>
  <conditionalFormatting sqref="AO14">
    <cfRule type="cellIs" dxfId="22865" priority="1428" operator="lessThan">
      <formula>$C$4</formula>
    </cfRule>
  </conditionalFormatting>
  <conditionalFormatting sqref="AO15">
    <cfRule type="cellIs" dxfId="22864" priority="1429" operator="lessThan">
      <formula>$C$4</formula>
    </cfRule>
  </conditionalFormatting>
  <conditionalFormatting sqref="AO16">
    <cfRule type="cellIs" dxfId="22863" priority="1430" operator="lessThan">
      <formula>$C$4</formula>
    </cfRule>
  </conditionalFormatting>
  <conditionalFormatting sqref="AO17">
    <cfRule type="cellIs" dxfId="22862" priority="1431" operator="lessThan">
      <formula>$C$4</formula>
    </cfRule>
  </conditionalFormatting>
  <conditionalFormatting sqref="AO18">
    <cfRule type="cellIs" dxfId="22861" priority="1432" operator="lessThan">
      <formula>$C$4</formula>
    </cfRule>
  </conditionalFormatting>
  <conditionalFormatting sqref="AO19">
    <cfRule type="cellIs" dxfId="22860" priority="1433" operator="lessThan">
      <formula>$C$4</formula>
    </cfRule>
  </conditionalFormatting>
  <conditionalFormatting sqref="AO20">
    <cfRule type="cellIs" dxfId="22859" priority="1434" operator="lessThan">
      <formula>$C$4</formula>
    </cfRule>
  </conditionalFormatting>
  <conditionalFormatting sqref="AO21">
    <cfRule type="cellIs" dxfId="22858" priority="1435" operator="lessThan">
      <formula>$C$4</formula>
    </cfRule>
  </conditionalFormatting>
  <conditionalFormatting sqref="AO22">
    <cfRule type="cellIs" dxfId="22857" priority="1436" operator="lessThan">
      <formula>$C$4</formula>
    </cfRule>
  </conditionalFormatting>
  <conditionalFormatting sqref="AO23">
    <cfRule type="cellIs" dxfId="22856" priority="1437" operator="lessThan">
      <formula>$C$4</formula>
    </cfRule>
  </conditionalFormatting>
  <conditionalFormatting sqref="AO24">
    <cfRule type="cellIs" dxfId="22855" priority="1438" operator="lessThan">
      <formula>$C$4</formula>
    </cfRule>
  </conditionalFormatting>
  <conditionalFormatting sqref="AO25">
    <cfRule type="cellIs" dxfId="22854" priority="1439" operator="lessThan">
      <formula>$C$4</formula>
    </cfRule>
  </conditionalFormatting>
  <conditionalFormatting sqref="AO26">
    <cfRule type="cellIs" dxfId="22853" priority="1440" operator="lessThan">
      <formula>$C$4</formula>
    </cfRule>
  </conditionalFormatting>
  <conditionalFormatting sqref="AO27">
    <cfRule type="cellIs" dxfId="22852" priority="1441" operator="lessThan">
      <formula>$C$4</formula>
    </cfRule>
  </conditionalFormatting>
  <conditionalFormatting sqref="AO28">
    <cfRule type="cellIs" dxfId="22851" priority="1442" operator="lessThan">
      <formula>$C$4</formula>
    </cfRule>
  </conditionalFormatting>
  <conditionalFormatting sqref="AO29">
    <cfRule type="cellIs" dxfId="22850" priority="1443" operator="lessThan">
      <formula>$C$4</formula>
    </cfRule>
  </conditionalFormatting>
  <conditionalFormatting sqref="AO30">
    <cfRule type="cellIs" dxfId="22849" priority="1444" operator="lessThan">
      <formula>$C$4</formula>
    </cfRule>
  </conditionalFormatting>
  <conditionalFormatting sqref="AO31">
    <cfRule type="cellIs" dxfId="22848" priority="1445" operator="lessThan">
      <formula>$C$4</formula>
    </cfRule>
  </conditionalFormatting>
  <conditionalFormatting sqref="AO32">
    <cfRule type="cellIs" dxfId="22847" priority="1446" operator="lessThan">
      <formula>$C$4</formula>
    </cfRule>
  </conditionalFormatting>
  <conditionalFormatting sqref="AO33">
    <cfRule type="cellIs" dxfId="22846" priority="1447" operator="lessThan">
      <formula>$C$4</formula>
    </cfRule>
  </conditionalFormatting>
  <conditionalFormatting sqref="AO34">
    <cfRule type="cellIs" dxfId="22845" priority="1448" operator="lessThan">
      <formula>$C$4</formula>
    </cfRule>
  </conditionalFormatting>
  <conditionalFormatting sqref="AO35">
    <cfRule type="cellIs" dxfId="22844" priority="1449" operator="lessThan">
      <formula>$C$4</formula>
    </cfRule>
  </conditionalFormatting>
  <conditionalFormatting sqref="AO36">
    <cfRule type="cellIs" dxfId="22843" priority="1450" operator="lessThan">
      <formula>$C$4</formula>
    </cfRule>
  </conditionalFormatting>
  <conditionalFormatting sqref="AO37">
    <cfRule type="cellIs" dxfId="22842" priority="1451" operator="lessThan">
      <formula>$C$4</formula>
    </cfRule>
  </conditionalFormatting>
  <conditionalFormatting sqref="AO38">
    <cfRule type="cellIs" dxfId="22841" priority="1452" operator="lessThan">
      <formula>$C$4</formula>
    </cfRule>
  </conditionalFormatting>
  <conditionalFormatting sqref="AO39">
    <cfRule type="cellIs" dxfId="22840" priority="1453" operator="lessThan">
      <formula>$C$4</formula>
    </cfRule>
  </conditionalFormatting>
  <conditionalFormatting sqref="AO40">
    <cfRule type="cellIs" dxfId="22839" priority="1454" operator="lessThan">
      <formula>$C$4</formula>
    </cfRule>
  </conditionalFormatting>
  <conditionalFormatting sqref="AO41">
    <cfRule type="cellIs" dxfId="22838" priority="1455" operator="lessThan">
      <formula>$C$4</formula>
    </cfRule>
  </conditionalFormatting>
  <conditionalFormatting sqref="AO42">
    <cfRule type="cellIs" dxfId="22837" priority="1456" operator="lessThan">
      <formula>$C$4</formula>
    </cfRule>
  </conditionalFormatting>
  <conditionalFormatting sqref="AO43">
    <cfRule type="cellIs" dxfId="22836" priority="1457" operator="lessThan">
      <formula>$C$4</formula>
    </cfRule>
  </conditionalFormatting>
  <conditionalFormatting sqref="AO44">
    <cfRule type="cellIs" dxfId="22835" priority="1458" operator="lessThan">
      <formula>$C$4</formula>
    </cfRule>
  </conditionalFormatting>
  <conditionalFormatting sqref="AO45">
    <cfRule type="cellIs" dxfId="22834" priority="1459" operator="lessThan">
      <formula>$C$4</formula>
    </cfRule>
  </conditionalFormatting>
  <conditionalFormatting sqref="AO46">
    <cfRule type="cellIs" dxfId="22833" priority="1460" operator="lessThan">
      <formula>$C$4</formula>
    </cfRule>
  </conditionalFormatting>
  <conditionalFormatting sqref="AO47">
    <cfRule type="cellIs" dxfId="22832" priority="1461" operator="lessThan">
      <formula>$C$4</formula>
    </cfRule>
  </conditionalFormatting>
  <conditionalFormatting sqref="AO48">
    <cfRule type="cellIs" dxfId="22831" priority="1462" operator="lessThan">
      <formula>$C$4</formula>
    </cfRule>
  </conditionalFormatting>
  <conditionalFormatting sqref="AO49">
    <cfRule type="cellIs" dxfId="22830" priority="1463" operator="lessThan">
      <formula>$C$4</formula>
    </cfRule>
  </conditionalFormatting>
  <conditionalFormatting sqref="AO50">
    <cfRule type="cellIs" dxfId="22829" priority="1464" operator="lessThan">
      <formula>$C$4</formula>
    </cfRule>
  </conditionalFormatting>
  <conditionalFormatting sqref="AO51">
    <cfRule type="cellIs" dxfId="22828" priority="1465" operator="lessThan">
      <formula>$C$4</formula>
    </cfRule>
  </conditionalFormatting>
  <conditionalFormatting sqref="AO52">
    <cfRule type="cellIs" dxfId="22827" priority="1466" operator="lessThan">
      <formula>$C$4</formula>
    </cfRule>
  </conditionalFormatting>
  <conditionalFormatting sqref="AO53">
    <cfRule type="cellIs" dxfId="22826" priority="1467" operator="lessThan">
      <formula>$C$4</formula>
    </cfRule>
  </conditionalFormatting>
  <conditionalFormatting sqref="AO54">
    <cfRule type="cellIs" dxfId="22825" priority="1468" operator="lessThan">
      <formula>$C$4</formula>
    </cfRule>
  </conditionalFormatting>
  <conditionalFormatting sqref="AO55">
    <cfRule type="cellIs" dxfId="22824" priority="1469" operator="lessThan">
      <formula>$C$4</formula>
    </cfRule>
  </conditionalFormatting>
  <conditionalFormatting sqref="AO56">
    <cfRule type="cellIs" dxfId="22823" priority="1470" operator="lessThan">
      <formula>$C$4</formula>
    </cfRule>
  </conditionalFormatting>
  <conditionalFormatting sqref="AO57">
    <cfRule type="cellIs" dxfId="22822" priority="1471" operator="lessThan">
      <formula>$C$4</formula>
    </cfRule>
  </conditionalFormatting>
  <conditionalFormatting sqref="AO58">
    <cfRule type="cellIs" dxfId="22821" priority="1472" operator="lessThan">
      <formula>$C$4</formula>
    </cfRule>
  </conditionalFormatting>
  <conditionalFormatting sqref="AO59">
    <cfRule type="cellIs" dxfId="22820" priority="1473" operator="lessThan">
      <formula>$C$4</formula>
    </cfRule>
  </conditionalFormatting>
  <conditionalFormatting sqref="AO60">
    <cfRule type="cellIs" dxfId="22819" priority="1474" operator="lessThan">
      <formula>$C$4</formula>
    </cfRule>
  </conditionalFormatting>
  <conditionalFormatting sqref="AP11">
    <cfRule type="cellIs" dxfId="22818" priority="1475" operator="lessThan">
      <formula>$C$4</formula>
    </cfRule>
  </conditionalFormatting>
  <conditionalFormatting sqref="AP12">
    <cfRule type="cellIs" dxfId="22817" priority="1476" operator="lessThan">
      <formula>$C$4</formula>
    </cfRule>
  </conditionalFormatting>
  <conditionalFormatting sqref="AP13">
    <cfRule type="cellIs" dxfId="22816" priority="1477" operator="lessThan">
      <formula>$C$4</formula>
    </cfRule>
  </conditionalFormatting>
  <conditionalFormatting sqref="AP14">
    <cfRule type="cellIs" dxfId="22815" priority="1478" operator="lessThan">
      <formula>$C$4</formula>
    </cfRule>
  </conditionalFormatting>
  <conditionalFormatting sqref="AP15">
    <cfRule type="cellIs" dxfId="22814" priority="1479" operator="lessThan">
      <formula>$C$4</formula>
    </cfRule>
  </conditionalFormatting>
  <conditionalFormatting sqref="AP16">
    <cfRule type="cellIs" dxfId="22813" priority="1480" operator="lessThan">
      <formula>$C$4</formula>
    </cfRule>
  </conditionalFormatting>
  <conditionalFormatting sqref="AP17">
    <cfRule type="cellIs" dxfId="22812" priority="1481" operator="lessThan">
      <formula>$C$4</formula>
    </cfRule>
  </conditionalFormatting>
  <conditionalFormatting sqref="AP18">
    <cfRule type="cellIs" dxfId="22811" priority="1482" operator="lessThan">
      <formula>$C$4</formula>
    </cfRule>
  </conditionalFormatting>
  <conditionalFormatting sqref="AP19">
    <cfRule type="cellIs" dxfId="22810" priority="1483" operator="lessThan">
      <formula>$C$4</formula>
    </cfRule>
  </conditionalFormatting>
  <conditionalFormatting sqref="AP20">
    <cfRule type="cellIs" dxfId="22809" priority="1484" operator="lessThan">
      <formula>$C$4</formula>
    </cfRule>
  </conditionalFormatting>
  <conditionalFormatting sqref="AP21">
    <cfRule type="cellIs" dxfId="22808" priority="1485" operator="lessThan">
      <formula>$C$4</formula>
    </cfRule>
  </conditionalFormatting>
  <conditionalFormatting sqref="AP22">
    <cfRule type="cellIs" dxfId="22807" priority="1486" operator="lessThan">
      <formula>$C$4</formula>
    </cfRule>
  </conditionalFormatting>
  <conditionalFormatting sqref="AP23">
    <cfRule type="cellIs" dxfId="22806" priority="1487" operator="lessThan">
      <formula>$C$4</formula>
    </cfRule>
  </conditionalFormatting>
  <conditionalFormatting sqref="AP24">
    <cfRule type="cellIs" dxfId="22805" priority="1488" operator="lessThan">
      <formula>$C$4</formula>
    </cfRule>
  </conditionalFormatting>
  <conditionalFormatting sqref="AP25">
    <cfRule type="cellIs" dxfId="22804" priority="1489" operator="lessThan">
      <formula>$C$4</formula>
    </cfRule>
  </conditionalFormatting>
  <conditionalFormatting sqref="AP26">
    <cfRule type="cellIs" dxfId="22803" priority="1490" operator="lessThan">
      <formula>$C$4</formula>
    </cfRule>
  </conditionalFormatting>
  <conditionalFormatting sqref="AP27">
    <cfRule type="cellIs" dxfId="22802" priority="1491" operator="lessThan">
      <formula>$C$4</formula>
    </cfRule>
  </conditionalFormatting>
  <conditionalFormatting sqref="AP28">
    <cfRule type="cellIs" dxfId="22801" priority="1492" operator="lessThan">
      <formula>$C$4</formula>
    </cfRule>
  </conditionalFormatting>
  <conditionalFormatting sqref="AP29">
    <cfRule type="cellIs" dxfId="22800" priority="1493" operator="lessThan">
      <formula>$C$4</formula>
    </cfRule>
  </conditionalFormatting>
  <conditionalFormatting sqref="AP30">
    <cfRule type="cellIs" dxfId="22799" priority="1494" operator="lessThan">
      <formula>$C$4</formula>
    </cfRule>
  </conditionalFormatting>
  <conditionalFormatting sqref="AP31">
    <cfRule type="cellIs" dxfId="22798" priority="1495" operator="lessThan">
      <formula>$C$4</formula>
    </cfRule>
  </conditionalFormatting>
  <conditionalFormatting sqref="AP32">
    <cfRule type="cellIs" dxfId="22797" priority="1496" operator="lessThan">
      <formula>$C$4</formula>
    </cfRule>
  </conditionalFormatting>
  <conditionalFormatting sqref="AP33">
    <cfRule type="cellIs" dxfId="22796" priority="1497" operator="lessThan">
      <formula>$C$4</formula>
    </cfRule>
  </conditionalFormatting>
  <conditionalFormatting sqref="AP34">
    <cfRule type="cellIs" dxfId="22795" priority="1498" operator="lessThan">
      <formula>$C$4</formula>
    </cfRule>
  </conditionalFormatting>
  <conditionalFormatting sqref="AP35">
    <cfRule type="cellIs" dxfId="22794" priority="1499" operator="lessThan">
      <formula>$C$4</formula>
    </cfRule>
  </conditionalFormatting>
  <conditionalFormatting sqref="AP36">
    <cfRule type="cellIs" dxfId="22793" priority="1500" operator="lessThan">
      <formula>$C$4</formula>
    </cfRule>
  </conditionalFormatting>
  <conditionalFormatting sqref="AP37">
    <cfRule type="cellIs" dxfId="22792" priority="1501" operator="lessThan">
      <formula>$C$4</formula>
    </cfRule>
  </conditionalFormatting>
  <conditionalFormatting sqref="AP38">
    <cfRule type="cellIs" dxfId="22791" priority="1502" operator="lessThan">
      <formula>$C$4</formula>
    </cfRule>
  </conditionalFormatting>
  <conditionalFormatting sqref="AP39">
    <cfRule type="cellIs" dxfId="22790" priority="1503" operator="lessThan">
      <formula>$C$4</formula>
    </cfRule>
  </conditionalFormatting>
  <conditionalFormatting sqref="AP40">
    <cfRule type="cellIs" dxfId="22789" priority="1504" operator="lessThan">
      <formula>$C$4</formula>
    </cfRule>
  </conditionalFormatting>
  <conditionalFormatting sqref="AP41">
    <cfRule type="cellIs" dxfId="22788" priority="1505" operator="lessThan">
      <formula>$C$4</formula>
    </cfRule>
  </conditionalFormatting>
  <conditionalFormatting sqref="AP42">
    <cfRule type="cellIs" dxfId="22787" priority="1506" operator="lessThan">
      <formula>$C$4</formula>
    </cfRule>
  </conditionalFormatting>
  <conditionalFormatting sqref="AP43">
    <cfRule type="cellIs" dxfId="22786" priority="1507" operator="lessThan">
      <formula>$C$4</formula>
    </cfRule>
  </conditionalFormatting>
  <conditionalFormatting sqref="AP44">
    <cfRule type="cellIs" dxfId="22785" priority="1508" operator="lessThan">
      <formula>$C$4</formula>
    </cfRule>
  </conditionalFormatting>
  <conditionalFormatting sqref="AP45">
    <cfRule type="cellIs" dxfId="22784" priority="1509" operator="lessThan">
      <formula>$C$4</formula>
    </cfRule>
  </conditionalFormatting>
  <conditionalFormatting sqref="AP46">
    <cfRule type="cellIs" dxfId="22783" priority="1510" operator="lessThan">
      <formula>$C$4</formula>
    </cfRule>
  </conditionalFormatting>
  <conditionalFormatting sqref="AP47">
    <cfRule type="cellIs" dxfId="22782" priority="1511" operator="lessThan">
      <formula>$C$4</formula>
    </cfRule>
  </conditionalFormatting>
  <conditionalFormatting sqref="AP48">
    <cfRule type="cellIs" dxfId="22781" priority="1512" operator="lessThan">
      <formula>$C$4</formula>
    </cfRule>
  </conditionalFormatting>
  <conditionalFormatting sqref="AP49">
    <cfRule type="cellIs" dxfId="22780" priority="1513" operator="lessThan">
      <formula>$C$4</formula>
    </cfRule>
  </conditionalFormatting>
  <conditionalFormatting sqref="AP50">
    <cfRule type="cellIs" dxfId="22779" priority="1514" operator="lessThan">
      <formula>$C$4</formula>
    </cfRule>
  </conditionalFormatting>
  <conditionalFormatting sqref="AP51">
    <cfRule type="cellIs" dxfId="22778" priority="1515" operator="lessThan">
      <formula>$C$4</formula>
    </cfRule>
  </conditionalFormatting>
  <conditionalFormatting sqref="AP52">
    <cfRule type="cellIs" dxfId="22777" priority="1516" operator="lessThan">
      <formula>$C$4</formula>
    </cfRule>
  </conditionalFormatting>
  <conditionalFormatting sqref="AP53">
    <cfRule type="cellIs" dxfId="22776" priority="1517" operator="lessThan">
      <formula>$C$4</formula>
    </cfRule>
  </conditionalFormatting>
  <conditionalFormatting sqref="AP54">
    <cfRule type="cellIs" dxfId="22775" priority="1518" operator="lessThan">
      <formula>$C$4</formula>
    </cfRule>
  </conditionalFormatting>
  <conditionalFormatting sqref="AP55">
    <cfRule type="cellIs" dxfId="22774" priority="1519" operator="lessThan">
      <formula>$C$4</formula>
    </cfRule>
  </conditionalFormatting>
  <conditionalFormatting sqref="AP56">
    <cfRule type="cellIs" dxfId="22773" priority="1520" operator="lessThan">
      <formula>$C$4</formula>
    </cfRule>
  </conditionalFormatting>
  <conditionalFormatting sqref="AP57">
    <cfRule type="cellIs" dxfId="22772" priority="1521" operator="lessThan">
      <formula>$C$4</formula>
    </cfRule>
  </conditionalFormatting>
  <conditionalFormatting sqref="AP58">
    <cfRule type="cellIs" dxfId="22771" priority="1522" operator="lessThan">
      <formula>$C$4</formula>
    </cfRule>
  </conditionalFormatting>
  <conditionalFormatting sqref="AP59">
    <cfRule type="cellIs" dxfId="22770" priority="1523" operator="lessThan">
      <formula>$C$4</formula>
    </cfRule>
  </conditionalFormatting>
  <conditionalFormatting sqref="AP60">
    <cfRule type="cellIs" dxfId="22769" priority="1524" operator="lessThan">
      <formula>$C$4</formula>
    </cfRule>
  </conditionalFormatting>
  <conditionalFormatting sqref="AQ11">
    <cfRule type="cellIs" dxfId="22768" priority="1525" operator="lessThan">
      <formula>$C$4</formula>
    </cfRule>
  </conditionalFormatting>
  <conditionalFormatting sqref="AQ12">
    <cfRule type="cellIs" dxfId="22767" priority="1526" operator="lessThan">
      <formula>$C$4</formula>
    </cfRule>
  </conditionalFormatting>
  <conditionalFormatting sqref="AQ13">
    <cfRule type="cellIs" dxfId="22766" priority="1527" operator="lessThan">
      <formula>$C$4</formula>
    </cfRule>
  </conditionalFormatting>
  <conditionalFormatting sqref="AQ14">
    <cfRule type="cellIs" dxfId="22765" priority="1528" operator="lessThan">
      <formula>$C$4</formula>
    </cfRule>
  </conditionalFormatting>
  <conditionalFormatting sqref="AQ15">
    <cfRule type="cellIs" dxfId="22764" priority="1529" operator="lessThan">
      <formula>$C$4</formula>
    </cfRule>
  </conditionalFormatting>
  <conditionalFormatting sqref="AQ16">
    <cfRule type="cellIs" dxfId="22763" priority="1530" operator="lessThan">
      <formula>$C$4</formula>
    </cfRule>
  </conditionalFormatting>
  <conditionalFormatting sqref="AQ17">
    <cfRule type="cellIs" dxfId="22762" priority="1531" operator="lessThan">
      <formula>$C$4</formula>
    </cfRule>
  </conditionalFormatting>
  <conditionalFormatting sqref="AQ18">
    <cfRule type="cellIs" dxfId="22761" priority="1532" operator="lessThan">
      <formula>$C$4</formula>
    </cfRule>
  </conditionalFormatting>
  <conditionalFormatting sqref="AQ19">
    <cfRule type="cellIs" dxfId="22760" priority="1533" operator="lessThan">
      <formula>$C$4</formula>
    </cfRule>
  </conditionalFormatting>
  <conditionalFormatting sqref="AQ20">
    <cfRule type="cellIs" dxfId="22759" priority="1534" operator="lessThan">
      <formula>$C$4</formula>
    </cfRule>
  </conditionalFormatting>
  <conditionalFormatting sqref="AQ21">
    <cfRule type="cellIs" dxfId="22758" priority="1535" operator="lessThan">
      <formula>$C$4</formula>
    </cfRule>
  </conditionalFormatting>
  <conditionalFormatting sqref="AQ22">
    <cfRule type="cellIs" dxfId="22757" priority="1536" operator="lessThan">
      <formula>$C$4</formula>
    </cfRule>
  </conditionalFormatting>
  <conditionalFormatting sqref="AQ23">
    <cfRule type="cellIs" dxfId="22756" priority="1537" operator="lessThan">
      <formula>$C$4</formula>
    </cfRule>
  </conditionalFormatting>
  <conditionalFormatting sqref="AQ24">
    <cfRule type="cellIs" dxfId="22755" priority="1538" operator="lessThan">
      <formula>$C$4</formula>
    </cfRule>
  </conditionalFormatting>
  <conditionalFormatting sqref="AQ25">
    <cfRule type="cellIs" dxfId="22754" priority="1539" operator="lessThan">
      <formula>$C$4</formula>
    </cfRule>
  </conditionalFormatting>
  <conditionalFormatting sqref="AQ26">
    <cfRule type="cellIs" dxfId="22753" priority="1540" operator="lessThan">
      <formula>$C$4</formula>
    </cfRule>
  </conditionalFormatting>
  <conditionalFormatting sqref="AQ27">
    <cfRule type="cellIs" dxfId="22752" priority="1541" operator="lessThan">
      <formula>$C$4</formula>
    </cfRule>
  </conditionalFormatting>
  <conditionalFormatting sqref="AQ28">
    <cfRule type="cellIs" dxfId="22751" priority="1542" operator="lessThan">
      <formula>$C$4</formula>
    </cfRule>
  </conditionalFormatting>
  <conditionalFormatting sqref="AQ29">
    <cfRule type="cellIs" dxfId="22750" priority="1543" operator="lessThan">
      <formula>$C$4</formula>
    </cfRule>
  </conditionalFormatting>
  <conditionalFormatting sqref="AQ30">
    <cfRule type="cellIs" dxfId="22749" priority="1544" operator="lessThan">
      <formula>$C$4</formula>
    </cfRule>
  </conditionalFormatting>
  <conditionalFormatting sqref="AQ31">
    <cfRule type="cellIs" dxfId="22748" priority="1545" operator="lessThan">
      <formula>$C$4</formula>
    </cfRule>
  </conditionalFormatting>
  <conditionalFormatting sqref="AQ32">
    <cfRule type="cellIs" dxfId="22747" priority="1546" operator="lessThan">
      <formula>$C$4</formula>
    </cfRule>
  </conditionalFormatting>
  <conditionalFormatting sqref="AQ33">
    <cfRule type="cellIs" dxfId="22746" priority="1547" operator="lessThan">
      <formula>$C$4</formula>
    </cfRule>
  </conditionalFormatting>
  <conditionalFormatting sqref="AQ34">
    <cfRule type="cellIs" dxfId="22745" priority="1548" operator="lessThan">
      <formula>$C$4</formula>
    </cfRule>
  </conditionalFormatting>
  <conditionalFormatting sqref="AQ35">
    <cfRule type="cellIs" dxfId="22744" priority="1549" operator="lessThan">
      <formula>$C$4</formula>
    </cfRule>
  </conditionalFormatting>
  <conditionalFormatting sqref="AQ36">
    <cfRule type="cellIs" dxfId="22743" priority="1550" operator="lessThan">
      <formula>$C$4</formula>
    </cfRule>
  </conditionalFormatting>
  <conditionalFormatting sqref="AQ37">
    <cfRule type="cellIs" dxfId="22742" priority="1551" operator="lessThan">
      <formula>$C$4</formula>
    </cfRule>
  </conditionalFormatting>
  <conditionalFormatting sqref="AQ38">
    <cfRule type="cellIs" dxfId="22741" priority="1552" operator="lessThan">
      <formula>$C$4</formula>
    </cfRule>
  </conditionalFormatting>
  <conditionalFormatting sqref="AQ39">
    <cfRule type="cellIs" dxfId="22740" priority="1553" operator="lessThan">
      <formula>$C$4</formula>
    </cfRule>
  </conditionalFormatting>
  <conditionalFormatting sqref="AQ40">
    <cfRule type="cellIs" dxfId="22739" priority="1554" operator="lessThan">
      <formula>$C$4</formula>
    </cfRule>
  </conditionalFormatting>
  <conditionalFormatting sqref="AQ41">
    <cfRule type="cellIs" dxfId="22738" priority="1555" operator="lessThan">
      <formula>$C$4</formula>
    </cfRule>
  </conditionalFormatting>
  <conditionalFormatting sqref="AQ42">
    <cfRule type="cellIs" dxfId="22737" priority="1556" operator="lessThan">
      <formula>$C$4</formula>
    </cfRule>
  </conditionalFormatting>
  <conditionalFormatting sqref="AQ43">
    <cfRule type="cellIs" dxfId="22736" priority="1557" operator="lessThan">
      <formula>$C$4</formula>
    </cfRule>
  </conditionalFormatting>
  <conditionalFormatting sqref="AQ44">
    <cfRule type="cellIs" dxfId="22735" priority="1558" operator="lessThan">
      <formula>$C$4</formula>
    </cfRule>
  </conditionalFormatting>
  <conditionalFormatting sqref="AQ45">
    <cfRule type="cellIs" dxfId="22734" priority="1559" operator="lessThan">
      <formula>$C$4</formula>
    </cfRule>
  </conditionalFormatting>
  <conditionalFormatting sqref="AQ46">
    <cfRule type="cellIs" dxfId="22733" priority="1560" operator="lessThan">
      <formula>$C$4</formula>
    </cfRule>
  </conditionalFormatting>
  <conditionalFormatting sqref="AQ47">
    <cfRule type="cellIs" dxfId="22732" priority="1561" operator="lessThan">
      <formula>$C$4</formula>
    </cfRule>
  </conditionalFormatting>
  <conditionalFormatting sqref="AQ48">
    <cfRule type="cellIs" dxfId="22731" priority="1562" operator="lessThan">
      <formula>$C$4</formula>
    </cfRule>
  </conditionalFormatting>
  <conditionalFormatting sqref="AQ49">
    <cfRule type="cellIs" dxfId="22730" priority="1563" operator="lessThan">
      <formula>$C$4</formula>
    </cfRule>
  </conditionalFormatting>
  <conditionalFormatting sqref="AQ50">
    <cfRule type="cellIs" dxfId="22729" priority="1564" operator="lessThan">
      <formula>$C$4</formula>
    </cfRule>
  </conditionalFormatting>
  <conditionalFormatting sqref="AQ51">
    <cfRule type="cellIs" dxfId="22728" priority="1565" operator="lessThan">
      <formula>$C$4</formula>
    </cfRule>
  </conditionalFormatting>
  <conditionalFormatting sqref="AQ52">
    <cfRule type="cellIs" dxfId="22727" priority="1566" operator="lessThan">
      <formula>$C$4</formula>
    </cfRule>
  </conditionalFormatting>
  <conditionalFormatting sqref="AQ53">
    <cfRule type="cellIs" dxfId="22726" priority="1567" operator="lessThan">
      <formula>$C$4</formula>
    </cfRule>
  </conditionalFormatting>
  <conditionalFormatting sqref="AQ54">
    <cfRule type="cellIs" dxfId="22725" priority="1568" operator="lessThan">
      <formula>$C$4</formula>
    </cfRule>
  </conditionalFormatting>
  <conditionalFormatting sqref="AQ55">
    <cfRule type="cellIs" dxfId="22724" priority="1569" operator="lessThan">
      <formula>$C$4</formula>
    </cfRule>
  </conditionalFormatting>
  <conditionalFormatting sqref="AQ56">
    <cfRule type="cellIs" dxfId="22723" priority="1570" operator="lessThan">
      <formula>$C$4</formula>
    </cfRule>
  </conditionalFormatting>
  <conditionalFormatting sqref="AQ57">
    <cfRule type="cellIs" dxfId="22722" priority="1571" operator="lessThan">
      <formula>$C$4</formula>
    </cfRule>
  </conditionalFormatting>
  <conditionalFormatting sqref="AQ58">
    <cfRule type="cellIs" dxfId="22721" priority="1572" operator="lessThan">
      <formula>$C$4</formula>
    </cfRule>
  </conditionalFormatting>
  <conditionalFormatting sqref="AQ59">
    <cfRule type="cellIs" dxfId="22720" priority="1573" operator="lessThan">
      <formula>$C$4</formula>
    </cfRule>
  </conditionalFormatting>
  <conditionalFormatting sqref="AQ60">
    <cfRule type="cellIs" dxfId="22719" priority="1574" operator="lessThan">
      <formula>$C$4</formula>
    </cfRule>
  </conditionalFormatting>
  <conditionalFormatting sqref="AR11">
    <cfRule type="cellIs" dxfId="22718" priority="1575" operator="lessThan">
      <formula>$C$4</formula>
    </cfRule>
  </conditionalFormatting>
  <conditionalFormatting sqref="AR12">
    <cfRule type="cellIs" dxfId="22717" priority="1576" operator="lessThan">
      <formula>$C$4</formula>
    </cfRule>
  </conditionalFormatting>
  <conditionalFormatting sqref="AR13">
    <cfRule type="cellIs" dxfId="22716" priority="1577" operator="lessThan">
      <formula>$C$4</formula>
    </cfRule>
  </conditionalFormatting>
  <conditionalFormatting sqref="AR14">
    <cfRule type="cellIs" dxfId="22715" priority="1578" operator="lessThan">
      <formula>$C$4</formula>
    </cfRule>
  </conditionalFormatting>
  <conditionalFormatting sqref="AR15">
    <cfRule type="cellIs" dxfId="22714" priority="1579" operator="lessThan">
      <formula>$C$4</formula>
    </cfRule>
  </conditionalFormatting>
  <conditionalFormatting sqref="AR16">
    <cfRule type="cellIs" dxfId="22713" priority="1580" operator="lessThan">
      <formula>$C$4</formula>
    </cfRule>
  </conditionalFormatting>
  <conditionalFormatting sqref="AR17">
    <cfRule type="cellIs" dxfId="22712" priority="1581" operator="lessThan">
      <formula>$C$4</formula>
    </cfRule>
  </conditionalFormatting>
  <conditionalFormatting sqref="AR18">
    <cfRule type="cellIs" dxfId="22711" priority="1582" operator="lessThan">
      <formula>$C$4</formula>
    </cfRule>
  </conditionalFormatting>
  <conditionalFormatting sqref="AR19">
    <cfRule type="cellIs" dxfId="22710" priority="1583" operator="lessThan">
      <formula>$C$4</formula>
    </cfRule>
  </conditionalFormatting>
  <conditionalFormatting sqref="AR20">
    <cfRule type="cellIs" dxfId="22709" priority="1584" operator="lessThan">
      <formula>$C$4</formula>
    </cfRule>
  </conditionalFormatting>
  <conditionalFormatting sqref="AR21">
    <cfRule type="cellIs" dxfId="22708" priority="1585" operator="lessThan">
      <formula>$C$4</formula>
    </cfRule>
  </conditionalFormatting>
  <conditionalFormatting sqref="AR22">
    <cfRule type="cellIs" dxfId="22707" priority="1586" operator="lessThan">
      <formula>$C$4</formula>
    </cfRule>
  </conditionalFormatting>
  <conditionalFormatting sqref="AR23">
    <cfRule type="cellIs" dxfId="22706" priority="1587" operator="lessThan">
      <formula>$C$4</formula>
    </cfRule>
  </conditionalFormatting>
  <conditionalFormatting sqref="AR24">
    <cfRule type="cellIs" dxfId="22705" priority="1588" operator="lessThan">
      <formula>$C$4</formula>
    </cfRule>
  </conditionalFormatting>
  <conditionalFormatting sqref="AR25">
    <cfRule type="cellIs" dxfId="22704" priority="1589" operator="lessThan">
      <formula>$C$4</formula>
    </cfRule>
  </conditionalFormatting>
  <conditionalFormatting sqref="AR26">
    <cfRule type="cellIs" dxfId="22703" priority="1590" operator="lessThan">
      <formula>$C$4</formula>
    </cfRule>
  </conditionalFormatting>
  <conditionalFormatting sqref="AR27">
    <cfRule type="cellIs" dxfId="22702" priority="1591" operator="lessThan">
      <formula>$C$4</formula>
    </cfRule>
  </conditionalFormatting>
  <conditionalFormatting sqref="AR28">
    <cfRule type="cellIs" dxfId="22701" priority="1592" operator="lessThan">
      <formula>$C$4</formula>
    </cfRule>
  </conditionalFormatting>
  <conditionalFormatting sqref="AR29">
    <cfRule type="cellIs" dxfId="22700" priority="1593" operator="lessThan">
      <formula>$C$4</formula>
    </cfRule>
  </conditionalFormatting>
  <conditionalFormatting sqref="AR30">
    <cfRule type="cellIs" dxfId="22699" priority="1594" operator="lessThan">
      <formula>$C$4</formula>
    </cfRule>
  </conditionalFormatting>
  <conditionalFormatting sqref="AR31">
    <cfRule type="cellIs" dxfId="22698" priority="1595" operator="lessThan">
      <formula>$C$4</formula>
    </cfRule>
  </conditionalFormatting>
  <conditionalFormatting sqref="AR32">
    <cfRule type="cellIs" dxfId="22697" priority="1596" operator="lessThan">
      <formula>$C$4</formula>
    </cfRule>
  </conditionalFormatting>
  <conditionalFormatting sqref="AR33">
    <cfRule type="cellIs" dxfId="22696" priority="1597" operator="lessThan">
      <formula>$C$4</formula>
    </cfRule>
  </conditionalFormatting>
  <conditionalFormatting sqref="AR34">
    <cfRule type="cellIs" dxfId="22695" priority="1598" operator="lessThan">
      <formula>$C$4</formula>
    </cfRule>
  </conditionalFormatting>
  <conditionalFormatting sqref="AR35">
    <cfRule type="cellIs" dxfId="22694" priority="1599" operator="lessThan">
      <formula>$C$4</formula>
    </cfRule>
  </conditionalFormatting>
  <conditionalFormatting sqref="AR36">
    <cfRule type="cellIs" dxfId="22693" priority="1600" operator="lessThan">
      <formula>$C$4</formula>
    </cfRule>
  </conditionalFormatting>
  <conditionalFormatting sqref="AR37">
    <cfRule type="cellIs" dxfId="22692" priority="1601" operator="lessThan">
      <formula>$C$4</formula>
    </cfRule>
  </conditionalFormatting>
  <conditionalFormatting sqref="AR38">
    <cfRule type="cellIs" dxfId="22691" priority="1602" operator="lessThan">
      <formula>$C$4</formula>
    </cfRule>
  </conditionalFormatting>
  <conditionalFormatting sqref="AR39">
    <cfRule type="cellIs" dxfId="22690" priority="1603" operator="lessThan">
      <formula>$C$4</formula>
    </cfRule>
  </conditionalFormatting>
  <conditionalFormatting sqref="AR40">
    <cfRule type="cellIs" dxfId="22689" priority="1604" operator="lessThan">
      <formula>$C$4</formula>
    </cfRule>
  </conditionalFormatting>
  <conditionalFormatting sqref="AR41">
    <cfRule type="cellIs" dxfId="22688" priority="1605" operator="lessThan">
      <formula>$C$4</formula>
    </cfRule>
  </conditionalFormatting>
  <conditionalFormatting sqref="AR42">
    <cfRule type="cellIs" dxfId="22687" priority="1606" operator="lessThan">
      <formula>$C$4</formula>
    </cfRule>
  </conditionalFormatting>
  <conditionalFormatting sqref="AR43">
    <cfRule type="cellIs" dxfId="22686" priority="1607" operator="lessThan">
      <formula>$C$4</formula>
    </cfRule>
  </conditionalFormatting>
  <conditionalFormatting sqref="AR44">
    <cfRule type="cellIs" dxfId="22685" priority="1608" operator="lessThan">
      <formula>$C$4</formula>
    </cfRule>
  </conditionalFormatting>
  <conditionalFormatting sqref="AR45">
    <cfRule type="cellIs" dxfId="22684" priority="1609" operator="lessThan">
      <formula>$C$4</formula>
    </cfRule>
  </conditionalFormatting>
  <conditionalFormatting sqref="AR46">
    <cfRule type="cellIs" dxfId="22683" priority="1610" operator="lessThan">
      <formula>$C$4</formula>
    </cfRule>
  </conditionalFormatting>
  <conditionalFormatting sqref="AR47">
    <cfRule type="cellIs" dxfId="22682" priority="1611" operator="lessThan">
      <formula>$C$4</formula>
    </cfRule>
  </conditionalFormatting>
  <conditionalFormatting sqref="AR48">
    <cfRule type="cellIs" dxfId="22681" priority="1612" operator="lessThan">
      <formula>$C$4</formula>
    </cfRule>
  </conditionalFormatting>
  <conditionalFormatting sqref="AR49">
    <cfRule type="cellIs" dxfId="22680" priority="1613" operator="lessThan">
      <formula>$C$4</formula>
    </cfRule>
  </conditionalFormatting>
  <conditionalFormatting sqref="AR50">
    <cfRule type="cellIs" dxfId="22679" priority="1614" operator="lessThan">
      <formula>$C$4</formula>
    </cfRule>
  </conditionalFormatting>
  <conditionalFormatting sqref="AR51">
    <cfRule type="cellIs" dxfId="22678" priority="1615" operator="lessThan">
      <formula>$C$4</formula>
    </cfRule>
  </conditionalFormatting>
  <conditionalFormatting sqref="AR52">
    <cfRule type="cellIs" dxfId="22677" priority="1616" operator="lessThan">
      <formula>$C$4</formula>
    </cfRule>
  </conditionalFormatting>
  <conditionalFormatting sqref="AR53">
    <cfRule type="cellIs" dxfId="22676" priority="1617" operator="lessThan">
      <formula>$C$4</formula>
    </cfRule>
  </conditionalFormatting>
  <conditionalFormatting sqref="AR54">
    <cfRule type="cellIs" dxfId="22675" priority="1618" operator="lessThan">
      <formula>$C$4</formula>
    </cfRule>
  </conditionalFormatting>
  <conditionalFormatting sqref="AR55">
    <cfRule type="cellIs" dxfId="22674" priority="1619" operator="lessThan">
      <formula>$C$4</formula>
    </cfRule>
  </conditionalFormatting>
  <conditionalFormatting sqref="AR56">
    <cfRule type="cellIs" dxfId="22673" priority="1620" operator="lessThan">
      <formula>$C$4</formula>
    </cfRule>
  </conditionalFormatting>
  <conditionalFormatting sqref="AR57">
    <cfRule type="cellIs" dxfId="22672" priority="1621" operator="lessThan">
      <formula>$C$4</formula>
    </cfRule>
  </conditionalFormatting>
  <conditionalFormatting sqref="AR58">
    <cfRule type="cellIs" dxfId="22671" priority="1622" operator="lessThan">
      <formula>$C$4</formula>
    </cfRule>
  </conditionalFormatting>
  <conditionalFormatting sqref="AR59">
    <cfRule type="cellIs" dxfId="22670" priority="1623" operator="lessThan">
      <formula>$C$4</formula>
    </cfRule>
  </conditionalFormatting>
  <conditionalFormatting sqref="AR60">
    <cfRule type="cellIs" dxfId="22669" priority="1624" operator="lessThan">
      <formula>$C$4</formula>
    </cfRule>
  </conditionalFormatting>
  <conditionalFormatting sqref="AS11">
    <cfRule type="cellIs" dxfId="22668" priority="1625" operator="lessThan">
      <formula>$C$4</formula>
    </cfRule>
  </conditionalFormatting>
  <conditionalFormatting sqref="AS12">
    <cfRule type="cellIs" dxfId="22667" priority="1626" operator="lessThan">
      <formula>$C$4</formula>
    </cfRule>
  </conditionalFormatting>
  <conditionalFormatting sqref="AS13">
    <cfRule type="cellIs" dxfId="22666" priority="1627" operator="lessThan">
      <formula>$C$4</formula>
    </cfRule>
  </conditionalFormatting>
  <conditionalFormatting sqref="AS14">
    <cfRule type="cellIs" dxfId="22665" priority="1628" operator="lessThan">
      <formula>$C$4</formula>
    </cfRule>
  </conditionalFormatting>
  <conditionalFormatting sqref="AS15">
    <cfRule type="cellIs" dxfId="22664" priority="1629" operator="lessThan">
      <formula>$C$4</formula>
    </cfRule>
  </conditionalFormatting>
  <conditionalFormatting sqref="AS16">
    <cfRule type="cellIs" dxfId="22663" priority="1630" operator="lessThan">
      <formula>$C$4</formula>
    </cfRule>
  </conditionalFormatting>
  <conditionalFormatting sqref="AS17">
    <cfRule type="cellIs" dxfId="22662" priority="1631" operator="lessThan">
      <formula>$C$4</formula>
    </cfRule>
  </conditionalFormatting>
  <conditionalFormatting sqref="AS18">
    <cfRule type="cellIs" dxfId="22661" priority="1632" operator="lessThan">
      <formula>$C$4</formula>
    </cfRule>
  </conditionalFormatting>
  <conditionalFormatting sqref="AS19">
    <cfRule type="cellIs" dxfId="22660" priority="1633" operator="lessThan">
      <formula>$C$4</formula>
    </cfRule>
  </conditionalFormatting>
  <conditionalFormatting sqref="AS20">
    <cfRule type="cellIs" dxfId="22659" priority="1634" operator="lessThan">
      <formula>$C$4</formula>
    </cfRule>
  </conditionalFormatting>
  <conditionalFormatting sqref="AS21">
    <cfRule type="cellIs" dxfId="22658" priority="1635" operator="lessThan">
      <formula>$C$4</formula>
    </cfRule>
  </conditionalFormatting>
  <conditionalFormatting sqref="AS22">
    <cfRule type="cellIs" dxfId="22657" priority="1636" operator="lessThan">
      <formula>$C$4</formula>
    </cfRule>
  </conditionalFormatting>
  <conditionalFormatting sqref="AS23">
    <cfRule type="cellIs" dxfId="22656" priority="1637" operator="lessThan">
      <formula>$C$4</formula>
    </cfRule>
  </conditionalFormatting>
  <conditionalFormatting sqref="AS24">
    <cfRule type="cellIs" dxfId="22655" priority="1638" operator="lessThan">
      <formula>$C$4</formula>
    </cfRule>
  </conditionalFormatting>
  <conditionalFormatting sqref="AS25">
    <cfRule type="cellIs" dxfId="22654" priority="1639" operator="lessThan">
      <formula>$C$4</formula>
    </cfRule>
  </conditionalFormatting>
  <conditionalFormatting sqref="AS26">
    <cfRule type="cellIs" dxfId="22653" priority="1640" operator="lessThan">
      <formula>$C$4</formula>
    </cfRule>
  </conditionalFormatting>
  <conditionalFormatting sqref="AS27">
    <cfRule type="cellIs" dxfId="22652" priority="1641" operator="lessThan">
      <formula>$C$4</formula>
    </cfRule>
  </conditionalFormatting>
  <conditionalFormatting sqref="AS28">
    <cfRule type="cellIs" dxfId="22651" priority="1642" operator="lessThan">
      <formula>$C$4</formula>
    </cfRule>
  </conditionalFormatting>
  <conditionalFormatting sqref="AS29">
    <cfRule type="cellIs" dxfId="22650" priority="1643" operator="lessThan">
      <formula>$C$4</formula>
    </cfRule>
  </conditionalFormatting>
  <conditionalFormatting sqref="AS30">
    <cfRule type="cellIs" dxfId="22649" priority="1644" operator="lessThan">
      <formula>$C$4</formula>
    </cfRule>
  </conditionalFormatting>
  <conditionalFormatting sqref="AS31">
    <cfRule type="cellIs" dxfId="22648" priority="1645" operator="lessThan">
      <formula>$C$4</formula>
    </cfRule>
  </conditionalFormatting>
  <conditionalFormatting sqref="AS32">
    <cfRule type="cellIs" dxfId="22647" priority="1646" operator="lessThan">
      <formula>$C$4</formula>
    </cfRule>
  </conditionalFormatting>
  <conditionalFormatting sqref="AS33">
    <cfRule type="cellIs" dxfId="22646" priority="1647" operator="lessThan">
      <formula>$C$4</formula>
    </cfRule>
  </conditionalFormatting>
  <conditionalFormatting sqref="AS34">
    <cfRule type="cellIs" dxfId="22645" priority="1648" operator="lessThan">
      <formula>$C$4</formula>
    </cfRule>
  </conditionalFormatting>
  <conditionalFormatting sqref="AS35">
    <cfRule type="cellIs" dxfId="22644" priority="1649" operator="lessThan">
      <formula>$C$4</formula>
    </cfRule>
  </conditionalFormatting>
  <conditionalFormatting sqref="AS36">
    <cfRule type="cellIs" dxfId="22643" priority="1650" operator="lessThan">
      <formula>$C$4</formula>
    </cfRule>
  </conditionalFormatting>
  <conditionalFormatting sqref="AS37">
    <cfRule type="cellIs" dxfId="22642" priority="1651" operator="lessThan">
      <formula>$C$4</formula>
    </cfRule>
  </conditionalFormatting>
  <conditionalFormatting sqref="AS38">
    <cfRule type="cellIs" dxfId="22641" priority="1652" operator="lessThan">
      <formula>$C$4</formula>
    </cfRule>
  </conditionalFormatting>
  <conditionalFormatting sqref="AS39">
    <cfRule type="cellIs" dxfId="22640" priority="1653" operator="lessThan">
      <formula>$C$4</formula>
    </cfRule>
  </conditionalFormatting>
  <conditionalFormatting sqref="AS40">
    <cfRule type="cellIs" dxfId="22639" priority="1654" operator="lessThan">
      <formula>$C$4</formula>
    </cfRule>
  </conditionalFormatting>
  <conditionalFormatting sqref="AS41">
    <cfRule type="cellIs" dxfId="22638" priority="1655" operator="lessThan">
      <formula>$C$4</formula>
    </cfRule>
  </conditionalFormatting>
  <conditionalFormatting sqref="AS42">
    <cfRule type="cellIs" dxfId="22637" priority="1656" operator="lessThan">
      <formula>$C$4</formula>
    </cfRule>
  </conditionalFormatting>
  <conditionalFormatting sqref="AS43">
    <cfRule type="cellIs" dxfId="22636" priority="1657" operator="lessThan">
      <formula>$C$4</formula>
    </cfRule>
  </conditionalFormatting>
  <conditionalFormatting sqref="AS44">
    <cfRule type="cellIs" dxfId="22635" priority="1658" operator="lessThan">
      <formula>$C$4</formula>
    </cfRule>
  </conditionalFormatting>
  <conditionalFormatting sqref="AS45">
    <cfRule type="cellIs" dxfId="22634" priority="1659" operator="lessThan">
      <formula>$C$4</formula>
    </cfRule>
  </conditionalFormatting>
  <conditionalFormatting sqref="AS46">
    <cfRule type="cellIs" dxfId="22633" priority="1660" operator="lessThan">
      <formula>$C$4</formula>
    </cfRule>
  </conditionalFormatting>
  <conditionalFormatting sqref="AS47">
    <cfRule type="cellIs" dxfId="22632" priority="1661" operator="lessThan">
      <formula>$C$4</formula>
    </cfRule>
  </conditionalFormatting>
  <conditionalFormatting sqref="AS48">
    <cfRule type="cellIs" dxfId="22631" priority="1662" operator="lessThan">
      <formula>$C$4</formula>
    </cfRule>
  </conditionalFormatting>
  <conditionalFormatting sqref="AS49">
    <cfRule type="cellIs" dxfId="22630" priority="1663" operator="lessThan">
      <formula>$C$4</formula>
    </cfRule>
  </conditionalFormatting>
  <conditionalFormatting sqref="AS50">
    <cfRule type="cellIs" dxfId="22629" priority="1664" operator="lessThan">
      <formula>$C$4</formula>
    </cfRule>
  </conditionalFormatting>
  <conditionalFormatting sqref="AS51">
    <cfRule type="cellIs" dxfId="22628" priority="1665" operator="lessThan">
      <formula>$C$4</formula>
    </cfRule>
  </conditionalFormatting>
  <conditionalFormatting sqref="AS52">
    <cfRule type="cellIs" dxfId="22627" priority="1666" operator="lessThan">
      <formula>$C$4</formula>
    </cfRule>
  </conditionalFormatting>
  <conditionalFormatting sqref="AS53">
    <cfRule type="cellIs" dxfId="22626" priority="1667" operator="lessThan">
      <formula>$C$4</formula>
    </cfRule>
  </conditionalFormatting>
  <conditionalFormatting sqref="AS54">
    <cfRule type="cellIs" dxfId="22625" priority="1668" operator="lessThan">
      <formula>$C$4</formula>
    </cfRule>
  </conditionalFormatting>
  <conditionalFormatting sqref="AS55">
    <cfRule type="cellIs" dxfId="22624" priority="1669" operator="lessThan">
      <formula>$C$4</formula>
    </cfRule>
  </conditionalFormatting>
  <conditionalFormatting sqref="AS56">
    <cfRule type="cellIs" dxfId="22623" priority="1670" operator="lessThan">
      <formula>$C$4</formula>
    </cfRule>
  </conditionalFormatting>
  <conditionalFormatting sqref="AS57">
    <cfRule type="cellIs" dxfId="22622" priority="1671" operator="lessThan">
      <formula>$C$4</formula>
    </cfRule>
  </conditionalFormatting>
  <conditionalFormatting sqref="AS58">
    <cfRule type="cellIs" dxfId="22621" priority="1672" operator="lessThan">
      <formula>$C$4</formula>
    </cfRule>
  </conditionalFormatting>
  <conditionalFormatting sqref="AS59">
    <cfRule type="cellIs" dxfId="22620" priority="1673" operator="lessThan">
      <formula>$C$4</formula>
    </cfRule>
  </conditionalFormatting>
  <conditionalFormatting sqref="AS60">
    <cfRule type="cellIs" dxfId="22619" priority="1674" operator="lessThan">
      <formula>$C$4</formula>
    </cfRule>
  </conditionalFormatting>
  <conditionalFormatting sqref="AT45">
    <cfRule type="cellIs" dxfId="22584" priority="1709" operator="lessThan">
      <formula>$C$4</formula>
    </cfRule>
  </conditionalFormatting>
  <conditionalFormatting sqref="AT46">
    <cfRule type="cellIs" dxfId="22583" priority="1710" operator="lessThan">
      <formula>$C$4</formula>
    </cfRule>
  </conditionalFormatting>
  <conditionalFormatting sqref="AT47">
    <cfRule type="cellIs" dxfId="22582" priority="1711" operator="lessThan">
      <formula>$C$4</formula>
    </cfRule>
  </conditionalFormatting>
  <conditionalFormatting sqref="AT48">
    <cfRule type="cellIs" dxfId="22581" priority="1712" operator="lessThan">
      <formula>$C$4</formula>
    </cfRule>
  </conditionalFormatting>
  <conditionalFormatting sqref="AT49">
    <cfRule type="cellIs" dxfId="22580" priority="1713" operator="lessThan">
      <formula>$C$4</formula>
    </cfRule>
  </conditionalFormatting>
  <conditionalFormatting sqref="AT50">
    <cfRule type="cellIs" dxfId="22579" priority="1714" operator="lessThan">
      <formula>$C$4</formula>
    </cfRule>
  </conditionalFormatting>
  <conditionalFormatting sqref="AT51">
    <cfRule type="cellIs" dxfId="22578" priority="1715" operator="lessThan">
      <formula>$C$4</formula>
    </cfRule>
  </conditionalFormatting>
  <conditionalFormatting sqref="AT52">
    <cfRule type="cellIs" dxfId="22577" priority="1716" operator="lessThan">
      <formula>$C$4</formula>
    </cfRule>
  </conditionalFormatting>
  <conditionalFormatting sqref="AT53">
    <cfRule type="cellIs" dxfId="22576" priority="1717" operator="lessThan">
      <formula>$C$4</formula>
    </cfRule>
  </conditionalFormatting>
  <conditionalFormatting sqref="AT54">
    <cfRule type="cellIs" dxfId="22575" priority="1718" operator="lessThan">
      <formula>$C$4</formula>
    </cfRule>
  </conditionalFormatting>
  <conditionalFormatting sqref="AT55">
    <cfRule type="cellIs" dxfId="22574" priority="1719" operator="lessThan">
      <formula>$C$4</formula>
    </cfRule>
  </conditionalFormatting>
  <conditionalFormatting sqref="AT56">
    <cfRule type="cellIs" dxfId="22573" priority="1720" operator="lessThan">
      <formula>$C$4</formula>
    </cfRule>
  </conditionalFormatting>
  <conditionalFormatting sqref="AT57">
    <cfRule type="cellIs" dxfId="22572" priority="1721" operator="lessThan">
      <formula>$C$4</formula>
    </cfRule>
  </conditionalFormatting>
  <conditionalFormatting sqref="AT58">
    <cfRule type="cellIs" dxfId="22571" priority="1722" operator="lessThan">
      <formula>$C$4</formula>
    </cfRule>
  </conditionalFormatting>
  <conditionalFormatting sqref="AT59">
    <cfRule type="cellIs" dxfId="22570" priority="1723" operator="lessThan">
      <formula>$C$4</formula>
    </cfRule>
  </conditionalFormatting>
  <conditionalFormatting sqref="AT60">
    <cfRule type="cellIs" dxfId="22569" priority="1724" operator="lessThan">
      <formula>$C$4</formula>
    </cfRule>
  </conditionalFormatting>
  <conditionalFormatting sqref="AU11">
    <cfRule type="cellIs" dxfId="22568" priority="1725" operator="lessThan">
      <formula>$C$4</formula>
    </cfRule>
  </conditionalFormatting>
  <conditionalFormatting sqref="AU12">
    <cfRule type="cellIs" dxfId="22567" priority="1726" operator="lessThan">
      <formula>$C$4</formula>
    </cfRule>
  </conditionalFormatting>
  <conditionalFormatting sqref="AU13">
    <cfRule type="cellIs" dxfId="22566" priority="1727" operator="lessThan">
      <formula>$C$4</formula>
    </cfRule>
  </conditionalFormatting>
  <conditionalFormatting sqref="AU14">
    <cfRule type="cellIs" dxfId="22565" priority="1728" operator="lessThan">
      <formula>$C$4</formula>
    </cfRule>
  </conditionalFormatting>
  <conditionalFormatting sqref="AU15">
    <cfRule type="cellIs" dxfId="22564" priority="1729" operator="lessThan">
      <formula>$C$4</formula>
    </cfRule>
  </conditionalFormatting>
  <conditionalFormatting sqref="AU16">
    <cfRule type="cellIs" dxfId="22563" priority="1730" operator="lessThan">
      <formula>$C$4</formula>
    </cfRule>
  </conditionalFormatting>
  <conditionalFormatting sqref="AU17">
    <cfRule type="cellIs" dxfId="22562" priority="1731" operator="lessThan">
      <formula>$C$4</formula>
    </cfRule>
  </conditionalFormatting>
  <conditionalFormatting sqref="AU18">
    <cfRule type="cellIs" dxfId="22561" priority="1732" operator="lessThan">
      <formula>$C$4</formula>
    </cfRule>
  </conditionalFormatting>
  <conditionalFormatting sqref="AU19">
    <cfRule type="cellIs" dxfId="22560" priority="1733" operator="lessThan">
      <formula>$C$4</formula>
    </cfRule>
  </conditionalFormatting>
  <conditionalFormatting sqref="AU20">
    <cfRule type="cellIs" dxfId="22559" priority="1734" operator="lessThan">
      <formula>$C$4</formula>
    </cfRule>
  </conditionalFormatting>
  <conditionalFormatting sqref="AU21">
    <cfRule type="cellIs" dxfId="22558" priority="1735" operator="lessThan">
      <formula>$C$4</formula>
    </cfRule>
  </conditionalFormatting>
  <conditionalFormatting sqref="AU22">
    <cfRule type="cellIs" dxfId="22557" priority="1736" operator="lessThan">
      <formula>$C$4</formula>
    </cfRule>
  </conditionalFormatting>
  <conditionalFormatting sqref="AU23">
    <cfRule type="cellIs" dxfId="22556" priority="1737" operator="lessThan">
      <formula>$C$4</formula>
    </cfRule>
  </conditionalFormatting>
  <conditionalFormatting sqref="AU24">
    <cfRule type="cellIs" dxfId="22555" priority="1738" operator="lessThan">
      <formula>$C$4</formula>
    </cfRule>
  </conditionalFormatting>
  <conditionalFormatting sqref="AU25">
    <cfRule type="cellIs" dxfId="22554" priority="1739" operator="lessThan">
      <formula>$C$4</formula>
    </cfRule>
  </conditionalFormatting>
  <conditionalFormatting sqref="AU26">
    <cfRule type="cellIs" dxfId="22553" priority="1740" operator="lessThan">
      <formula>$C$4</formula>
    </cfRule>
  </conditionalFormatting>
  <conditionalFormatting sqref="AU27">
    <cfRule type="cellIs" dxfId="22552" priority="1741" operator="lessThan">
      <formula>$C$4</formula>
    </cfRule>
  </conditionalFormatting>
  <conditionalFormatting sqref="AU28">
    <cfRule type="cellIs" dxfId="22551" priority="1742" operator="lessThan">
      <formula>$C$4</formula>
    </cfRule>
  </conditionalFormatting>
  <conditionalFormatting sqref="AU29">
    <cfRule type="cellIs" dxfId="22550" priority="1743" operator="lessThan">
      <formula>$C$4</formula>
    </cfRule>
  </conditionalFormatting>
  <conditionalFormatting sqref="AU30">
    <cfRule type="cellIs" dxfId="22549" priority="1744" operator="lessThan">
      <formula>$C$4</formula>
    </cfRule>
  </conditionalFormatting>
  <conditionalFormatting sqref="AU31">
    <cfRule type="cellIs" dxfId="22548" priority="1745" operator="lessThan">
      <formula>$C$4</formula>
    </cfRule>
  </conditionalFormatting>
  <conditionalFormatting sqref="AU32">
    <cfRule type="cellIs" dxfId="22547" priority="1746" operator="lessThan">
      <formula>$C$4</formula>
    </cfRule>
  </conditionalFormatting>
  <conditionalFormatting sqref="AU33">
    <cfRule type="cellIs" dxfId="22546" priority="1747" operator="lessThan">
      <formula>$C$4</formula>
    </cfRule>
  </conditionalFormatting>
  <conditionalFormatting sqref="AU34">
    <cfRule type="cellIs" dxfId="22545" priority="1748" operator="lessThan">
      <formula>$C$4</formula>
    </cfRule>
  </conditionalFormatting>
  <conditionalFormatting sqref="AU35">
    <cfRule type="cellIs" dxfId="22544" priority="1749" operator="lessThan">
      <formula>$C$4</formula>
    </cfRule>
  </conditionalFormatting>
  <conditionalFormatting sqref="AU36">
    <cfRule type="cellIs" dxfId="22543" priority="1750" operator="lessThan">
      <formula>$C$4</formula>
    </cfRule>
  </conditionalFormatting>
  <conditionalFormatting sqref="AU37">
    <cfRule type="cellIs" dxfId="22542" priority="1751" operator="lessThan">
      <formula>$C$4</formula>
    </cfRule>
  </conditionalFormatting>
  <conditionalFormatting sqref="AU38">
    <cfRule type="cellIs" dxfId="22541" priority="1752" operator="lessThan">
      <formula>$C$4</formula>
    </cfRule>
  </conditionalFormatting>
  <conditionalFormatting sqref="AU39">
    <cfRule type="cellIs" dxfId="22540" priority="1753" operator="lessThan">
      <formula>$C$4</formula>
    </cfRule>
  </conditionalFormatting>
  <conditionalFormatting sqref="AU40">
    <cfRule type="cellIs" dxfId="22539" priority="1754" operator="lessThan">
      <formula>$C$4</formula>
    </cfRule>
  </conditionalFormatting>
  <conditionalFormatting sqref="AU41">
    <cfRule type="cellIs" dxfId="22538" priority="1755" operator="lessThan">
      <formula>$C$4</formula>
    </cfRule>
  </conditionalFormatting>
  <conditionalFormatting sqref="AU42">
    <cfRule type="cellIs" dxfId="22537" priority="1756" operator="lessThan">
      <formula>$C$4</formula>
    </cfRule>
  </conditionalFormatting>
  <conditionalFormatting sqref="AU43">
    <cfRule type="cellIs" dxfId="22536" priority="1757" operator="lessThan">
      <formula>$C$4</formula>
    </cfRule>
  </conditionalFormatting>
  <conditionalFormatting sqref="AU44">
    <cfRule type="cellIs" dxfId="22535" priority="1758" operator="lessThan">
      <formula>$C$4</formula>
    </cfRule>
  </conditionalFormatting>
  <conditionalFormatting sqref="AU45">
    <cfRule type="cellIs" dxfId="22534" priority="1759" operator="lessThan">
      <formula>$C$4</formula>
    </cfRule>
  </conditionalFormatting>
  <conditionalFormatting sqref="AU46">
    <cfRule type="cellIs" dxfId="22533" priority="1760" operator="lessThan">
      <formula>$C$4</formula>
    </cfRule>
  </conditionalFormatting>
  <conditionalFormatting sqref="AU47">
    <cfRule type="cellIs" dxfId="22532" priority="1761" operator="lessThan">
      <formula>$C$4</formula>
    </cfRule>
  </conditionalFormatting>
  <conditionalFormatting sqref="AU48">
    <cfRule type="cellIs" dxfId="22531" priority="1762" operator="lessThan">
      <formula>$C$4</formula>
    </cfRule>
  </conditionalFormatting>
  <conditionalFormatting sqref="AU49">
    <cfRule type="cellIs" dxfId="22530" priority="1763" operator="lessThan">
      <formula>$C$4</formula>
    </cfRule>
  </conditionalFormatting>
  <conditionalFormatting sqref="AU50">
    <cfRule type="cellIs" dxfId="22529" priority="1764" operator="lessThan">
      <formula>$C$4</formula>
    </cfRule>
  </conditionalFormatting>
  <conditionalFormatting sqref="AU51">
    <cfRule type="cellIs" dxfId="22528" priority="1765" operator="lessThan">
      <formula>$C$4</formula>
    </cfRule>
  </conditionalFormatting>
  <conditionalFormatting sqref="AU52">
    <cfRule type="cellIs" dxfId="22527" priority="1766" operator="lessThan">
      <formula>$C$4</formula>
    </cfRule>
  </conditionalFormatting>
  <conditionalFormatting sqref="AU53">
    <cfRule type="cellIs" dxfId="22526" priority="1767" operator="lessThan">
      <formula>$C$4</formula>
    </cfRule>
  </conditionalFormatting>
  <conditionalFormatting sqref="AU54">
    <cfRule type="cellIs" dxfId="22525" priority="1768" operator="lessThan">
      <formula>$C$4</formula>
    </cfRule>
  </conditionalFormatting>
  <conditionalFormatting sqref="AU55">
    <cfRule type="cellIs" dxfId="22524" priority="1769" operator="lessThan">
      <formula>$C$4</formula>
    </cfRule>
  </conditionalFormatting>
  <conditionalFormatting sqref="AU56">
    <cfRule type="cellIs" dxfId="22523" priority="1770" operator="lessThan">
      <formula>$C$4</formula>
    </cfRule>
  </conditionalFormatting>
  <conditionalFormatting sqref="AU57">
    <cfRule type="cellIs" dxfId="22522" priority="1771" operator="lessThan">
      <formula>$C$4</formula>
    </cfRule>
  </conditionalFormatting>
  <conditionalFormatting sqref="AU58">
    <cfRule type="cellIs" dxfId="22521" priority="1772" operator="lessThan">
      <formula>$C$4</formula>
    </cfRule>
  </conditionalFormatting>
  <conditionalFormatting sqref="AU59">
    <cfRule type="cellIs" dxfId="22520" priority="1773" operator="lessThan">
      <formula>$C$4</formula>
    </cfRule>
  </conditionalFormatting>
  <conditionalFormatting sqref="AU60">
    <cfRule type="cellIs" dxfId="22519" priority="1774" operator="lessThan">
      <formula>$C$4</formula>
    </cfRule>
  </conditionalFormatting>
  <conditionalFormatting sqref="AV11">
    <cfRule type="cellIs" dxfId="22518" priority="1775" operator="lessThan">
      <formula>$C$4</formula>
    </cfRule>
  </conditionalFormatting>
  <conditionalFormatting sqref="AV12">
    <cfRule type="cellIs" dxfId="22517" priority="1776" operator="lessThan">
      <formula>$C$4</formula>
    </cfRule>
  </conditionalFormatting>
  <conditionalFormatting sqref="AV13">
    <cfRule type="cellIs" dxfId="22516" priority="1777" operator="lessThan">
      <formula>$C$4</formula>
    </cfRule>
  </conditionalFormatting>
  <conditionalFormatting sqref="AV14">
    <cfRule type="cellIs" dxfId="22515" priority="1778" operator="lessThan">
      <formula>$C$4</formula>
    </cfRule>
  </conditionalFormatting>
  <conditionalFormatting sqref="AV15">
    <cfRule type="cellIs" dxfId="22514" priority="1779" operator="lessThan">
      <formula>$C$4</formula>
    </cfRule>
  </conditionalFormatting>
  <conditionalFormatting sqref="AV16">
    <cfRule type="cellIs" dxfId="22513" priority="1780" operator="lessThan">
      <formula>$C$4</formula>
    </cfRule>
  </conditionalFormatting>
  <conditionalFormatting sqref="AV17">
    <cfRule type="cellIs" dxfId="22512" priority="1781" operator="lessThan">
      <formula>$C$4</formula>
    </cfRule>
  </conditionalFormatting>
  <conditionalFormatting sqref="AV18">
    <cfRule type="cellIs" dxfId="22511" priority="1782" operator="lessThan">
      <formula>$C$4</formula>
    </cfRule>
  </conditionalFormatting>
  <conditionalFormatting sqref="AV19">
    <cfRule type="cellIs" dxfId="22510" priority="1783" operator="lessThan">
      <formula>$C$4</formula>
    </cfRule>
  </conditionalFormatting>
  <conditionalFormatting sqref="AV20">
    <cfRule type="cellIs" dxfId="22509" priority="1784" operator="lessThan">
      <formula>$C$4</formula>
    </cfRule>
  </conditionalFormatting>
  <conditionalFormatting sqref="AV21">
    <cfRule type="cellIs" dxfId="22508" priority="1785" operator="lessThan">
      <formula>$C$4</formula>
    </cfRule>
  </conditionalFormatting>
  <conditionalFormatting sqref="AV22">
    <cfRule type="cellIs" dxfId="22507" priority="1786" operator="lessThan">
      <formula>$C$4</formula>
    </cfRule>
  </conditionalFormatting>
  <conditionalFormatting sqref="AV23">
    <cfRule type="cellIs" dxfId="22506" priority="1787" operator="lessThan">
      <formula>$C$4</formula>
    </cfRule>
  </conditionalFormatting>
  <conditionalFormatting sqref="AV24">
    <cfRule type="cellIs" dxfId="22505" priority="1788" operator="lessThan">
      <formula>$C$4</formula>
    </cfRule>
  </conditionalFormatting>
  <conditionalFormatting sqref="AV25">
    <cfRule type="cellIs" dxfId="22504" priority="1789" operator="lessThan">
      <formula>$C$4</formula>
    </cfRule>
  </conditionalFormatting>
  <conditionalFormatting sqref="AV26">
    <cfRule type="cellIs" dxfId="22503" priority="1790" operator="lessThan">
      <formula>$C$4</formula>
    </cfRule>
  </conditionalFormatting>
  <conditionalFormatting sqref="AV27">
    <cfRule type="cellIs" dxfId="22502" priority="1791" operator="lessThan">
      <formula>$C$4</formula>
    </cfRule>
  </conditionalFormatting>
  <conditionalFormatting sqref="AV28">
    <cfRule type="cellIs" dxfId="22501" priority="1792" operator="lessThan">
      <formula>$C$4</formula>
    </cfRule>
  </conditionalFormatting>
  <conditionalFormatting sqref="AV29">
    <cfRule type="cellIs" dxfId="22500" priority="1793" operator="lessThan">
      <formula>$C$4</formula>
    </cfRule>
  </conditionalFormatting>
  <conditionalFormatting sqref="AV30">
    <cfRule type="cellIs" dxfId="22499" priority="1794" operator="lessThan">
      <formula>$C$4</formula>
    </cfRule>
  </conditionalFormatting>
  <conditionalFormatting sqref="AV31">
    <cfRule type="cellIs" dxfId="22498" priority="1795" operator="lessThan">
      <formula>$C$4</formula>
    </cfRule>
  </conditionalFormatting>
  <conditionalFormatting sqref="AV32">
    <cfRule type="cellIs" dxfId="22497" priority="1796" operator="lessThan">
      <formula>$C$4</formula>
    </cfRule>
  </conditionalFormatting>
  <conditionalFormatting sqref="AV33">
    <cfRule type="cellIs" dxfId="22496" priority="1797" operator="lessThan">
      <formula>$C$4</formula>
    </cfRule>
  </conditionalFormatting>
  <conditionalFormatting sqref="AV34">
    <cfRule type="cellIs" dxfId="22495" priority="1798" operator="lessThan">
      <formula>$C$4</formula>
    </cfRule>
  </conditionalFormatting>
  <conditionalFormatting sqref="AV35">
    <cfRule type="cellIs" dxfId="22494" priority="1799" operator="lessThan">
      <formula>$C$4</formula>
    </cfRule>
  </conditionalFormatting>
  <conditionalFormatting sqref="AV36">
    <cfRule type="cellIs" dxfId="22493" priority="1800" operator="lessThan">
      <formula>$C$4</formula>
    </cfRule>
  </conditionalFormatting>
  <conditionalFormatting sqref="AV37">
    <cfRule type="cellIs" dxfId="22492" priority="1801" operator="lessThan">
      <formula>$C$4</formula>
    </cfRule>
  </conditionalFormatting>
  <conditionalFormatting sqref="AV38">
    <cfRule type="cellIs" dxfId="22491" priority="1802" operator="lessThan">
      <formula>$C$4</formula>
    </cfRule>
  </conditionalFormatting>
  <conditionalFormatting sqref="AV39">
    <cfRule type="cellIs" dxfId="22490" priority="1803" operator="lessThan">
      <formula>$C$4</formula>
    </cfRule>
  </conditionalFormatting>
  <conditionalFormatting sqref="AV40">
    <cfRule type="cellIs" dxfId="22489" priority="1804" operator="lessThan">
      <formula>$C$4</formula>
    </cfRule>
  </conditionalFormatting>
  <conditionalFormatting sqref="AV41">
    <cfRule type="cellIs" dxfId="22488" priority="1805" operator="lessThan">
      <formula>$C$4</formula>
    </cfRule>
  </conditionalFormatting>
  <conditionalFormatting sqref="AV42">
    <cfRule type="cellIs" dxfId="22487" priority="1806" operator="lessThan">
      <formula>$C$4</formula>
    </cfRule>
  </conditionalFormatting>
  <conditionalFormatting sqref="AV43">
    <cfRule type="cellIs" dxfId="22486" priority="1807" operator="lessThan">
      <formula>$C$4</formula>
    </cfRule>
  </conditionalFormatting>
  <conditionalFormatting sqref="AV44">
    <cfRule type="cellIs" dxfId="22485" priority="1808" operator="lessThan">
      <formula>$C$4</formula>
    </cfRule>
  </conditionalFormatting>
  <conditionalFormatting sqref="AV45">
    <cfRule type="cellIs" dxfId="22484" priority="1809" operator="lessThan">
      <formula>$C$4</formula>
    </cfRule>
  </conditionalFormatting>
  <conditionalFormatting sqref="AV46">
    <cfRule type="cellIs" dxfId="22483" priority="1810" operator="lessThan">
      <formula>$C$4</formula>
    </cfRule>
  </conditionalFormatting>
  <conditionalFormatting sqref="AV47">
    <cfRule type="cellIs" dxfId="22482" priority="1811" operator="lessThan">
      <formula>$C$4</formula>
    </cfRule>
  </conditionalFormatting>
  <conditionalFormatting sqref="AV48">
    <cfRule type="cellIs" dxfId="22481" priority="1812" operator="lessThan">
      <formula>$C$4</formula>
    </cfRule>
  </conditionalFormatting>
  <conditionalFormatting sqref="AV49">
    <cfRule type="cellIs" dxfId="22480" priority="1813" operator="lessThan">
      <formula>$C$4</formula>
    </cfRule>
  </conditionalFormatting>
  <conditionalFormatting sqref="AV50">
    <cfRule type="cellIs" dxfId="22479" priority="1814" operator="lessThan">
      <formula>$C$4</formula>
    </cfRule>
  </conditionalFormatting>
  <conditionalFormatting sqref="AV51">
    <cfRule type="cellIs" dxfId="22478" priority="1815" operator="lessThan">
      <formula>$C$4</formula>
    </cfRule>
  </conditionalFormatting>
  <conditionalFormatting sqref="AV52">
    <cfRule type="cellIs" dxfId="22477" priority="1816" operator="lessThan">
      <formula>$C$4</formula>
    </cfRule>
  </conditionalFormatting>
  <conditionalFormatting sqref="AV53">
    <cfRule type="cellIs" dxfId="22476" priority="1817" operator="lessThan">
      <formula>$C$4</formula>
    </cfRule>
  </conditionalFormatting>
  <conditionalFormatting sqref="AV54">
    <cfRule type="cellIs" dxfId="22475" priority="1818" operator="lessThan">
      <formula>$C$4</formula>
    </cfRule>
  </conditionalFormatting>
  <conditionalFormatting sqref="AV55">
    <cfRule type="cellIs" dxfId="22474" priority="1819" operator="lessThan">
      <formula>$C$4</formula>
    </cfRule>
  </conditionalFormatting>
  <conditionalFormatting sqref="AV56">
    <cfRule type="cellIs" dxfId="22473" priority="1820" operator="lessThan">
      <formula>$C$4</formula>
    </cfRule>
  </conditionalFormatting>
  <conditionalFormatting sqref="AV57">
    <cfRule type="cellIs" dxfId="22472" priority="1821" operator="lessThan">
      <formula>$C$4</formula>
    </cfRule>
  </conditionalFormatting>
  <conditionalFormatting sqref="AV58">
    <cfRule type="cellIs" dxfId="22471" priority="1822" operator="lessThan">
      <formula>$C$4</formula>
    </cfRule>
  </conditionalFormatting>
  <conditionalFormatting sqref="AV59">
    <cfRule type="cellIs" dxfId="22470" priority="1823" operator="lessThan">
      <formula>$C$4</formula>
    </cfRule>
  </conditionalFormatting>
  <conditionalFormatting sqref="AV60">
    <cfRule type="cellIs" dxfId="22469" priority="1824" operator="lessThan">
      <formula>$C$4</formula>
    </cfRule>
  </conditionalFormatting>
  <conditionalFormatting sqref="AW11">
    <cfRule type="cellIs" dxfId="22468" priority="1825" operator="lessThan">
      <formula>$C$4</formula>
    </cfRule>
  </conditionalFormatting>
  <conditionalFormatting sqref="AW12">
    <cfRule type="cellIs" dxfId="22467" priority="1826" operator="lessThan">
      <formula>$C$4</formula>
    </cfRule>
  </conditionalFormatting>
  <conditionalFormatting sqref="AW13">
    <cfRule type="cellIs" dxfId="22466" priority="1827" operator="lessThan">
      <formula>$C$4</formula>
    </cfRule>
  </conditionalFormatting>
  <conditionalFormatting sqref="AW14">
    <cfRule type="cellIs" dxfId="22465" priority="1828" operator="lessThan">
      <formula>$C$4</formula>
    </cfRule>
  </conditionalFormatting>
  <conditionalFormatting sqref="AW15">
    <cfRule type="cellIs" dxfId="22464" priority="1829" operator="lessThan">
      <formula>$C$4</formula>
    </cfRule>
  </conditionalFormatting>
  <conditionalFormatting sqref="AW16">
    <cfRule type="cellIs" dxfId="22463" priority="1830" operator="lessThan">
      <formula>$C$4</formula>
    </cfRule>
  </conditionalFormatting>
  <conditionalFormatting sqref="AW17">
    <cfRule type="cellIs" dxfId="22462" priority="1831" operator="lessThan">
      <formula>$C$4</formula>
    </cfRule>
  </conditionalFormatting>
  <conditionalFormatting sqref="AW18">
    <cfRule type="cellIs" dxfId="22461" priority="1832" operator="lessThan">
      <formula>$C$4</formula>
    </cfRule>
  </conditionalFormatting>
  <conditionalFormatting sqref="AW19">
    <cfRule type="cellIs" dxfId="22460" priority="1833" operator="lessThan">
      <formula>$C$4</formula>
    </cfRule>
  </conditionalFormatting>
  <conditionalFormatting sqref="AW20">
    <cfRule type="cellIs" dxfId="22459" priority="1834" operator="lessThan">
      <formula>$C$4</formula>
    </cfRule>
  </conditionalFormatting>
  <conditionalFormatting sqref="AW21">
    <cfRule type="cellIs" dxfId="22458" priority="1835" operator="lessThan">
      <formula>$C$4</formula>
    </cfRule>
  </conditionalFormatting>
  <conditionalFormatting sqref="AW22">
    <cfRule type="cellIs" dxfId="22457" priority="1836" operator="lessThan">
      <formula>$C$4</formula>
    </cfRule>
  </conditionalFormatting>
  <conditionalFormatting sqref="AW23">
    <cfRule type="cellIs" dxfId="22456" priority="1837" operator="lessThan">
      <formula>$C$4</formula>
    </cfRule>
  </conditionalFormatting>
  <conditionalFormatting sqref="AW24">
    <cfRule type="cellIs" dxfId="22455" priority="1838" operator="lessThan">
      <formula>$C$4</formula>
    </cfRule>
  </conditionalFormatting>
  <conditionalFormatting sqref="AW25">
    <cfRule type="cellIs" dxfId="22454" priority="1839" operator="lessThan">
      <formula>$C$4</formula>
    </cfRule>
  </conditionalFormatting>
  <conditionalFormatting sqref="AW26">
    <cfRule type="cellIs" dxfId="22453" priority="1840" operator="lessThan">
      <formula>$C$4</formula>
    </cfRule>
  </conditionalFormatting>
  <conditionalFormatting sqref="AW27">
    <cfRule type="cellIs" dxfId="22452" priority="1841" operator="lessThan">
      <formula>$C$4</formula>
    </cfRule>
  </conditionalFormatting>
  <conditionalFormatting sqref="AW28">
    <cfRule type="cellIs" dxfId="22451" priority="1842" operator="lessThan">
      <formula>$C$4</formula>
    </cfRule>
  </conditionalFormatting>
  <conditionalFormatting sqref="AW29">
    <cfRule type="cellIs" dxfId="22450" priority="1843" operator="lessThan">
      <formula>$C$4</formula>
    </cfRule>
  </conditionalFormatting>
  <conditionalFormatting sqref="AW30">
    <cfRule type="cellIs" dxfId="22449" priority="1844" operator="lessThan">
      <formula>$C$4</formula>
    </cfRule>
  </conditionalFormatting>
  <conditionalFormatting sqref="AW31">
    <cfRule type="cellIs" dxfId="22448" priority="1845" operator="lessThan">
      <formula>$C$4</formula>
    </cfRule>
  </conditionalFormatting>
  <conditionalFormatting sqref="AW32">
    <cfRule type="cellIs" dxfId="22447" priority="1846" operator="lessThan">
      <formula>$C$4</formula>
    </cfRule>
  </conditionalFormatting>
  <conditionalFormatting sqref="AW33">
    <cfRule type="cellIs" dxfId="22446" priority="1847" operator="lessThan">
      <formula>$C$4</formula>
    </cfRule>
  </conditionalFormatting>
  <conditionalFormatting sqref="AW34">
    <cfRule type="cellIs" dxfId="22445" priority="1848" operator="lessThan">
      <formula>$C$4</formula>
    </cfRule>
  </conditionalFormatting>
  <conditionalFormatting sqref="AW35">
    <cfRule type="cellIs" dxfId="22444" priority="1849" operator="lessThan">
      <formula>$C$4</formula>
    </cfRule>
  </conditionalFormatting>
  <conditionalFormatting sqref="AW36">
    <cfRule type="cellIs" dxfId="22443" priority="1850" operator="lessThan">
      <formula>$C$4</formula>
    </cfRule>
  </conditionalFormatting>
  <conditionalFormatting sqref="AW37">
    <cfRule type="cellIs" dxfId="22442" priority="1851" operator="lessThan">
      <formula>$C$4</formula>
    </cfRule>
  </conditionalFormatting>
  <conditionalFormatting sqref="AW38">
    <cfRule type="cellIs" dxfId="22441" priority="1852" operator="lessThan">
      <formula>$C$4</formula>
    </cfRule>
  </conditionalFormatting>
  <conditionalFormatting sqref="AW39">
    <cfRule type="cellIs" dxfId="22440" priority="1853" operator="lessThan">
      <formula>$C$4</formula>
    </cfRule>
  </conditionalFormatting>
  <conditionalFormatting sqref="AW40">
    <cfRule type="cellIs" dxfId="22439" priority="1854" operator="lessThan">
      <formula>$C$4</formula>
    </cfRule>
  </conditionalFormatting>
  <conditionalFormatting sqref="AW41">
    <cfRule type="cellIs" dxfId="22438" priority="1855" operator="lessThan">
      <formula>$C$4</formula>
    </cfRule>
  </conditionalFormatting>
  <conditionalFormatting sqref="AW42">
    <cfRule type="cellIs" dxfId="22437" priority="1856" operator="lessThan">
      <formula>$C$4</formula>
    </cfRule>
  </conditionalFormatting>
  <conditionalFormatting sqref="AW43">
    <cfRule type="cellIs" dxfId="22436" priority="1857" operator="lessThan">
      <formula>$C$4</formula>
    </cfRule>
  </conditionalFormatting>
  <conditionalFormatting sqref="AW44">
    <cfRule type="cellIs" dxfId="22435" priority="1858" operator="lessThan">
      <formula>$C$4</formula>
    </cfRule>
  </conditionalFormatting>
  <conditionalFormatting sqref="AW45">
    <cfRule type="cellIs" dxfId="22434" priority="1859" operator="lessThan">
      <formula>$C$4</formula>
    </cfRule>
  </conditionalFormatting>
  <conditionalFormatting sqref="AW46">
    <cfRule type="cellIs" dxfId="22433" priority="1860" operator="lessThan">
      <formula>$C$4</formula>
    </cfRule>
  </conditionalFormatting>
  <conditionalFormatting sqref="AW47">
    <cfRule type="cellIs" dxfId="22432" priority="1861" operator="lessThan">
      <formula>$C$4</formula>
    </cfRule>
  </conditionalFormatting>
  <conditionalFormatting sqref="AW48">
    <cfRule type="cellIs" dxfId="22431" priority="1862" operator="lessThan">
      <formula>$C$4</formula>
    </cfRule>
  </conditionalFormatting>
  <conditionalFormatting sqref="AW49">
    <cfRule type="cellIs" dxfId="22430" priority="1863" operator="lessThan">
      <formula>$C$4</formula>
    </cfRule>
  </conditionalFormatting>
  <conditionalFormatting sqref="AW50">
    <cfRule type="cellIs" dxfId="22429" priority="1864" operator="lessThan">
      <formula>$C$4</formula>
    </cfRule>
  </conditionalFormatting>
  <conditionalFormatting sqref="AW51">
    <cfRule type="cellIs" dxfId="22428" priority="1865" operator="lessThan">
      <formula>$C$4</formula>
    </cfRule>
  </conditionalFormatting>
  <conditionalFormatting sqref="AW52">
    <cfRule type="cellIs" dxfId="22427" priority="1866" operator="lessThan">
      <formula>$C$4</formula>
    </cfRule>
  </conditionalFormatting>
  <conditionalFormatting sqref="AW53">
    <cfRule type="cellIs" dxfId="22426" priority="1867" operator="lessThan">
      <formula>$C$4</formula>
    </cfRule>
  </conditionalFormatting>
  <conditionalFormatting sqref="AW54">
    <cfRule type="cellIs" dxfId="22425" priority="1868" operator="lessThan">
      <formula>$C$4</formula>
    </cfRule>
  </conditionalFormatting>
  <conditionalFormatting sqref="AW55">
    <cfRule type="cellIs" dxfId="22424" priority="1869" operator="lessThan">
      <formula>$C$4</formula>
    </cfRule>
  </conditionalFormatting>
  <conditionalFormatting sqref="AW56">
    <cfRule type="cellIs" dxfId="22423" priority="1870" operator="lessThan">
      <formula>$C$4</formula>
    </cfRule>
  </conditionalFormatting>
  <conditionalFormatting sqref="AW57">
    <cfRule type="cellIs" dxfId="22422" priority="1871" operator="lessThan">
      <formula>$C$4</formula>
    </cfRule>
  </conditionalFormatting>
  <conditionalFormatting sqref="AW58">
    <cfRule type="cellIs" dxfId="22421" priority="1872" operator="lessThan">
      <formula>$C$4</formula>
    </cfRule>
  </conditionalFormatting>
  <conditionalFormatting sqref="AW59">
    <cfRule type="cellIs" dxfId="22420" priority="1873" operator="lessThan">
      <formula>$C$4</formula>
    </cfRule>
  </conditionalFormatting>
  <conditionalFormatting sqref="AW60">
    <cfRule type="cellIs" dxfId="22419" priority="1874" operator="lessThan">
      <formula>$C$4</formula>
    </cfRule>
  </conditionalFormatting>
  <conditionalFormatting sqref="BR11">
    <cfRule type="cellIs" dxfId="22418" priority="1875" operator="lessThan">
      <formula>$C$4</formula>
    </cfRule>
  </conditionalFormatting>
  <conditionalFormatting sqref="BR12">
    <cfRule type="cellIs" dxfId="22417" priority="1876" operator="lessThan">
      <formula>$C$4</formula>
    </cfRule>
  </conditionalFormatting>
  <conditionalFormatting sqref="BR13">
    <cfRule type="cellIs" dxfId="22416" priority="1877" operator="lessThan">
      <formula>$C$4</formula>
    </cfRule>
  </conditionalFormatting>
  <conditionalFormatting sqref="BR14">
    <cfRule type="cellIs" dxfId="22415" priority="1878" operator="lessThan">
      <formula>$C$4</formula>
    </cfRule>
  </conditionalFormatting>
  <conditionalFormatting sqref="BR15">
    <cfRule type="cellIs" dxfId="22414" priority="1879" operator="lessThan">
      <formula>$C$4</formula>
    </cfRule>
  </conditionalFormatting>
  <conditionalFormatting sqref="BR16">
    <cfRule type="cellIs" dxfId="22413" priority="1880" operator="lessThan">
      <formula>$C$4</formula>
    </cfRule>
  </conditionalFormatting>
  <conditionalFormatting sqref="BR17">
    <cfRule type="cellIs" dxfId="22412" priority="1881" operator="lessThan">
      <formula>$C$4</formula>
    </cfRule>
  </conditionalFormatting>
  <conditionalFormatting sqref="BR18">
    <cfRule type="cellIs" dxfId="22411" priority="1882" operator="lessThan">
      <formula>$C$4</formula>
    </cfRule>
  </conditionalFormatting>
  <conditionalFormatting sqref="BR19">
    <cfRule type="cellIs" dxfId="22410" priority="1883" operator="lessThan">
      <formula>$C$4</formula>
    </cfRule>
  </conditionalFormatting>
  <conditionalFormatting sqref="BR20">
    <cfRule type="cellIs" dxfId="22409" priority="1884" operator="lessThan">
      <formula>$C$4</formula>
    </cfRule>
  </conditionalFormatting>
  <conditionalFormatting sqref="BR21">
    <cfRule type="cellIs" dxfId="22408" priority="1885" operator="lessThan">
      <formula>$C$4</formula>
    </cfRule>
  </conditionalFormatting>
  <conditionalFormatting sqref="BR22">
    <cfRule type="cellIs" dxfId="22407" priority="1886" operator="lessThan">
      <formula>$C$4</formula>
    </cfRule>
  </conditionalFormatting>
  <conditionalFormatting sqref="BR23">
    <cfRule type="cellIs" dxfId="22406" priority="1887" operator="lessThan">
      <formula>$C$4</formula>
    </cfRule>
  </conditionalFormatting>
  <conditionalFormatting sqref="BR24">
    <cfRule type="cellIs" dxfId="22405" priority="1888" operator="lessThan">
      <formula>$C$4</formula>
    </cfRule>
  </conditionalFormatting>
  <conditionalFormatting sqref="BR25">
    <cfRule type="cellIs" dxfId="22404" priority="1889" operator="lessThan">
      <formula>$C$4</formula>
    </cfRule>
  </conditionalFormatting>
  <conditionalFormatting sqref="BR26">
    <cfRule type="cellIs" dxfId="22403" priority="1890" operator="lessThan">
      <formula>$C$4</formula>
    </cfRule>
  </conditionalFormatting>
  <conditionalFormatting sqref="BR27">
    <cfRule type="cellIs" dxfId="22402" priority="1891" operator="lessThan">
      <formula>$C$4</formula>
    </cfRule>
  </conditionalFormatting>
  <conditionalFormatting sqref="BR28">
    <cfRule type="cellIs" dxfId="22401" priority="1892" operator="lessThan">
      <formula>$C$4</formula>
    </cfRule>
  </conditionalFormatting>
  <conditionalFormatting sqref="BR29">
    <cfRule type="cellIs" dxfId="22400" priority="1893" operator="lessThan">
      <formula>$C$4</formula>
    </cfRule>
  </conditionalFormatting>
  <conditionalFormatting sqref="BR30">
    <cfRule type="cellIs" dxfId="22399" priority="1894" operator="lessThan">
      <formula>$C$4</formula>
    </cfRule>
  </conditionalFormatting>
  <conditionalFormatting sqref="BR31">
    <cfRule type="cellIs" dxfId="22398" priority="1895" operator="lessThan">
      <formula>$C$4</formula>
    </cfRule>
  </conditionalFormatting>
  <conditionalFormatting sqref="BR32">
    <cfRule type="cellIs" dxfId="22397" priority="1896" operator="lessThan">
      <formula>$C$4</formula>
    </cfRule>
  </conditionalFormatting>
  <conditionalFormatting sqref="BR33">
    <cfRule type="cellIs" dxfId="22396" priority="1897" operator="lessThan">
      <formula>$C$4</formula>
    </cfRule>
  </conditionalFormatting>
  <conditionalFormatting sqref="BR34">
    <cfRule type="cellIs" dxfId="22395" priority="1898" operator="lessThan">
      <formula>$C$4</formula>
    </cfRule>
  </conditionalFormatting>
  <conditionalFormatting sqref="BR35">
    <cfRule type="cellIs" dxfId="22394" priority="1899" operator="lessThan">
      <formula>$C$4</formula>
    </cfRule>
  </conditionalFormatting>
  <conditionalFormatting sqref="BR36">
    <cfRule type="cellIs" dxfId="22393" priority="1900" operator="lessThan">
      <formula>$C$4</formula>
    </cfRule>
  </conditionalFormatting>
  <conditionalFormatting sqref="BR37">
    <cfRule type="cellIs" dxfId="22392" priority="1901" operator="lessThan">
      <formula>$C$4</formula>
    </cfRule>
  </conditionalFormatting>
  <conditionalFormatting sqref="BR38">
    <cfRule type="cellIs" dxfId="22391" priority="1902" operator="lessThan">
      <formula>$C$4</formula>
    </cfRule>
  </conditionalFormatting>
  <conditionalFormatting sqref="BR39">
    <cfRule type="cellIs" dxfId="22390" priority="1903" operator="lessThan">
      <formula>$C$4</formula>
    </cfRule>
  </conditionalFormatting>
  <conditionalFormatting sqref="BR40">
    <cfRule type="cellIs" dxfId="22389" priority="1904" operator="lessThan">
      <formula>$C$4</formula>
    </cfRule>
  </conditionalFormatting>
  <conditionalFormatting sqref="BR41">
    <cfRule type="cellIs" dxfId="22388" priority="1905" operator="lessThan">
      <formula>$C$4</formula>
    </cfRule>
  </conditionalFormatting>
  <conditionalFormatting sqref="BR42">
    <cfRule type="cellIs" dxfId="22387" priority="1906" operator="lessThan">
      <formula>$C$4</formula>
    </cfRule>
  </conditionalFormatting>
  <conditionalFormatting sqref="BR43">
    <cfRule type="cellIs" dxfId="22386" priority="1907" operator="lessThan">
      <formula>$C$4</formula>
    </cfRule>
  </conditionalFormatting>
  <conditionalFormatting sqref="BR44">
    <cfRule type="cellIs" dxfId="22385" priority="1908" operator="lessThan">
      <formula>$C$4</formula>
    </cfRule>
  </conditionalFormatting>
  <conditionalFormatting sqref="BR45">
    <cfRule type="cellIs" dxfId="22384" priority="1909" operator="lessThan">
      <formula>$C$4</formula>
    </cfRule>
  </conditionalFormatting>
  <conditionalFormatting sqref="BR46">
    <cfRule type="cellIs" dxfId="22383" priority="1910" operator="lessThan">
      <formula>$C$4</formula>
    </cfRule>
  </conditionalFormatting>
  <conditionalFormatting sqref="BR47">
    <cfRule type="cellIs" dxfId="22382" priority="1911" operator="lessThan">
      <formula>$C$4</formula>
    </cfRule>
  </conditionalFormatting>
  <conditionalFormatting sqref="BR48">
    <cfRule type="cellIs" dxfId="22381" priority="1912" operator="lessThan">
      <formula>$C$4</formula>
    </cfRule>
  </conditionalFormatting>
  <conditionalFormatting sqref="BR49">
    <cfRule type="cellIs" dxfId="22380" priority="1913" operator="lessThan">
      <formula>$C$4</formula>
    </cfRule>
  </conditionalFormatting>
  <conditionalFormatting sqref="BR50">
    <cfRule type="cellIs" dxfId="22379" priority="1914" operator="lessThan">
      <formula>$C$4</formula>
    </cfRule>
  </conditionalFormatting>
  <conditionalFormatting sqref="BR51">
    <cfRule type="cellIs" dxfId="22378" priority="1915" operator="lessThan">
      <formula>$C$4</formula>
    </cfRule>
  </conditionalFormatting>
  <conditionalFormatting sqref="BR52">
    <cfRule type="cellIs" dxfId="22377" priority="1916" operator="lessThan">
      <formula>$C$4</formula>
    </cfRule>
  </conditionalFormatting>
  <conditionalFormatting sqref="BR53">
    <cfRule type="cellIs" dxfId="22376" priority="1917" operator="lessThan">
      <formula>$C$4</formula>
    </cfRule>
  </conditionalFormatting>
  <conditionalFormatting sqref="BR54">
    <cfRule type="cellIs" dxfId="22375" priority="1918" operator="lessThan">
      <formula>$C$4</formula>
    </cfRule>
  </conditionalFormatting>
  <conditionalFormatting sqref="BR55">
    <cfRule type="cellIs" dxfId="22374" priority="1919" operator="lessThan">
      <formula>$C$4</formula>
    </cfRule>
  </conditionalFormatting>
  <conditionalFormatting sqref="BR56">
    <cfRule type="cellIs" dxfId="22373" priority="1920" operator="lessThan">
      <formula>$C$4</formula>
    </cfRule>
  </conditionalFormatting>
  <conditionalFormatting sqref="BR57">
    <cfRule type="cellIs" dxfId="22372" priority="1921" operator="lessThan">
      <formula>$C$4</formula>
    </cfRule>
  </conditionalFormatting>
  <conditionalFormatting sqref="BR58">
    <cfRule type="cellIs" dxfId="22371" priority="1922" operator="lessThan">
      <formula>$C$4</formula>
    </cfRule>
  </conditionalFormatting>
  <conditionalFormatting sqref="BR59">
    <cfRule type="cellIs" dxfId="22370" priority="1923" operator="lessThan">
      <formula>$C$4</formula>
    </cfRule>
  </conditionalFormatting>
  <conditionalFormatting sqref="BR60">
    <cfRule type="cellIs" dxfId="22369" priority="1924" operator="lessThan">
      <formula>$C$4</formula>
    </cfRule>
  </conditionalFormatting>
  <conditionalFormatting sqref="BS11">
    <cfRule type="cellIs" dxfId="22368" priority="1925" operator="lessThan">
      <formula>$C$4</formula>
    </cfRule>
  </conditionalFormatting>
  <conditionalFormatting sqref="BS12">
    <cfRule type="cellIs" dxfId="22367" priority="1926" operator="lessThan">
      <formula>$C$4</formula>
    </cfRule>
  </conditionalFormatting>
  <conditionalFormatting sqref="BS13">
    <cfRule type="cellIs" dxfId="22366" priority="1927" operator="lessThan">
      <formula>$C$4</formula>
    </cfRule>
  </conditionalFormatting>
  <conditionalFormatting sqref="BS14">
    <cfRule type="cellIs" dxfId="22365" priority="1928" operator="lessThan">
      <formula>$C$4</formula>
    </cfRule>
  </conditionalFormatting>
  <conditionalFormatting sqref="BS15">
    <cfRule type="cellIs" dxfId="22364" priority="1929" operator="lessThan">
      <formula>$C$4</formula>
    </cfRule>
  </conditionalFormatting>
  <conditionalFormatting sqref="BS16">
    <cfRule type="cellIs" dxfId="22363" priority="1930" operator="lessThan">
      <formula>$C$4</formula>
    </cfRule>
  </conditionalFormatting>
  <conditionalFormatting sqref="BS17">
    <cfRule type="cellIs" dxfId="22362" priority="1931" operator="lessThan">
      <formula>$C$4</formula>
    </cfRule>
  </conditionalFormatting>
  <conditionalFormatting sqref="BS18">
    <cfRule type="cellIs" dxfId="22361" priority="1932" operator="lessThan">
      <formula>$C$4</formula>
    </cfRule>
  </conditionalFormatting>
  <conditionalFormatting sqref="BS19">
    <cfRule type="cellIs" dxfId="22360" priority="1933" operator="lessThan">
      <formula>$C$4</formula>
    </cfRule>
  </conditionalFormatting>
  <conditionalFormatting sqref="BS20">
    <cfRule type="cellIs" dxfId="22359" priority="1934" operator="lessThan">
      <formula>$C$4</formula>
    </cfRule>
  </conditionalFormatting>
  <conditionalFormatting sqref="BS21">
    <cfRule type="cellIs" dxfId="22358" priority="1935" operator="lessThan">
      <formula>$C$4</formula>
    </cfRule>
  </conditionalFormatting>
  <conditionalFormatting sqref="BS22">
    <cfRule type="cellIs" dxfId="22357" priority="1936" operator="lessThan">
      <formula>$C$4</formula>
    </cfRule>
  </conditionalFormatting>
  <conditionalFormatting sqref="BS23">
    <cfRule type="cellIs" dxfId="22356" priority="1937" operator="lessThan">
      <formula>$C$4</formula>
    </cfRule>
  </conditionalFormatting>
  <conditionalFormatting sqref="BS24">
    <cfRule type="cellIs" dxfId="22355" priority="1938" operator="lessThan">
      <formula>$C$4</formula>
    </cfRule>
  </conditionalFormatting>
  <conditionalFormatting sqref="BS25">
    <cfRule type="cellIs" dxfId="22354" priority="1939" operator="lessThan">
      <formula>$C$4</formula>
    </cfRule>
  </conditionalFormatting>
  <conditionalFormatting sqref="BS26">
    <cfRule type="cellIs" dxfId="22353" priority="1940" operator="lessThan">
      <formula>$C$4</formula>
    </cfRule>
  </conditionalFormatting>
  <conditionalFormatting sqref="BS27">
    <cfRule type="cellIs" dxfId="22352" priority="1941" operator="lessThan">
      <formula>$C$4</formula>
    </cfRule>
  </conditionalFormatting>
  <conditionalFormatting sqref="BS28">
    <cfRule type="cellIs" dxfId="22351" priority="1942" operator="lessThan">
      <formula>$C$4</formula>
    </cfRule>
  </conditionalFormatting>
  <conditionalFormatting sqref="BS29">
    <cfRule type="cellIs" dxfId="22350" priority="1943" operator="lessThan">
      <formula>$C$4</formula>
    </cfRule>
  </conditionalFormatting>
  <conditionalFormatting sqref="BS30">
    <cfRule type="cellIs" dxfId="22349" priority="1944" operator="lessThan">
      <formula>$C$4</formula>
    </cfRule>
  </conditionalFormatting>
  <conditionalFormatting sqref="BS31">
    <cfRule type="cellIs" dxfId="22348" priority="1945" operator="lessThan">
      <formula>$C$4</formula>
    </cfRule>
  </conditionalFormatting>
  <conditionalFormatting sqref="BS32">
    <cfRule type="cellIs" dxfId="22347" priority="1946" operator="lessThan">
      <formula>$C$4</formula>
    </cfRule>
  </conditionalFormatting>
  <conditionalFormatting sqref="BS33">
    <cfRule type="cellIs" dxfId="22346" priority="1947" operator="lessThan">
      <formula>$C$4</formula>
    </cfRule>
  </conditionalFormatting>
  <conditionalFormatting sqref="BS34">
    <cfRule type="cellIs" dxfId="22345" priority="1948" operator="lessThan">
      <formula>$C$4</formula>
    </cfRule>
  </conditionalFormatting>
  <conditionalFormatting sqref="BS35">
    <cfRule type="cellIs" dxfId="22344" priority="1949" operator="lessThan">
      <formula>$C$4</formula>
    </cfRule>
  </conditionalFormatting>
  <conditionalFormatting sqref="BS36">
    <cfRule type="cellIs" dxfId="22343" priority="1950" operator="lessThan">
      <formula>$C$4</formula>
    </cfRule>
  </conditionalFormatting>
  <conditionalFormatting sqref="BS37">
    <cfRule type="cellIs" dxfId="22342" priority="1951" operator="lessThan">
      <formula>$C$4</formula>
    </cfRule>
  </conditionalFormatting>
  <conditionalFormatting sqref="BS38">
    <cfRule type="cellIs" dxfId="22341" priority="1952" operator="lessThan">
      <formula>$C$4</formula>
    </cfRule>
  </conditionalFormatting>
  <conditionalFormatting sqref="BS39">
    <cfRule type="cellIs" dxfId="22340" priority="1953" operator="lessThan">
      <formula>$C$4</formula>
    </cfRule>
  </conditionalFormatting>
  <conditionalFormatting sqref="BS40">
    <cfRule type="cellIs" dxfId="22339" priority="1954" operator="lessThan">
      <formula>$C$4</formula>
    </cfRule>
  </conditionalFormatting>
  <conditionalFormatting sqref="BS41">
    <cfRule type="cellIs" dxfId="22338" priority="1955" operator="lessThan">
      <formula>$C$4</formula>
    </cfRule>
  </conditionalFormatting>
  <conditionalFormatting sqref="BS42">
    <cfRule type="cellIs" dxfId="22337" priority="1956" operator="lessThan">
      <formula>$C$4</formula>
    </cfRule>
  </conditionalFormatting>
  <conditionalFormatting sqref="BS43">
    <cfRule type="cellIs" dxfId="22336" priority="1957" operator="lessThan">
      <formula>$C$4</formula>
    </cfRule>
  </conditionalFormatting>
  <conditionalFormatting sqref="BS44">
    <cfRule type="cellIs" dxfId="22335" priority="1958" operator="lessThan">
      <formula>$C$4</formula>
    </cfRule>
  </conditionalFormatting>
  <conditionalFormatting sqref="BS45">
    <cfRule type="cellIs" dxfId="22334" priority="1959" operator="lessThan">
      <formula>$C$4</formula>
    </cfRule>
  </conditionalFormatting>
  <conditionalFormatting sqref="BS46">
    <cfRule type="cellIs" dxfId="22333" priority="1960" operator="lessThan">
      <formula>$C$4</formula>
    </cfRule>
  </conditionalFormatting>
  <conditionalFormatting sqref="BS47">
    <cfRule type="cellIs" dxfId="22332" priority="1961" operator="lessThan">
      <formula>$C$4</formula>
    </cfRule>
  </conditionalFormatting>
  <conditionalFormatting sqref="BS48">
    <cfRule type="cellIs" dxfId="22331" priority="1962" operator="lessThan">
      <formula>$C$4</formula>
    </cfRule>
  </conditionalFormatting>
  <conditionalFormatting sqref="BS49">
    <cfRule type="cellIs" dxfId="22330" priority="1963" operator="lessThan">
      <formula>$C$4</formula>
    </cfRule>
  </conditionalFormatting>
  <conditionalFormatting sqref="BS50">
    <cfRule type="cellIs" dxfId="22329" priority="1964" operator="lessThan">
      <formula>$C$4</formula>
    </cfRule>
  </conditionalFormatting>
  <conditionalFormatting sqref="BS51">
    <cfRule type="cellIs" dxfId="22328" priority="1965" operator="lessThan">
      <formula>$C$4</formula>
    </cfRule>
  </conditionalFormatting>
  <conditionalFormatting sqref="BS52">
    <cfRule type="cellIs" dxfId="22327" priority="1966" operator="lessThan">
      <formula>$C$4</formula>
    </cfRule>
  </conditionalFormatting>
  <conditionalFormatting sqref="BS53">
    <cfRule type="cellIs" dxfId="22326" priority="1967" operator="lessThan">
      <formula>$C$4</formula>
    </cfRule>
  </conditionalFormatting>
  <conditionalFormatting sqref="BS54">
    <cfRule type="cellIs" dxfId="22325" priority="1968" operator="lessThan">
      <formula>$C$4</formula>
    </cfRule>
  </conditionalFormatting>
  <conditionalFormatting sqref="BS55">
    <cfRule type="cellIs" dxfId="22324" priority="1969" operator="lessThan">
      <formula>$C$4</formula>
    </cfRule>
  </conditionalFormatting>
  <conditionalFormatting sqref="BS56">
    <cfRule type="cellIs" dxfId="22323" priority="1970" operator="lessThan">
      <formula>$C$4</formula>
    </cfRule>
  </conditionalFormatting>
  <conditionalFormatting sqref="BS57">
    <cfRule type="cellIs" dxfId="22322" priority="1971" operator="lessThan">
      <formula>$C$4</formula>
    </cfRule>
  </conditionalFormatting>
  <conditionalFormatting sqref="BS58">
    <cfRule type="cellIs" dxfId="22321" priority="1972" operator="lessThan">
      <formula>$C$4</formula>
    </cfRule>
  </conditionalFormatting>
  <conditionalFormatting sqref="BS59">
    <cfRule type="cellIs" dxfId="22320" priority="1973" operator="lessThan">
      <formula>$C$4</formula>
    </cfRule>
  </conditionalFormatting>
  <conditionalFormatting sqref="BS60">
    <cfRule type="cellIs" dxfId="22319" priority="1974" operator="lessThan">
      <formula>$C$4</formula>
    </cfRule>
  </conditionalFormatting>
  <conditionalFormatting sqref="BT45">
    <cfRule type="cellIs" dxfId="22284" priority="2009" operator="lessThan">
      <formula>$C$4</formula>
    </cfRule>
  </conditionalFormatting>
  <conditionalFormatting sqref="BT46">
    <cfRule type="cellIs" dxfId="22283" priority="2010" operator="lessThan">
      <formula>$C$4</formula>
    </cfRule>
  </conditionalFormatting>
  <conditionalFormatting sqref="BT47">
    <cfRule type="cellIs" dxfId="22282" priority="2011" operator="lessThan">
      <formula>$C$4</formula>
    </cfRule>
  </conditionalFormatting>
  <conditionalFormatting sqref="BT48">
    <cfRule type="cellIs" dxfId="22281" priority="2012" operator="lessThan">
      <formula>$C$4</formula>
    </cfRule>
  </conditionalFormatting>
  <conditionalFormatting sqref="BT49">
    <cfRule type="cellIs" dxfId="22280" priority="2013" operator="lessThan">
      <formula>$C$4</formula>
    </cfRule>
  </conditionalFormatting>
  <conditionalFormatting sqref="BT50">
    <cfRule type="cellIs" dxfId="22279" priority="2014" operator="lessThan">
      <formula>$C$4</formula>
    </cfRule>
  </conditionalFormatting>
  <conditionalFormatting sqref="BT51">
    <cfRule type="cellIs" dxfId="22278" priority="2015" operator="lessThan">
      <formula>$C$4</formula>
    </cfRule>
  </conditionalFormatting>
  <conditionalFormatting sqref="BT52">
    <cfRule type="cellIs" dxfId="22277" priority="2016" operator="lessThan">
      <formula>$C$4</formula>
    </cfRule>
  </conditionalFormatting>
  <conditionalFormatting sqref="BT53">
    <cfRule type="cellIs" dxfId="22276" priority="2017" operator="lessThan">
      <formula>$C$4</formula>
    </cfRule>
  </conditionalFormatting>
  <conditionalFormatting sqref="BT54">
    <cfRule type="cellIs" dxfId="22275" priority="2018" operator="lessThan">
      <formula>$C$4</formula>
    </cfRule>
  </conditionalFormatting>
  <conditionalFormatting sqref="BT55">
    <cfRule type="cellIs" dxfId="22274" priority="2019" operator="lessThan">
      <formula>$C$4</formula>
    </cfRule>
  </conditionalFormatting>
  <conditionalFormatting sqref="BT56">
    <cfRule type="cellIs" dxfId="22273" priority="2020" operator="lessThan">
      <formula>$C$4</formula>
    </cfRule>
  </conditionalFormatting>
  <conditionalFormatting sqref="BT57">
    <cfRule type="cellIs" dxfId="22272" priority="2021" operator="lessThan">
      <formula>$C$4</formula>
    </cfRule>
  </conditionalFormatting>
  <conditionalFormatting sqref="BT58">
    <cfRule type="cellIs" dxfId="22271" priority="2022" operator="lessThan">
      <formula>$C$4</formula>
    </cfRule>
  </conditionalFormatting>
  <conditionalFormatting sqref="BT59">
    <cfRule type="cellIs" dxfId="22270" priority="2023" operator="lessThan">
      <formula>$C$4</formula>
    </cfRule>
  </conditionalFormatting>
  <conditionalFormatting sqref="BT60">
    <cfRule type="cellIs" dxfId="22269" priority="2024" operator="lessThan">
      <formula>$C$4</formula>
    </cfRule>
  </conditionalFormatting>
  <conditionalFormatting sqref="BU45">
    <cfRule type="cellIs" dxfId="22234" priority="2059" operator="lessThan">
      <formula>$C$4</formula>
    </cfRule>
  </conditionalFormatting>
  <conditionalFormatting sqref="BU46">
    <cfRule type="cellIs" dxfId="22233" priority="2060" operator="lessThan">
      <formula>$C$4</formula>
    </cfRule>
  </conditionalFormatting>
  <conditionalFormatting sqref="BU47">
    <cfRule type="cellIs" dxfId="22232" priority="2061" operator="lessThan">
      <formula>$C$4</formula>
    </cfRule>
  </conditionalFormatting>
  <conditionalFormatting sqref="BU48">
    <cfRule type="cellIs" dxfId="22231" priority="2062" operator="lessThan">
      <formula>$C$4</formula>
    </cfRule>
  </conditionalFormatting>
  <conditionalFormatting sqref="BU49">
    <cfRule type="cellIs" dxfId="22230" priority="2063" operator="lessThan">
      <formula>$C$4</formula>
    </cfRule>
  </conditionalFormatting>
  <conditionalFormatting sqref="BU50">
    <cfRule type="cellIs" dxfId="22229" priority="2064" operator="lessThan">
      <formula>$C$4</formula>
    </cfRule>
  </conditionalFormatting>
  <conditionalFormatting sqref="BU51">
    <cfRule type="cellIs" dxfId="22228" priority="2065" operator="lessThan">
      <formula>$C$4</formula>
    </cfRule>
  </conditionalFormatting>
  <conditionalFormatting sqref="BU52">
    <cfRule type="cellIs" dxfId="22227" priority="2066" operator="lessThan">
      <formula>$C$4</formula>
    </cfRule>
  </conditionalFormatting>
  <conditionalFormatting sqref="BU53">
    <cfRule type="cellIs" dxfId="22226" priority="2067" operator="lessThan">
      <formula>$C$4</formula>
    </cfRule>
  </conditionalFormatting>
  <conditionalFormatting sqref="BU54">
    <cfRule type="cellIs" dxfId="22225" priority="2068" operator="lessThan">
      <formula>$C$4</formula>
    </cfRule>
  </conditionalFormatting>
  <conditionalFormatting sqref="BU55">
    <cfRule type="cellIs" dxfId="22224" priority="2069" operator="lessThan">
      <formula>$C$4</formula>
    </cfRule>
  </conditionalFormatting>
  <conditionalFormatting sqref="BU56">
    <cfRule type="cellIs" dxfId="22223" priority="2070" operator="lessThan">
      <formula>$C$4</formula>
    </cfRule>
  </conditionalFormatting>
  <conditionalFormatting sqref="BU57">
    <cfRule type="cellIs" dxfId="22222" priority="2071" operator="lessThan">
      <formula>$C$4</formula>
    </cfRule>
  </conditionalFormatting>
  <conditionalFormatting sqref="BU58">
    <cfRule type="cellIs" dxfId="22221" priority="2072" operator="lessThan">
      <formula>$C$4</formula>
    </cfRule>
  </conditionalFormatting>
  <conditionalFormatting sqref="BU59">
    <cfRule type="cellIs" dxfId="22220" priority="2073" operator="lessThan">
      <formula>$C$4</formula>
    </cfRule>
  </conditionalFormatting>
  <conditionalFormatting sqref="BU60">
    <cfRule type="cellIs" dxfId="22219" priority="2074" operator="lessThan">
      <formula>$C$4</formula>
    </cfRule>
  </conditionalFormatting>
  <conditionalFormatting sqref="BV11">
    <cfRule type="cellIs" dxfId="22218" priority="2075" operator="lessThan">
      <formula>$C$4</formula>
    </cfRule>
  </conditionalFormatting>
  <conditionalFormatting sqref="BV12">
    <cfRule type="cellIs" dxfId="22217" priority="2076" operator="lessThan">
      <formula>$C$4</formula>
    </cfRule>
  </conditionalFormatting>
  <conditionalFormatting sqref="BV13">
    <cfRule type="cellIs" dxfId="22216" priority="2077" operator="lessThan">
      <formula>$C$4</formula>
    </cfRule>
  </conditionalFormatting>
  <conditionalFormatting sqref="BV14">
    <cfRule type="cellIs" dxfId="22215" priority="2078" operator="lessThan">
      <formula>$C$4</formula>
    </cfRule>
  </conditionalFormatting>
  <conditionalFormatting sqref="BV15">
    <cfRule type="cellIs" dxfId="22214" priority="2079" operator="lessThan">
      <formula>$C$4</formula>
    </cfRule>
  </conditionalFormatting>
  <conditionalFormatting sqref="BV16">
    <cfRule type="cellIs" dxfId="22213" priority="2080" operator="lessThan">
      <formula>$C$4</formula>
    </cfRule>
  </conditionalFormatting>
  <conditionalFormatting sqref="BV17">
    <cfRule type="cellIs" dxfId="22212" priority="2081" operator="lessThan">
      <formula>$C$4</formula>
    </cfRule>
  </conditionalFormatting>
  <conditionalFormatting sqref="BV18">
    <cfRule type="cellIs" dxfId="22211" priority="2082" operator="lessThan">
      <formula>$C$4</formula>
    </cfRule>
  </conditionalFormatting>
  <conditionalFormatting sqref="BV19">
    <cfRule type="cellIs" dxfId="22210" priority="2083" operator="lessThan">
      <formula>$C$4</formula>
    </cfRule>
  </conditionalFormatting>
  <conditionalFormatting sqref="BV20">
    <cfRule type="cellIs" dxfId="22209" priority="2084" operator="lessThan">
      <formula>$C$4</formula>
    </cfRule>
  </conditionalFormatting>
  <conditionalFormatting sqref="BV21">
    <cfRule type="cellIs" dxfId="22208" priority="2085" operator="lessThan">
      <formula>$C$4</formula>
    </cfRule>
  </conditionalFormatting>
  <conditionalFormatting sqref="BV22">
    <cfRule type="cellIs" dxfId="22207" priority="2086" operator="lessThan">
      <formula>$C$4</formula>
    </cfRule>
  </conditionalFormatting>
  <conditionalFormatting sqref="BV23">
    <cfRule type="cellIs" dxfId="22206" priority="2087" operator="lessThan">
      <formula>$C$4</formula>
    </cfRule>
  </conditionalFormatting>
  <conditionalFormatting sqref="BV24">
    <cfRule type="cellIs" dxfId="22205" priority="2088" operator="lessThan">
      <formula>$C$4</formula>
    </cfRule>
  </conditionalFormatting>
  <conditionalFormatting sqref="BV25">
    <cfRule type="cellIs" dxfId="22204" priority="2089" operator="lessThan">
      <formula>$C$4</formula>
    </cfRule>
  </conditionalFormatting>
  <conditionalFormatting sqref="BV26">
    <cfRule type="cellIs" dxfId="22203" priority="2090" operator="lessThan">
      <formula>$C$4</formula>
    </cfRule>
  </conditionalFormatting>
  <conditionalFormatting sqref="BV27">
    <cfRule type="cellIs" dxfId="22202" priority="2091" operator="lessThan">
      <formula>$C$4</formula>
    </cfRule>
  </conditionalFormatting>
  <conditionalFormatting sqref="BV28">
    <cfRule type="cellIs" dxfId="22201" priority="2092" operator="lessThan">
      <formula>$C$4</formula>
    </cfRule>
  </conditionalFormatting>
  <conditionalFormatting sqref="BV29">
    <cfRule type="cellIs" dxfId="22200" priority="2093" operator="lessThan">
      <formula>$C$4</formula>
    </cfRule>
  </conditionalFormatting>
  <conditionalFormatting sqref="BV30">
    <cfRule type="cellIs" dxfId="22199" priority="2094" operator="lessThan">
      <formula>$C$4</formula>
    </cfRule>
  </conditionalFormatting>
  <conditionalFormatting sqref="BV31">
    <cfRule type="cellIs" dxfId="22198" priority="2095" operator="lessThan">
      <formula>$C$4</formula>
    </cfRule>
  </conditionalFormatting>
  <conditionalFormatting sqref="BV32">
    <cfRule type="cellIs" dxfId="22197" priority="2096" operator="lessThan">
      <formula>$C$4</formula>
    </cfRule>
  </conditionalFormatting>
  <conditionalFormatting sqref="BV33">
    <cfRule type="cellIs" dxfId="22196" priority="2097" operator="lessThan">
      <formula>$C$4</formula>
    </cfRule>
  </conditionalFormatting>
  <conditionalFormatting sqref="BV34">
    <cfRule type="cellIs" dxfId="22195" priority="2098" operator="lessThan">
      <formula>$C$4</formula>
    </cfRule>
  </conditionalFormatting>
  <conditionalFormatting sqref="BV35">
    <cfRule type="cellIs" dxfId="22194" priority="2099" operator="lessThan">
      <formula>$C$4</formula>
    </cfRule>
  </conditionalFormatting>
  <conditionalFormatting sqref="BV36">
    <cfRule type="cellIs" dxfId="22193" priority="2100" operator="lessThan">
      <formula>$C$4</formula>
    </cfRule>
  </conditionalFormatting>
  <conditionalFormatting sqref="BV37">
    <cfRule type="cellIs" dxfId="22192" priority="2101" operator="lessThan">
      <formula>$C$4</formula>
    </cfRule>
  </conditionalFormatting>
  <conditionalFormatting sqref="BV38">
    <cfRule type="cellIs" dxfId="22191" priority="2102" operator="lessThan">
      <formula>$C$4</formula>
    </cfRule>
  </conditionalFormatting>
  <conditionalFormatting sqref="BV39">
    <cfRule type="cellIs" dxfId="22190" priority="2103" operator="lessThan">
      <formula>$C$4</formula>
    </cfRule>
  </conditionalFormatting>
  <conditionalFormatting sqref="BV40">
    <cfRule type="cellIs" dxfId="22189" priority="2104" operator="lessThan">
      <formula>$C$4</formula>
    </cfRule>
  </conditionalFormatting>
  <conditionalFormatting sqref="BV41">
    <cfRule type="cellIs" dxfId="22188" priority="2105" operator="lessThan">
      <formula>$C$4</formula>
    </cfRule>
  </conditionalFormatting>
  <conditionalFormatting sqref="BV42">
    <cfRule type="cellIs" dxfId="22187" priority="2106" operator="lessThan">
      <formula>$C$4</formula>
    </cfRule>
  </conditionalFormatting>
  <conditionalFormatting sqref="BV43">
    <cfRule type="cellIs" dxfId="22186" priority="2107" operator="lessThan">
      <formula>$C$4</formula>
    </cfRule>
  </conditionalFormatting>
  <conditionalFormatting sqref="BV44">
    <cfRule type="cellIs" dxfId="22185" priority="2108" operator="lessThan">
      <formula>$C$4</formula>
    </cfRule>
  </conditionalFormatting>
  <conditionalFormatting sqref="BV45">
    <cfRule type="cellIs" dxfId="22184" priority="2109" operator="lessThan">
      <formula>$C$4</formula>
    </cfRule>
  </conditionalFormatting>
  <conditionalFormatting sqref="BV46">
    <cfRule type="cellIs" dxfId="22183" priority="2110" operator="lessThan">
      <formula>$C$4</formula>
    </cfRule>
  </conditionalFormatting>
  <conditionalFormatting sqref="BV47">
    <cfRule type="cellIs" dxfId="22182" priority="2111" operator="lessThan">
      <formula>$C$4</formula>
    </cfRule>
  </conditionalFormatting>
  <conditionalFormatting sqref="BV48">
    <cfRule type="cellIs" dxfId="22181" priority="2112" operator="lessThan">
      <formula>$C$4</formula>
    </cfRule>
  </conditionalFormatting>
  <conditionalFormatting sqref="BV49">
    <cfRule type="cellIs" dxfId="22180" priority="2113" operator="lessThan">
      <formula>$C$4</formula>
    </cfRule>
  </conditionalFormatting>
  <conditionalFormatting sqref="BV50">
    <cfRule type="cellIs" dxfId="22179" priority="2114" operator="lessThan">
      <formula>$C$4</formula>
    </cfRule>
  </conditionalFormatting>
  <conditionalFormatting sqref="BV51">
    <cfRule type="cellIs" dxfId="22178" priority="2115" operator="lessThan">
      <formula>$C$4</formula>
    </cfRule>
  </conditionalFormatting>
  <conditionalFormatting sqref="BV52">
    <cfRule type="cellIs" dxfId="22177" priority="2116" operator="lessThan">
      <formula>$C$4</formula>
    </cfRule>
  </conditionalFormatting>
  <conditionalFormatting sqref="BV53">
    <cfRule type="cellIs" dxfId="22176" priority="2117" operator="lessThan">
      <formula>$C$4</formula>
    </cfRule>
  </conditionalFormatting>
  <conditionalFormatting sqref="BV54">
    <cfRule type="cellIs" dxfId="22175" priority="2118" operator="lessThan">
      <formula>$C$4</formula>
    </cfRule>
  </conditionalFormatting>
  <conditionalFormatting sqref="BV55">
    <cfRule type="cellIs" dxfId="22174" priority="2119" operator="lessThan">
      <formula>$C$4</formula>
    </cfRule>
  </conditionalFormatting>
  <conditionalFormatting sqref="BV56">
    <cfRule type="cellIs" dxfId="22173" priority="2120" operator="lessThan">
      <formula>$C$4</formula>
    </cfRule>
  </conditionalFormatting>
  <conditionalFormatting sqref="BV57">
    <cfRule type="cellIs" dxfId="22172" priority="2121" operator="lessThan">
      <formula>$C$4</formula>
    </cfRule>
  </conditionalFormatting>
  <conditionalFormatting sqref="BV58">
    <cfRule type="cellIs" dxfId="22171" priority="2122" operator="lessThan">
      <formula>$C$4</formula>
    </cfRule>
  </conditionalFormatting>
  <conditionalFormatting sqref="BV59">
    <cfRule type="cellIs" dxfId="22170" priority="2123" operator="lessThan">
      <formula>$C$4</formula>
    </cfRule>
  </conditionalFormatting>
  <conditionalFormatting sqref="BV60">
    <cfRule type="cellIs" dxfId="22169" priority="2124" operator="lessThan">
      <formula>$C$4</formula>
    </cfRule>
  </conditionalFormatting>
  <conditionalFormatting sqref="BW11">
    <cfRule type="cellIs" dxfId="22168" priority="2125" operator="lessThan">
      <formula>$C$4</formula>
    </cfRule>
  </conditionalFormatting>
  <conditionalFormatting sqref="BW12">
    <cfRule type="cellIs" dxfId="22167" priority="2126" operator="lessThan">
      <formula>$C$4</formula>
    </cfRule>
  </conditionalFormatting>
  <conditionalFormatting sqref="BW13">
    <cfRule type="cellIs" dxfId="22166" priority="2127" operator="lessThan">
      <formula>$C$4</formula>
    </cfRule>
  </conditionalFormatting>
  <conditionalFormatting sqref="BW14">
    <cfRule type="cellIs" dxfId="22165" priority="2128" operator="lessThan">
      <formula>$C$4</formula>
    </cfRule>
  </conditionalFormatting>
  <conditionalFormatting sqref="BW15">
    <cfRule type="cellIs" dxfId="22164" priority="2129" operator="lessThan">
      <formula>$C$4</formula>
    </cfRule>
  </conditionalFormatting>
  <conditionalFormatting sqref="BW16">
    <cfRule type="cellIs" dxfId="22163" priority="2130" operator="lessThan">
      <formula>$C$4</formula>
    </cfRule>
  </conditionalFormatting>
  <conditionalFormatting sqref="BW17">
    <cfRule type="cellIs" dxfId="22162" priority="2131" operator="lessThan">
      <formula>$C$4</formula>
    </cfRule>
  </conditionalFormatting>
  <conditionalFormatting sqref="BW18">
    <cfRule type="cellIs" dxfId="22161" priority="2132" operator="lessThan">
      <formula>$C$4</formula>
    </cfRule>
  </conditionalFormatting>
  <conditionalFormatting sqref="BW19">
    <cfRule type="cellIs" dxfId="22160" priority="2133" operator="lessThan">
      <formula>$C$4</formula>
    </cfRule>
  </conditionalFormatting>
  <conditionalFormatting sqref="BW20">
    <cfRule type="cellIs" dxfId="22159" priority="2134" operator="lessThan">
      <formula>$C$4</formula>
    </cfRule>
  </conditionalFormatting>
  <conditionalFormatting sqref="BW21">
    <cfRule type="cellIs" dxfId="22158" priority="2135" operator="lessThan">
      <formula>$C$4</formula>
    </cfRule>
  </conditionalFormatting>
  <conditionalFormatting sqref="BW22">
    <cfRule type="cellIs" dxfId="22157" priority="2136" operator="lessThan">
      <formula>$C$4</formula>
    </cfRule>
  </conditionalFormatting>
  <conditionalFormatting sqref="BW23">
    <cfRule type="cellIs" dxfId="22156" priority="2137" operator="lessThan">
      <formula>$C$4</formula>
    </cfRule>
  </conditionalFormatting>
  <conditionalFormatting sqref="BW24">
    <cfRule type="cellIs" dxfId="22155" priority="2138" operator="lessThan">
      <formula>$C$4</formula>
    </cfRule>
  </conditionalFormatting>
  <conditionalFormatting sqref="BW25">
    <cfRule type="cellIs" dxfId="22154" priority="2139" operator="lessThan">
      <formula>$C$4</formula>
    </cfRule>
  </conditionalFormatting>
  <conditionalFormatting sqref="BW26">
    <cfRule type="cellIs" dxfId="22153" priority="2140" operator="lessThan">
      <formula>$C$4</formula>
    </cfRule>
  </conditionalFormatting>
  <conditionalFormatting sqref="BW27">
    <cfRule type="cellIs" dxfId="22152" priority="2141" operator="lessThan">
      <formula>$C$4</formula>
    </cfRule>
  </conditionalFormatting>
  <conditionalFormatting sqref="BW28">
    <cfRule type="cellIs" dxfId="22151" priority="2142" operator="lessThan">
      <formula>$C$4</formula>
    </cfRule>
  </conditionalFormatting>
  <conditionalFormatting sqref="BW29">
    <cfRule type="cellIs" dxfId="22150" priority="2143" operator="lessThan">
      <formula>$C$4</formula>
    </cfRule>
  </conditionalFormatting>
  <conditionalFormatting sqref="BW30">
    <cfRule type="cellIs" dxfId="22149" priority="2144" operator="lessThan">
      <formula>$C$4</formula>
    </cfRule>
  </conditionalFormatting>
  <conditionalFormatting sqref="BW31">
    <cfRule type="cellIs" dxfId="22148" priority="2145" operator="lessThan">
      <formula>$C$4</formula>
    </cfRule>
  </conditionalFormatting>
  <conditionalFormatting sqref="BW32">
    <cfRule type="cellIs" dxfId="22147" priority="2146" operator="lessThan">
      <formula>$C$4</formula>
    </cfRule>
  </conditionalFormatting>
  <conditionalFormatting sqref="BW33">
    <cfRule type="cellIs" dxfId="22146" priority="2147" operator="lessThan">
      <formula>$C$4</formula>
    </cfRule>
  </conditionalFormatting>
  <conditionalFormatting sqref="BW34">
    <cfRule type="cellIs" dxfId="22145" priority="2148" operator="lessThan">
      <formula>$C$4</formula>
    </cfRule>
  </conditionalFormatting>
  <conditionalFormatting sqref="BW35">
    <cfRule type="cellIs" dxfId="22144" priority="2149" operator="lessThan">
      <formula>$C$4</formula>
    </cfRule>
  </conditionalFormatting>
  <conditionalFormatting sqref="BW36">
    <cfRule type="cellIs" dxfId="22143" priority="2150" operator="lessThan">
      <formula>$C$4</formula>
    </cfRule>
  </conditionalFormatting>
  <conditionalFormatting sqref="BW37">
    <cfRule type="cellIs" dxfId="22142" priority="2151" operator="lessThan">
      <formula>$C$4</formula>
    </cfRule>
  </conditionalFormatting>
  <conditionalFormatting sqref="BW38">
    <cfRule type="cellIs" dxfId="22141" priority="2152" operator="lessThan">
      <formula>$C$4</formula>
    </cfRule>
  </conditionalFormatting>
  <conditionalFormatting sqref="BW39">
    <cfRule type="cellIs" dxfId="22140" priority="2153" operator="lessThan">
      <formula>$C$4</formula>
    </cfRule>
  </conditionalFormatting>
  <conditionalFormatting sqref="BW40">
    <cfRule type="cellIs" dxfId="22139" priority="2154" operator="lessThan">
      <formula>$C$4</formula>
    </cfRule>
  </conditionalFormatting>
  <conditionalFormatting sqref="BW41">
    <cfRule type="cellIs" dxfId="22138" priority="2155" operator="lessThan">
      <formula>$C$4</formula>
    </cfRule>
  </conditionalFormatting>
  <conditionalFormatting sqref="BW42">
    <cfRule type="cellIs" dxfId="22137" priority="2156" operator="lessThan">
      <formula>$C$4</formula>
    </cfRule>
  </conditionalFormatting>
  <conditionalFormatting sqref="BW43">
    <cfRule type="cellIs" dxfId="22136" priority="2157" operator="lessThan">
      <formula>$C$4</formula>
    </cfRule>
  </conditionalFormatting>
  <conditionalFormatting sqref="BW44">
    <cfRule type="cellIs" dxfId="22135" priority="2158" operator="lessThan">
      <formula>$C$4</formula>
    </cfRule>
  </conditionalFormatting>
  <conditionalFormatting sqref="BW45">
    <cfRule type="cellIs" dxfId="22134" priority="2159" operator="lessThan">
      <formula>$C$4</formula>
    </cfRule>
  </conditionalFormatting>
  <conditionalFormatting sqref="BW46">
    <cfRule type="cellIs" dxfId="22133" priority="2160" operator="lessThan">
      <formula>$C$4</formula>
    </cfRule>
  </conditionalFormatting>
  <conditionalFormatting sqref="BW47">
    <cfRule type="cellIs" dxfId="22132" priority="2161" operator="lessThan">
      <formula>$C$4</formula>
    </cfRule>
  </conditionalFormatting>
  <conditionalFormatting sqref="BW48">
    <cfRule type="cellIs" dxfId="22131" priority="2162" operator="lessThan">
      <formula>$C$4</formula>
    </cfRule>
  </conditionalFormatting>
  <conditionalFormatting sqref="BW49">
    <cfRule type="cellIs" dxfId="22130" priority="2163" operator="lessThan">
      <formula>$C$4</formula>
    </cfRule>
  </conditionalFormatting>
  <conditionalFormatting sqref="BW50">
    <cfRule type="cellIs" dxfId="22129" priority="2164" operator="lessThan">
      <formula>$C$4</formula>
    </cfRule>
  </conditionalFormatting>
  <conditionalFormatting sqref="BW51">
    <cfRule type="cellIs" dxfId="22128" priority="2165" operator="lessThan">
      <formula>$C$4</formula>
    </cfRule>
  </conditionalFormatting>
  <conditionalFormatting sqref="BW52">
    <cfRule type="cellIs" dxfId="22127" priority="2166" operator="lessThan">
      <formula>$C$4</formula>
    </cfRule>
  </conditionalFormatting>
  <conditionalFormatting sqref="BW53">
    <cfRule type="cellIs" dxfId="22126" priority="2167" operator="lessThan">
      <formula>$C$4</formula>
    </cfRule>
  </conditionalFormatting>
  <conditionalFormatting sqref="BW54">
    <cfRule type="cellIs" dxfId="22125" priority="2168" operator="lessThan">
      <formula>$C$4</formula>
    </cfRule>
  </conditionalFormatting>
  <conditionalFormatting sqref="BW55">
    <cfRule type="cellIs" dxfId="22124" priority="2169" operator="lessThan">
      <formula>$C$4</formula>
    </cfRule>
  </conditionalFormatting>
  <conditionalFormatting sqref="BW56">
    <cfRule type="cellIs" dxfId="22123" priority="2170" operator="lessThan">
      <formula>$C$4</formula>
    </cfRule>
  </conditionalFormatting>
  <conditionalFormatting sqref="BW57">
    <cfRule type="cellIs" dxfId="22122" priority="2171" operator="lessThan">
      <formula>$C$4</formula>
    </cfRule>
  </conditionalFormatting>
  <conditionalFormatting sqref="BW58">
    <cfRule type="cellIs" dxfId="22121" priority="2172" operator="lessThan">
      <formula>$C$4</formula>
    </cfRule>
  </conditionalFormatting>
  <conditionalFormatting sqref="BW59">
    <cfRule type="cellIs" dxfId="22120" priority="2173" operator="lessThan">
      <formula>$C$4</formula>
    </cfRule>
  </conditionalFormatting>
  <conditionalFormatting sqref="BW60">
    <cfRule type="cellIs" dxfId="22119" priority="2174" operator="lessThan">
      <formula>$C$4</formula>
    </cfRule>
  </conditionalFormatting>
  <conditionalFormatting sqref="BX11">
    <cfRule type="cellIs" dxfId="22118" priority="2175" operator="lessThan">
      <formula>$C$4</formula>
    </cfRule>
  </conditionalFormatting>
  <conditionalFormatting sqref="BX12">
    <cfRule type="cellIs" dxfId="22117" priority="2176" operator="lessThan">
      <formula>$C$4</formula>
    </cfRule>
  </conditionalFormatting>
  <conditionalFormatting sqref="BX13">
    <cfRule type="cellIs" dxfId="22116" priority="2177" operator="lessThan">
      <formula>$C$4</formula>
    </cfRule>
  </conditionalFormatting>
  <conditionalFormatting sqref="BX14">
    <cfRule type="cellIs" dxfId="22115" priority="2178" operator="lessThan">
      <formula>$C$4</formula>
    </cfRule>
  </conditionalFormatting>
  <conditionalFormatting sqref="BX15">
    <cfRule type="cellIs" dxfId="22114" priority="2179" operator="lessThan">
      <formula>$C$4</formula>
    </cfRule>
  </conditionalFormatting>
  <conditionalFormatting sqref="BX16">
    <cfRule type="cellIs" dxfId="22113" priority="2180" operator="lessThan">
      <formula>$C$4</formula>
    </cfRule>
  </conditionalFormatting>
  <conditionalFormatting sqref="BX17">
    <cfRule type="cellIs" dxfId="22112" priority="2181" operator="lessThan">
      <formula>$C$4</formula>
    </cfRule>
  </conditionalFormatting>
  <conditionalFormatting sqref="BX18">
    <cfRule type="cellIs" dxfId="22111" priority="2182" operator="lessThan">
      <formula>$C$4</formula>
    </cfRule>
  </conditionalFormatting>
  <conditionalFormatting sqref="BX19">
    <cfRule type="cellIs" dxfId="22110" priority="2183" operator="lessThan">
      <formula>$C$4</formula>
    </cfRule>
  </conditionalFormatting>
  <conditionalFormatting sqref="BX20">
    <cfRule type="cellIs" dxfId="22109" priority="2184" operator="lessThan">
      <formula>$C$4</formula>
    </cfRule>
  </conditionalFormatting>
  <conditionalFormatting sqref="BX21">
    <cfRule type="cellIs" dxfId="22108" priority="2185" operator="lessThan">
      <formula>$C$4</formula>
    </cfRule>
  </conditionalFormatting>
  <conditionalFormatting sqref="BX22">
    <cfRule type="cellIs" dxfId="22107" priority="2186" operator="lessThan">
      <formula>$C$4</formula>
    </cfRule>
  </conditionalFormatting>
  <conditionalFormatting sqref="BX23">
    <cfRule type="cellIs" dxfId="22106" priority="2187" operator="lessThan">
      <formula>$C$4</formula>
    </cfRule>
  </conditionalFormatting>
  <conditionalFormatting sqref="BX24">
    <cfRule type="cellIs" dxfId="22105" priority="2188" operator="lessThan">
      <formula>$C$4</formula>
    </cfRule>
  </conditionalFormatting>
  <conditionalFormatting sqref="BX25">
    <cfRule type="cellIs" dxfId="22104" priority="2189" operator="lessThan">
      <formula>$C$4</formula>
    </cfRule>
  </conditionalFormatting>
  <conditionalFormatting sqref="BX26">
    <cfRule type="cellIs" dxfId="22103" priority="2190" operator="lessThan">
      <formula>$C$4</formula>
    </cfRule>
  </conditionalFormatting>
  <conditionalFormatting sqref="BX27">
    <cfRule type="cellIs" dxfId="22102" priority="2191" operator="lessThan">
      <formula>$C$4</formula>
    </cfRule>
  </conditionalFormatting>
  <conditionalFormatting sqref="BX28">
    <cfRule type="cellIs" dxfId="22101" priority="2192" operator="lessThan">
      <formula>$C$4</formula>
    </cfRule>
  </conditionalFormatting>
  <conditionalFormatting sqref="BX29">
    <cfRule type="cellIs" dxfId="22100" priority="2193" operator="lessThan">
      <formula>$C$4</formula>
    </cfRule>
  </conditionalFormatting>
  <conditionalFormatting sqref="BX30">
    <cfRule type="cellIs" dxfId="22099" priority="2194" operator="lessThan">
      <formula>$C$4</formula>
    </cfRule>
  </conditionalFormatting>
  <conditionalFormatting sqref="BX31">
    <cfRule type="cellIs" dxfId="22098" priority="2195" operator="lessThan">
      <formula>$C$4</formula>
    </cfRule>
  </conditionalFormatting>
  <conditionalFormatting sqref="BX32">
    <cfRule type="cellIs" dxfId="22097" priority="2196" operator="lessThan">
      <formula>$C$4</formula>
    </cfRule>
  </conditionalFormatting>
  <conditionalFormatting sqref="BX33">
    <cfRule type="cellIs" dxfId="22096" priority="2197" operator="lessThan">
      <formula>$C$4</formula>
    </cfRule>
  </conditionalFormatting>
  <conditionalFormatting sqref="BX34">
    <cfRule type="cellIs" dxfId="22095" priority="2198" operator="lessThan">
      <formula>$C$4</formula>
    </cfRule>
  </conditionalFormatting>
  <conditionalFormatting sqref="BX35">
    <cfRule type="cellIs" dxfId="22094" priority="2199" operator="lessThan">
      <formula>$C$4</formula>
    </cfRule>
  </conditionalFormatting>
  <conditionalFormatting sqref="BX36">
    <cfRule type="cellIs" dxfId="22093" priority="2200" operator="lessThan">
      <formula>$C$4</formula>
    </cfRule>
  </conditionalFormatting>
  <conditionalFormatting sqref="BX37">
    <cfRule type="cellIs" dxfId="22092" priority="2201" operator="lessThan">
      <formula>$C$4</formula>
    </cfRule>
  </conditionalFormatting>
  <conditionalFormatting sqref="BX38">
    <cfRule type="cellIs" dxfId="22091" priority="2202" operator="lessThan">
      <formula>$C$4</formula>
    </cfRule>
  </conditionalFormatting>
  <conditionalFormatting sqref="BX39">
    <cfRule type="cellIs" dxfId="22090" priority="2203" operator="lessThan">
      <formula>$C$4</formula>
    </cfRule>
  </conditionalFormatting>
  <conditionalFormatting sqref="BX40">
    <cfRule type="cellIs" dxfId="22089" priority="2204" operator="lessThan">
      <formula>$C$4</formula>
    </cfRule>
  </conditionalFormatting>
  <conditionalFormatting sqref="BX41">
    <cfRule type="cellIs" dxfId="22088" priority="2205" operator="lessThan">
      <formula>$C$4</formula>
    </cfRule>
  </conditionalFormatting>
  <conditionalFormatting sqref="BX42">
    <cfRule type="cellIs" dxfId="22087" priority="2206" operator="lessThan">
      <formula>$C$4</formula>
    </cfRule>
  </conditionalFormatting>
  <conditionalFormatting sqref="BX43">
    <cfRule type="cellIs" dxfId="22086" priority="2207" operator="lessThan">
      <formula>$C$4</formula>
    </cfRule>
  </conditionalFormatting>
  <conditionalFormatting sqref="BX44">
    <cfRule type="cellIs" dxfId="22085" priority="2208" operator="lessThan">
      <formula>$C$4</formula>
    </cfRule>
  </conditionalFormatting>
  <conditionalFormatting sqref="BX45">
    <cfRule type="cellIs" dxfId="22084" priority="2209" operator="lessThan">
      <formula>$C$4</formula>
    </cfRule>
  </conditionalFormatting>
  <conditionalFormatting sqref="BX46">
    <cfRule type="cellIs" dxfId="22083" priority="2210" operator="lessThan">
      <formula>$C$4</formula>
    </cfRule>
  </conditionalFormatting>
  <conditionalFormatting sqref="BX47">
    <cfRule type="cellIs" dxfId="22082" priority="2211" operator="lessThan">
      <formula>$C$4</formula>
    </cfRule>
  </conditionalFormatting>
  <conditionalFormatting sqref="BX48">
    <cfRule type="cellIs" dxfId="22081" priority="2212" operator="lessThan">
      <formula>$C$4</formula>
    </cfRule>
  </conditionalFormatting>
  <conditionalFormatting sqref="BX49">
    <cfRule type="cellIs" dxfId="22080" priority="2213" operator="lessThan">
      <formula>$C$4</formula>
    </cfRule>
  </conditionalFormatting>
  <conditionalFormatting sqref="BX50">
    <cfRule type="cellIs" dxfId="22079" priority="2214" operator="lessThan">
      <formula>$C$4</formula>
    </cfRule>
  </conditionalFormatting>
  <conditionalFormatting sqref="BX51">
    <cfRule type="cellIs" dxfId="22078" priority="2215" operator="lessThan">
      <formula>$C$4</formula>
    </cfRule>
  </conditionalFormatting>
  <conditionalFormatting sqref="BX52">
    <cfRule type="cellIs" dxfId="22077" priority="2216" operator="lessThan">
      <formula>$C$4</formula>
    </cfRule>
  </conditionalFormatting>
  <conditionalFormatting sqref="BX53">
    <cfRule type="cellIs" dxfId="22076" priority="2217" operator="lessThan">
      <formula>$C$4</formula>
    </cfRule>
  </conditionalFormatting>
  <conditionalFormatting sqref="BX54">
    <cfRule type="cellIs" dxfId="22075" priority="2218" operator="lessThan">
      <formula>$C$4</formula>
    </cfRule>
  </conditionalFormatting>
  <conditionalFormatting sqref="BX55">
    <cfRule type="cellIs" dxfId="22074" priority="2219" operator="lessThan">
      <formula>$C$4</formula>
    </cfRule>
  </conditionalFormatting>
  <conditionalFormatting sqref="BX56">
    <cfRule type="cellIs" dxfId="22073" priority="2220" operator="lessThan">
      <formula>$C$4</formula>
    </cfRule>
  </conditionalFormatting>
  <conditionalFormatting sqref="BX57">
    <cfRule type="cellIs" dxfId="22072" priority="2221" operator="lessThan">
      <formula>$C$4</formula>
    </cfRule>
  </conditionalFormatting>
  <conditionalFormatting sqref="BX58">
    <cfRule type="cellIs" dxfId="22071" priority="2222" operator="lessThan">
      <formula>$C$4</formula>
    </cfRule>
  </conditionalFormatting>
  <conditionalFormatting sqref="BX59">
    <cfRule type="cellIs" dxfId="22070" priority="2223" operator="lessThan">
      <formula>$C$4</formula>
    </cfRule>
  </conditionalFormatting>
  <conditionalFormatting sqref="BX60">
    <cfRule type="cellIs" dxfId="22069" priority="2224" operator="lessThan">
      <formula>$C$4</formula>
    </cfRule>
  </conditionalFormatting>
  <conditionalFormatting sqref="BY11">
    <cfRule type="cellIs" dxfId="22068" priority="2225" operator="lessThan">
      <formula>$C$4</formula>
    </cfRule>
  </conditionalFormatting>
  <conditionalFormatting sqref="BY12">
    <cfRule type="cellIs" dxfId="22067" priority="2226" operator="lessThan">
      <formula>$C$4</formula>
    </cfRule>
  </conditionalFormatting>
  <conditionalFormatting sqref="BY13">
    <cfRule type="cellIs" dxfId="22066" priority="2227" operator="lessThan">
      <formula>$C$4</formula>
    </cfRule>
  </conditionalFormatting>
  <conditionalFormatting sqref="BY14">
    <cfRule type="cellIs" dxfId="22065" priority="2228" operator="lessThan">
      <formula>$C$4</formula>
    </cfRule>
  </conditionalFormatting>
  <conditionalFormatting sqref="BY15">
    <cfRule type="cellIs" dxfId="22064" priority="2229" operator="lessThan">
      <formula>$C$4</formula>
    </cfRule>
  </conditionalFormatting>
  <conditionalFormatting sqref="BY16">
    <cfRule type="cellIs" dxfId="22063" priority="2230" operator="lessThan">
      <formula>$C$4</formula>
    </cfRule>
  </conditionalFormatting>
  <conditionalFormatting sqref="BY17">
    <cfRule type="cellIs" dxfId="22062" priority="2231" operator="lessThan">
      <formula>$C$4</formula>
    </cfRule>
  </conditionalFormatting>
  <conditionalFormatting sqref="BY18">
    <cfRule type="cellIs" dxfId="22061" priority="2232" operator="lessThan">
      <formula>$C$4</formula>
    </cfRule>
  </conditionalFormatting>
  <conditionalFormatting sqref="BY19">
    <cfRule type="cellIs" dxfId="22060" priority="2233" operator="lessThan">
      <formula>$C$4</formula>
    </cfRule>
  </conditionalFormatting>
  <conditionalFormatting sqref="BY20">
    <cfRule type="cellIs" dxfId="22059" priority="2234" operator="lessThan">
      <formula>$C$4</formula>
    </cfRule>
  </conditionalFormatting>
  <conditionalFormatting sqref="BY21">
    <cfRule type="cellIs" dxfId="22058" priority="2235" operator="lessThan">
      <formula>$C$4</formula>
    </cfRule>
  </conditionalFormatting>
  <conditionalFormatting sqref="BY22">
    <cfRule type="cellIs" dxfId="22057" priority="2236" operator="lessThan">
      <formula>$C$4</formula>
    </cfRule>
  </conditionalFormatting>
  <conditionalFormatting sqref="BY23">
    <cfRule type="cellIs" dxfId="22056" priority="2237" operator="lessThan">
      <formula>$C$4</formula>
    </cfRule>
  </conditionalFormatting>
  <conditionalFormatting sqref="BY24">
    <cfRule type="cellIs" dxfId="22055" priority="2238" operator="lessThan">
      <formula>$C$4</formula>
    </cfRule>
  </conditionalFormatting>
  <conditionalFormatting sqref="BY25">
    <cfRule type="cellIs" dxfId="22054" priority="2239" operator="lessThan">
      <formula>$C$4</formula>
    </cfRule>
  </conditionalFormatting>
  <conditionalFormatting sqref="BY26">
    <cfRule type="cellIs" dxfId="22053" priority="2240" operator="lessThan">
      <formula>$C$4</formula>
    </cfRule>
  </conditionalFormatting>
  <conditionalFormatting sqref="BY27">
    <cfRule type="cellIs" dxfId="22052" priority="2241" operator="lessThan">
      <formula>$C$4</formula>
    </cfRule>
  </conditionalFormatting>
  <conditionalFormatting sqref="BY28">
    <cfRule type="cellIs" dxfId="22051" priority="2242" operator="lessThan">
      <formula>$C$4</formula>
    </cfRule>
  </conditionalFormatting>
  <conditionalFormatting sqref="BY29">
    <cfRule type="cellIs" dxfId="22050" priority="2243" operator="lessThan">
      <formula>$C$4</formula>
    </cfRule>
  </conditionalFormatting>
  <conditionalFormatting sqref="BY30">
    <cfRule type="cellIs" dxfId="22049" priority="2244" operator="lessThan">
      <formula>$C$4</formula>
    </cfRule>
  </conditionalFormatting>
  <conditionalFormatting sqref="BY31">
    <cfRule type="cellIs" dxfId="22048" priority="2245" operator="lessThan">
      <formula>$C$4</formula>
    </cfRule>
  </conditionalFormatting>
  <conditionalFormatting sqref="BY32">
    <cfRule type="cellIs" dxfId="22047" priority="2246" operator="lessThan">
      <formula>$C$4</formula>
    </cfRule>
  </conditionalFormatting>
  <conditionalFormatting sqref="BY33">
    <cfRule type="cellIs" dxfId="22046" priority="2247" operator="lessThan">
      <formula>$C$4</formula>
    </cfRule>
  </conditionalFormatting>
  <conditionalFormatting sqref="BY34">
    <cfRule type="cellIs" dxfId="22045" priority="2248" operator="lessThan">
      <formula>$C$4</formula>
    </cfRule>
  </conditionalFormatting>
  <conditionalFormatting sqref="BY35">
    <cfRule type="cellIs" dxfId="22044" priority="2249" operator="lessThan">
      <formula>$C$4</formula>
    </cfRule>
  </conditionalFormatting>
  <conditionalFormatting sqref="BY36">
    <cfRule type="cellIs" dxfId="22043" priority="2250" operator="lessThan">
      <formula>$C$4</formula>
    </cfRule>
  </conditionalFormatting>
  <conditionalFormatting sqref="BY37">
    <cfRule type="cellIs" dxfId="22042" priority="2251" operator="lessThan">
      <formula>$C$4</formula>
    </cfRule>
  </conditionalFormatting>
  <conditionalFormatting sqref="BY38">
    <cfRule type="cellIs" dxfId="22041" priority="2252" operator="lessThan">
      <formula>$C$4</formula>
    </cfRule>
  </conditionalFormatting>
  <conditionalFormatting sqref="BY39">
    <cfRule type="cellIs" dxfId="22040" priority="2253" operator="lessThan">
      <formula>$C$4</formula>
    </cfRule>
  </conditionalFormatting>
  <conditionalFormatting sqref="BY40">
    <cfRule type="cellIs" dxfId="22039" priority="2254" operator="lessThan">
      <formula>$C$4</formula>
    </cfRule>
  </conditionalFormatting>
  <conditionalFormatting sqref="BY41">
    <cfRule type="cellIs" dxfId="22038" priority="2255" operator="lessThan">
      <formula>$C$4</formula>
    </cfRule>
  </conditionalFormatting>
  <conditionalFormatting sqref="BY42">
    <cfRule type="cellIs" dxfId="22037" priority="2256" operator="lessThan">
      <formula>$C$4</formula>
    </cfRule>
  </conditionalFormatting>
  <conditionalFormatting sqref="BY43">
    <cfRule type="cellIs" dxfId="22036" priority="2257" operator="lessThan">
      <formula>$C$4</formula>
    </cfRule>
  </conditionalFormatting>
  <conditionalFormatting sqref="BY44">
    <cfRule type="cellIs" dxfId="22035" priority="2258" operator="lessThan">
      <formula>$C$4</formula>
    </cfRule>
  </conditionalFormatting>
  <conditionalFormatting sqref="BY45">
    <cfRule type="cellIs" dxfId="22034" priority="2259" operator="lessThan">
      <formula>$C$4</formula>
    </cfRule>
  </conditionalFormatting>
  <conditionalFormatting sqref="BY46">
    <cfRule type="cellIs" dxfId="22033" priority="2260" operator="lessThan">
      <formula>$C$4</formula>
    </cfRule>
  </conditionalFormatting>
  <conditionalFormatting sqref="BY47">
    <cfRule type="cellIs" dxfId="22032" priority="2261" operator="lessThan">
      <formula>$C$4</formula>
    </cfRule>
  </conditionalFormatting>
  <conditionalFormatting sqref="BY48">
    <cfRule type="cellIs" dxfId="22031" priority="2262" operator="lessThan">
      <formula>$C$4</formula>
    </cfRule>
  </conditionalFormatting>
  <conditionalFormatting sqref="BY49">
    <cfRule type="cellIs" dxfId="22030" priority="2263" operator="lessThan">
      <formula>$C$4</formula>
    </cfRule>
  </conditionalFormatting>
  <conditionalFormatting sqref="BY50">
    <cfRule type="cellIs" dxfId="22029" priority="2264" operator="lessThan">
      <formula>$C$4</formula>
    </cfRule>
  </conditionalFormatting>
  <conditionalFormatting sqref="BY51">
    <cfRule type="cellIs" dxfId="22028" priority="2265" operator="lessThan">
      <formula>$C$4</formula>
    </cfRule>
  </conditionalFormatting>
  <conditionalFormatting sqref="BY52">
    <cfRule type="cellIs" dxfId="22027" priority="2266" operator="lessThan">
      <formula>$C$4</formula>
    </cfRule>
  </conditionalFormatting>
  <conditionalFormatting sqref="BY53">
    <cfRule type="cellIs" dxfId="22026" priority="2267" operator="lessThan">
      <formula>$C$4</formula>
    </cfRule>
  </conditionalFormatting>
  <conditionalFormatting sqref="BY54">
    <cfRule type="cellIs" dxfId="22025" priority="2268" operator="lessThan">
      <formula>$C$4</formula>
    </cfRule>
  </conditionalFormatting>
  <conditionalFormatting sqref="BY55">
    <cfRule type="cellIs" dxfId="22024" priority="2269" operator="lessThan">
      <formula>$C$4</formula>
    </cfRule>
  </conditionalFormatting>
  <conditionalFormatting sqref="BY56">
    <cfRule type="cellIs" dxfId="22023" priority="2270" operator="lessThan">
      <formula>$C$4</formula>
    </cfRule>
  </conditionalFormatting>
  <conditionalFormatting sqref="BY57">
    <cfRule type="cellIs" dxfId="22022" priority="2271" operator="lessThan">
      <formula>$C$4</formula>
    </cfRule>
  </conditionalFormatting>
  <conditionalFormatting sqref="BY58">
    <cfRule type="cellIs" dxfId="22021" priority="2272" operator="lessThan">
      <formula>$C$4</formula>
    </cfRule>
  </conditionalFormatting>
  <conditionalFormatting sqref="BY59">
    <cfRule type="cellIs" dxfId="22020" priority="2273" operator="lessThan">
      <formula>$C$4</formula>
    </cfRule>
  </conditionalFormatting>
  <conditionalFormatting sqref="BY60">
    <cfRule type="cellIs" dxfId="22019" priority="2274" operator="lessThan">
      <formula>$C$4</formula>
    </cfRule>
  </conditionalFormatting>
  <conditionalFormatting sqref="BZ11">
    <cfRule type="cellIs" dxfId="22018" priority="2275" operator="lessThan">
      <formula>$C$4</formula>
    </cfRule>
  </conditionalFormatting>
  <conditionalFormatting sqref="BZ12">
    <cfRule type="cellIs" dxfId="22017" priority="2276" operator="lessThan">
      <formula>$C$4</formula>
    </cfRule>
  </conditionalFormatting>
  <conditionalFormatting sqref="BZ13">
    <cfRule type="cellIs" dxfId="22016" priority="2277" operator="lessThan">
      <formula>$C$4</formula>
    </cfRule>
  </conditionalFormatting>
  <conditionalFormatting sqref="BZ14">
    <cfRule type="cellIs" dxfId="22015" priority="2278" operator="lessThan">
      <formula>$C$4</formula>
    </cfRule>
  </conditionalFormatting>
  <conditionalFormatting sqref="BZ15">
    <cfRule type="cellIs" dxfId="22014" priority="2279" operator="lessThan">
      <formula>$C$4</formula>
    </cfRule>
  </conditionalFormatting>
  <conditionalFormatting sqref="BZ16">
    <cfRule type="cellIs" dxfId="22013" priority="2280" operator="lessThan">
      <formula>$C$4</formula>
    </cfRule>
  </conditionalFormatting>
  <conditionalFormatting sqref="BZ17">
    <cfRule type="cellIs" dxfId="22012" priority="2281" operator="lessThan">
      <formula>$C$4</formula>
    </cfRule>
  </conditionalFormatting>
  <conditionalFormatting sqref="BZ18">
    <cfRule type="cellIs" dxfId="22011" priority="2282" operator="lessThan">
      <formula>$C$4</formula>
    </cfRule>
  </conditionalFormatting>
  <conditionalFormatting sqref="BZ19">
    <cfRule type="cellIs" dxfId="22010" priority="2283" operator="lessThan">
      <formula>$C$4</formula>
    </cfRule>
  </conditionalFormatting>
  <conditionalFormatting sqref="BZ20">
    <cfRule type="cellIs" dxfId="22009" priority="2284" operator="lessThan">
      <formula>$C$4</formula>
    </cfRule>
  </conditionalFormatting>
  <conditionalFormatting sqref="BZ21">
    <cfRule type="cellIs" dxfId="22008" priority="2285" operator="lessThan">
      <formula>$C$4</formula>
    </cfRule>
  </conditionalFormatting>
  <conditionalFormatting sqref="BZ22">
    <cfRule type="cellIs" dxfId="22007" priority="2286" operator="lessThan">
      <formula>$C$4</formula>
    </cfRule>
  </conditionalFormatting>
  <conditionalFormatting sqref="BZ23">
    <cfRule type="cellIs" dxfId="22006" priority="2287" operator="lessThan">
      <formula>$C$4</formula>
    </cfRule>
  </conditionalFormatting>
  <conditionalFormatting sqref="BZ24">
    <cfRule type="cellIs" dxfId="22005" priority="2288" operator="lessThan">
      <formula>$C$4</formula>
    </cfRule>
  </conditionalFormatting>
  <conditionalFormatting sqref="BZ25">
    <cfRule type="cellIs" dxfId="22004" priority="2289" operator="lessThan">
      <formula>$C$4</formula>
    </cfRule>
  </conditionalFormatting>
  <conditionalFormatting sqref="BZ26">
    <cfRule type="cellIs" dxfId="22003" priority="2290" operator="lessThan">
      <formula>$C$4</formula>
    </cfRule>
  </conditionalFormatting>
  <conditionalFormatting sqref="BZ27">
    <cfRule type="cellIs" dxfId="22002" priority="2291" operator="lessThan">
      <formula>$C$4</formula>
    </cfRule>
  </conditionalFormatting>
  <conditionalFormatting sqref="BZ28">
    <cfRule type="cellIs" dxfId="22001" priority="2292" operator="lessThan">
      <formula>$C$4</formula>
    </cfRule>
  </conditionalFormatting>
  <conditionalFormatting sqref="BZ29">
    <cfRule type="cellIs" dxfId="22000" priority="2293" operator="lessThan">
      <formula>$C$4</formula>
    </cfRule>
  </conditionalFormatting>
  <conditionalFormatting sqref="BZ30">
    <cfRule type="cellIs" dxfId="21999" priority="2294" operator="lessThan">
      <formula>$C$4</formula>
    </cfRule>
  </conditionalFormatting>
  <conditionalFormatting sqref="BZ31">
    <cfRule type="cellIs" dxfId="21998" priority="2295" operator="lessThan">
      <formula>$C$4</formula>
    </cfRule>
  </conditionalFormatting>
  <conditionalFormatting sqref="BZ32">
    <cfRule type="cellIs" dxfId="21997" priority="2296" operator="lessThan">
      <formula>$C$4</formula>
    </cfRule>
  </conditionalFormatting>
  <conditionalFormatting sqref="BZ33">
    <cfRule type="cellIs" dxfId="21996" priority="2297" operator="lessThan">
      <formula>$C$4</formula>
    </cfRule>
  </conditionalFormatting>
  <conditionalFormatting sqref="BZ34">
    <cfRule type="cellIs" dxfId="21995" priority="2298" operator="lessThan">
      <formula>$C$4</formula>
    </cfRule>
  </conditionalFormatting>
  <conditionalFormatting sqref="BZ35">
    <cfRule type="cellIs" dxfId="21994" priority="2299" operator="lessThan">
      <formula>$C$4</formula>
    </cfRule>
  </conditionalFormatting>
  <conditionalFormatting sqref="BZ36">
    <cfRule type="cellIs" dxfId="21993" priority="2300" operator="lessThan">
      <formula>$C$4</formula>
    </cfRule>
  </conditionalFormatting>
  <conditionalFormatting sqref="BZ37">
    <cfRule type="cellIs" dxfId="21992" priority="2301" operator="lessThan">
      <formula>$C$4</formula>
    </cfRule>
  </conditionalFormatting>
  <conditionalFormatting sqref="BZ38">
    <cfRule type="cellIs" dxfId="21991" priority="2302" operator="lessThan">
      <formula>$C$4</formula>
    </cfRule>
  </conditionalFormatting>
  <conditionalFormatting sqref="BZ39">
    <cfRule type="cellIs" dxfId="21990" priority="2303" operator="lessThan">
      <formula>$C$4</formula>
    </cfRule>
  </conditionalFormatting>
  <conditionalFormatting sqref="BZ40">
    <cfRule type="cellIs" dxfId="21989" priority="2304" operator="lessThan">
      <formula>$C$4</formula>
    </cfRule>
  </conditionalFormatting>
  <conditionalFormatting sqref="BZ41">
    <cfRule type="cellIs" dxfId="21988" priority="2305" operator="lessThan">
      <formula>$C$4</formula>
    </cfRule>
  </conditionalFormatting>
  <conditionalFormatting sqref="BZ42">
    <cfRule type="cellIs" dxfId="21987" priority="2306" operator="lessThan">
      <formula>$C$4</formula>
    </cfRule>
  </conditionalFormatting>
  <conditionalFormatting sqref="BZ43">
    <cfRule type="cellIs" dxfId="21986" priority="2307" operator="lessThan">
      <formula>$C$4</formula>
    </cfRule>
  </conditionalFormatting>
  <conditionalFormatting sqref="BZ44">
    <cfRule type="cellIs" dxfId="21985" priority="2308" operator="lessThan">
      <formula>$C$4</formula>
    </cfRule>
  </conditionalFormatting>
  <conditionalFormatting sqref="BZ45">
    <cfRule type="cellIs" dxfId="21984" priority="2309" operator="lessThan">
      <formula>$C$4</formula>
    </cfRule>
  </conditionalFormatting>
  <conditionalFormatting sqref="BZ46">
    <cfRule type="cellIs" dxfId="21983" priority="2310" operator="lessThan">
      <formula>$C$4</formula>
    </cfRule>
  </conditionalFormatting>
  <conditionalFormatting sqref="BZ47">
    <cfRule type="cellIs" dxfId="21982" priority="2311" operator="lessThan">
      <formula>$C$4</formula>
    </cfRule>
  </conditionalFormatting>
  <conditionalFormatting sqref="BZ48">
    <cfRule type="cellIs" dxfId="21981" priority="2312" operator="lessThan">
      <formula>$C$4</formula>
    </cfRule>
  </conditionalFormatting>
  <conditionalFormatting sqref="BZ49">
    <cfRule type="cellIs" dxfId="21980" priority="2313" operator="lessThan">
      <formula>$C$4</formula>
    </cfRule>
  </conditionalFormatting>
  <conditionalFormatting sqref="BZ50">
    <cfRule type="cellIs" dxfId="21979" priority="2314" operator="lessThan">
      <formula>$C$4</formula>
    </cfRule>
  </conditionalFormatting>
  <conditionalFormatting sqref="BZ51">
    <cfRule type="cellIs" dxfId="21978" priority="2315" operator="lessThan">
      <formula>$C$4</formula>
    </cfRule>
  </conditionalFormatting>
  <conditionalFormatting sqref="BZ52">
    <cfRule type="cellIs" dxfId="21977" priority="2316" operator="lessThan">
      <formula>$C$4</formula>
    </cfRule>
  </conditionalFormatting>
  <conditionalFormatting sqref="BZ53">
    <cfRule type="cellIs" dxfId="21976" priority="2317" operator="lessThan">
      <formula>$C$4</formula>
    </cfRule>
  </conditionalFormatting>
  <conditionalFormatting sqref="BZ54">
    <cfRule type="cellIs" dxfId="21975" priority="2318" operator="lessThan">
      <formula>$C$4</formula>
    </cfRule>
  </conditionalFormatting>
  <conditionalFormatting sqref="BZ55">
    <cfRule type="cellIs" dxfId="21974" priority="2319" operator="lessThan">
      <formula>$C$4</formula>
    </cfRule>
  </conditionalFormatting>
  <conditionalFormatting sqref="BZ56">
    <cfRule type="cellIs" dxfId="21973" priority="2320" operator="lessThan">
      <formula>$C$4</formula>
    </cfRule>
  </conditionalFormatting>
  <conditionalFormatting sqref="BZ57">
    <cfRule type="cellIs" dxfId="21972" priority="2321" operator="lessThan">
      <formula>$C$4</formula>
    </cfRule>
  </conditionalFormatting>
  <conditionalFormatting sqref="BZ58">
    <cfRule type="cellIs" dxfId="21971" priority="2322" operator="lessThan">
      <formula>$C$4</formula>
    </cfRule>
  </conditionalFormatting>
  <conditionalFormatting sqref="BZ59">
    <cfRule type="cellIs" dxfId="21970" priority="2323" operator="lessThan">
      <formula>$C$4</formula>
    </cfRule>
  </conditionalFormatting>
  <conditionalFormatting sqref="BZ60">
    <cfRule type="cellIs" dxfId="21969" priority="2324" operator="lessThan">
      <formula>$C$4</formula>
    </cfRule>
  </conditionalFormatting>
  <conditionalFormatting sqref="CA11">
    <cfRule type="cellIs" dxfId="21968" priority="2325" operator="lessThan">
      <formula>$C$4</formula>
    </cfRule>
  </conditionalFormatting>
  <conditionalFormatting sqref="CA12">
    <cfRule type="cellIs" dxfId="21967" priority="2326" operator="lessThan">
      <formula>$C$4</formula>
    </cfRule>
  </conditionalFormatting>
  <conditionalFormatting sqref="CA13">
    <cfRule type="cellIs" dxfId="21966" priority="2327" operator="lessThan">
      <formula>$C$4</formula>
    </cfRule>
  </conditionalFormatting>
  <conditionalFormatting sqref="CA14">
    <cfRule type="cellIs" dxfId="21965" priority="2328" operator="lessThan">
      <formula>$C$4</formula>
    </cfRule>
  </conditionalFormatting>
  <conditionalFormatting sqref="CA15">
    <cfRule type="cellIs" dxfId="21964" priority="2329" operator="lessThan">
      <formula>$C$4</formula>
    </cfRule>
  </conditionalFormatting>
  <conditionalFormatting sqref="CA16">
    <cfRule type="cellIs" dxfId="21963" priority="2330" operator="lessThan">
      <formula>$C$4</formula>
    </cfRule>
  </conditionalFormatting>
  <conditionalFormatting sqref="CA17">
    <cfRule type="cellIs" dxfId="21962" priority="2331" operator="lessThan">
      <formula>$C$4</formula>
    </cfRule>
  </conditionalFormatting>
  <conditionalFormatting sqref="CA18">
    <cfRule type="cellIs" dxfId="21961" priority="2332" operator="lessThan">
      <formula>$C$4</formula>
    </cfRule>
  </conditionalFormatting>
  <conditionalFormatting sqref="CA19">
    <cfRule type="cellIs" dxfId="21960" priority="2333" operator="lessThan">
      <formula>$C$4</formula>
    </cfRule>
  </conditionalFormatting>
  <conditionalFormatting sqref="CA20">
    <cfRule type="cellIs" dxfId="21959" priority="2334" operator="lessThan">
      <formula>$C$4</formula>
    </cfRule>
  </conditionalFormatting>
  <conditionalFormatting sqref="CA21">
    <cfRule type="cellIs" dxfId="21958" priority="2335" operator="lessThan">
      <formula>$C$4</formula>
    </cfRule>
  </conditionalFormatting>
  <conditionalFormatting sqref="CA22">
    <cfRule type="cellIs" dxfId="21957" priority="2336" operator="lessThan">
      <formula>$C$4</formula>
    </cfRule>
  </conditionalFormatting>
  <conditionalFormatting sqref="CA23">
    <cfRule type="cellIs" dxfId="21956" priority="2337" operator="lessThan">
      <formula>$C$4</formula>
    </cfRule>
  </conditionalFormatting>
  <conditionalFormatting sqref="CA24">
    <cfRule type="cellIs" dxfId="21955" priority="2338" operator="lessThan">
      <formula>$C$4</formula>
    </cfRule>
  </conditionalFormatting>
  <conditionalFormatting sqref="CA25">
    <cfRule type="cellIs" dxfId="21954" priority="2339" operator="lessThan">
      <formula>$C$4</formula>
    </cfRule>
  </conditionalFormatting>
  <conditionalFormatting sqref="CA26">
    <cfRule type="cellIs" dxfId="21953" priority="2340" operator="lessThan">
      <formula>$C$4</formula>
    </cfRule>
  </conditionalFormatting>
  <conditionalFormatting sqref="CA27">
    <cfRule type="cellIs" dxfId="21952" priority="2341" operator="lessThan">
      <formula>$C$4</formula>
    </cfRule>
  </conditionalFormatting>
  <conditionalFormatting sqref="CA28">
    <cfRule type="cellIs" dxfId="21951" priority="2342" operator="lessThan">
      <formula>$C$4</formula>
    </cfRule>
  </conditionalFormatting>
  <conditionalFormatting sqref="CA29">
    <cfRule type="cellIs" dxfId="21950" priority="2343" operator="lessThan">
      <formula>$C$4</formula>
    </cfRule>
  </conditionalFormatting>
  <conditionalFormatting sqref="CA30">
    <cfRule type="cellIs" dxfId="21949" priority="2344" operator="lessThan">
      <formula>$C$4</formula>
    </cfRule>
  </conditionalFormatting>
  <conditionalFormatting sqref="CA31">
    <cfRule type="cellIs" dxfId="21948" priority="2345" operator="lessThan">
      <formula>$C$4</formula>
    </cfRule>
  </conditionalFormatting>
  <conditionalFormatting sqref="CA32">
    <cfRule type="cellIs" dxfId="21947" priority="2346" operator="lessThan">
      <formula>$C$4</formula>
    </cfRule>
  </conditionalFormatting>
  <conditionalFormatting sqref="CA33">
    <cfRule type="cellIs" dxfId="21946" priority="2347" operator="lessThan">
      <formula>$C$4</formula>
    </cfRule>
  </conditionalFormatting>
  <conditionalFormatting sqref="CA34">
    <cfRule type="cellIs" dxfId="21945" priority="2348" operator="lessThan">
      <formula>$C$4</formula>
    </cfRule>
  </conditionalFormatting>
  <conditionalFormatting sqref="CA35">
    <cfRule type="cellIs" dxfId="21944" priority="2349" operator="lessThan">
      <formula>$C$4</formula>
    </cfRule>
  </conditionalFormatting>
  <conditionalFormatting sqref="CA36">
    <cfRule type="cellIs" dxfId="21943" priority="2350" operator="lessThan">
      <formula>$C$4</formula>
    </cfRule>
  </conditionalFormatting>
  <conditionalFormatting sqref="CA37">
    <cfRule type="cellIs" dxfId="21942" priority="2351" operator="lessThan">
      <formula>$C$4</formula>
    </cfRule>
  </conditionalFormatting>
  <conditionalFormatting sqref="CA38">
    <cfRule type="cellIs" dxfId="21941" priority="2352" operator="lessThan">
      <formula>$C$4</formula>
    </cfRule>
  </conditionalFormatting>
  <conditionalFormatting sqref="CA39">
    <cfRule type="cellIs" dxfId="21940" priority="2353" operator="lessThan">
      <formula>$C$4</formula>
    </cfRule>
  </conditionalFormatting>
  <conditionalFormatting sqref="CA40">
    <cfRule type="cellIs" dxfId="21939" priority="2354" operator="lessThan">
      <formula>$C$4</formula>
    </cfRule>
  </conditionalFormatting>
  <conditionalFormatting sqref="CA41">
    <cfRule type="cellIs" dxfId="21938" priority="2355" operator="lessThan">
      <formula>$C$4</formula>
    </cfRule>
  </conditionalFormatting>
  <conditionalFormatting sqref="CA42">
    <cfRule type="cellIs" dxfId="21937" priority="2356" operator="lessThan">
      <formula>$C$4</formula>
    </cfRule>
  </conditionalFormatting>
  <conditionalFormatting sqref="CA43">
    <cfRule type="cellIs" dxfId="21936" priority="2357" operator="lessThan">
      <formula>$C$4</formula>
    </cfRule>
  </conditionalFormatting>
  <conditionalFormatting sqref="CA44">
    <cfRule type="cellIs" dxfId="21935" priority="2358" operator="lessThan">
      <formula>$C$4</formula>
    </cfRule>
  </conditionalFormatting>
  <conditionalFormatting sqref="CA45">
    <cfRule type="cellIs" dxfId="21934" priority="2359" operator="lessThan">
      <formula>$C$4</formula>
    </cfRule>
  </conditionalFormatting>
  <conditionalFormatting sqref="CA46">
    <cfRule type="cellIs" dxfId="21933" priority="2360" operator="lessThan">
      <formula>$C$4</formula>
    </cfRule>
  </conditionalFormatting>
  <conditionalFormatting sqref="CA47">
    <cfRule type="cellIs" dxfId="21932" priority="2361" operator="lessThan">
      <formula>$C$4</formula>
    </cfRule>
  </conditionalFormatting>
  <conditionalFormatting sqref="CA48">
    <cfRule type="cellIs" dxfId="21931" priority="2362" operator="lessThan">
      <formula>$C$4</formula>
    </cfRule>
  </conditionalFormatting>
  <conditionalFormatting sqref="CA49">
    <cfRule type="cellIs" dxfId="21930" priority="2363" operator="lessThan">
      <formula>$C$4</formula>
    </cfRule>
  </conditionalFormatting>
  <conditionalFormatting sqref="CA50">
    <cfRule type="cellIs" dxfId="21929" priority="2364" operator="lessThan">
      <formula>$C$4</formula>
    </cfRule>
  </conditionalFormatting>
  <conditionalFormatting sqref="CA51">
    <cfRule type="cellIs" dxfId="21928" priority="2365" operator="lessThan">
      <formula>$C$4</formula>
    </cfRule>
  </conditionalFormatting>
  <conditionalFormatting sqref="CA52">
    <cfRule type="cellIs" dxfId="21927" priority="2366" operator="lessThan">
      <formula>$C$4</formula>
    </cfRule>
  </conditionalFormatting>
  <conditionalFormatting sqref="CA53">
    <cfRule type="cellIs" dxfId="21926" priority="2367" operator="lessThan">
      <formula>$C$4</formula>
    </cfRule>
  </conditionalFormatting>
  <conditionalFormatting sqref="CA54">
    <cfRule type="cellIs" dxfId="21925" priority="2368" operator="lessThan">
      <formula>$C$4</formula>
    </cfRule>
  </conditionalFormatting>
  <conditionalFormatting sqref="CA55">
    <cfRule type="cellIs" dxfId="21924" priority="2369" operator="lessThan">
      <formula>$C$4</formula>
    </cfRule>
  </conditionalFormatting>
  <conditionalFormatting sqref="CA56">
    <cfRule type="cellIs" dxfId="21923" priority="2370" operator="lessThan">
      <formula>$C$4</formula>
    </cfRule>
  </conditionalFormatting>
  <conditionalFormatting sqref="CA57">
    <cfRule type="cellIs" dxfId="21922" priority="2371" operator="lessThan">
      <formula>$C$4</formula>
    </cfRule>
  </conditionalFormatting>
  <conditionalFormatting sqref="CA58">
    <cfRule type="cellIs" dxfId="21921" priority="2372" operator="lessThan">
      <formula>$C$4</formula>
    </cfRule>
  </conditionalFormatting>
  <conditionalFormatting sqref="CA59">
    <cfRule type="cellIs" dxfId="21920" priority="2373" operator="lessThan">
      <formula>$C$4</formula>
    </cfRule>
  </conditionalFormatting>
  <conditionalFormatting sqref="CA60">
    <cfRule type="cellIs" dxfId="21919" priority="2374" operator="lessThan">
      <formula>$C$4</formula>
    </cfRule>
  </conditionalFormatting>
  <conditionalFormatting sqref="CB11">
    <cfRule type="cellIs" dxfId="21918" priority="2375" operator="lessThan">
      <formula>$C$4</formula>
    </cfRule>
  </conditionalFormatting>
  <conditionalFormatting sqref="CB12">
    <cfRule type="cellIs" dxfId="21917" priority="2376" operator="lessThan">
      <formula>$C$4</formula>
    </cfRule>
  </conditionalFormatting>
  <conditionalFormatting sqref="CB13">
    <cfRule type="cellIs" dxfId="21916" priority="2377" operator="lessThan">
      <formula>$C$4</formula>
    </cfRule>
  </conditionalFormatting>
  <conditionalFormatting sqref="CB14">
    <cfRule type="cellIs" dxfId="21915" priority="2378" operator="lessThan">
      <formula>$C$4</formula>
    </cfRule>
  </conditionalFormatting>
  <conditionalFormatting sqref="CB15">
    <cfRule type="cellIs" dxfId="21914" priority="2379" operator="lessThan">
      <formula>$C$4</formula>
    </cfRule>
  </conditionalFormatting>
  <conditionalFormatting sqref="CB16">
    <cfRule type="cellIs" dxfId="21913" priority="2380" operator="lessThan">
      <formula>$C$4</formula>
    </cfRule>
  </conditionalFormatting>
  <conditionalFormatting sqref="CB17">
    <cfRule type="cellIs" dxfId="21912" priority="2381" operator="lessThan">
      <formula>$C$4</formula>
    </cfRule>
  </conditionalFormatting>
  <conditionalFormatting sqref="CB18">
    <cfRule type="cellIs" dxfId="21911" priority="2382" operator="lessThan">
      <formula>$C$4</formula>
    </cfRule>
  </conditionalFormatting>
  <conditionalFormatting sqref="CB19">
    <cfRule type="cellIs" dxfId="21910" priority="2383" operator="lessThan">
      <formula>$C$4</formula>
    </cfRule>
  </conditionalFormatting>
  <conditionalFormatting sqref="CB20">
    <cfRule type="cellIs" dxfId="21909" priority="2384" operator="lessThan">
      <formula>$C$4</formula>
    </cfRule>
  </conditionalFormatting>
  <conditionalFormatting sqref="CB21">
    <cfRule type="cellIs" dxfId="21908" priority="2385" operator="lessThan">
      <formula>$C$4</formula>
    </cfRule>
  </conditionalFormatting>
  <conditionalFormatting sqref="CB22">
    <cfRule type="cellIs" dxfId="21907" priority="2386" operator="lessThan">
      <formula>$C$4</formula>
    </cfRule>
  </conditionalFormatting>
  <conditionalFormatting sqref="CB23">
    <cfRule type="cellIs" dxfId="21906" priority="2387" operator="lessThan">
      <formula>$C$4</formula>
    </cfRule>
  </conditionalFormatting>
  <conditionalFormatting sqref="CB24">
    <cfRule type="cellIs" dxfId="21905" priority="2388" operator="lessThan">
      <formula>$C$4</formula>
    </cfRule>
  </conditionalFormatting>
  <conditionalFormatting sqref="CB25">
    <cfRule type="cellIs" dxfId="21904" priority="2389" operator="lessThan">
      <formula>$C$4</formula>
    </cfRule>
  </conditionalFormatting>
  <conditionalFormatting sqref="CB26">
    <cfRule type="cellIs" dxfId="21903" priority="2390" operator="lessThan">
      <formula>$C$4</formula>
    </cfRule>
  </conditionalFormatting>
  <conditionalFormatting sqref="CB27">
    <cfRule type="cellIs" dxfId="21902" priority="2391" operator="lessThan">
      <formula>$C$4</formula>
    </cfRule>
  </conditionalFormatting>
  <conditionalFormatting sqref="CB28">
    <cfRule type="cellIs" dxfId="21901" priority="2392" operator="lessThan">
      <formula>$C$4</formula>
    </cfRule>
  </conditionalFormatting>
  <conditionalFormatting sqref="CB29">
    <cfRule type="cellIs" dxfId="21900" priority="2393" operator="lessThan">
      <formula>$C$4</formula>
    </cfRule>
  </conditionalFormatting>
  <conditionalFormatting sqref="CB30">
    <cfRule type="cellIs" dxfId="21899" priority="2394" operator="lessThan">
      <formula>$C$4</formula>
    </cfRule>
  </conditionalFormatting>
  <conditionalFormatting sqref="CB31">
    <cfRule type="cellIs" dxfId="21898" priority="2395" operator="lessThan">
      <formula>$C$4</formula>
    </cfRule>
  </conditionalFormatting>
  <conditionalFormatting sqref="CB32">
    <cfRule type="cellIs" dxfId="21897" priority="2396" operator="lessThan">
      <formula>$C$4</formula>
    </cfRule>
  </conditionalFormatting>
  <conditionalFormatting sqref="CB33">
    <cfRule type="cellIs" dxfId="21896" priority="2397" operator="lessThan">
      <formula>$C$4</formula>
    </cfRule>
  </conditionalFormatting>
  <conditionalFormatting sqref="CB34">
    <cfRule type="cellIs" dxfId="21895" priority="2398" operator="lessThan">
      <formula>$C$4</formula>
    </cfRule>
  </conditionalFormatting>
  <conditionalFormatting sqref="CB35">
    <cfRule type="cellIs" dxfId="21894" priority="2399" operator="lessThan">
      <formula>$C$4</formula>
    </cfRule>
  </conditionalFormatting>
  <conditionalFormatting sqref="CB36">
    <cfRule type="cellIs" dxfId="21893" priority="2400" operator="lessThan">
      <formula>$C$4</formula>
    </cfRule>
  </conditionalFormatting>
  <conditionalFormatting sqref="CB37">
    <cfRule type="cellIs" dxfId="21892" priority="2401" operator="lessThan">
      <formula>$C$4</formula>
    </cfRule>
  </conditionalFormatting>
  <conditionalFormatting sqref="CB38">
    <cfRule type="cellIs" dxfId="21891" priority="2402" operator="lessThan">
      <formula>$C$4</formula>
    </cfRule>
  </conditionalFormatting>
  <conditionalFormatting sqref="CB39">
    <cfRule type="cellIs" dxfId="21890" priority="2403" operator="lessThan">
      <formula>$C$4</formula>
    </cfRule>
  </conditionalFormatting>
  <conditionalFormatting sqref="CB40">
    <cfRule type="cellIs" dxfId="21889" priority="2404" operator="lessThan">
      <formula>$C$4</formula>
    </cfRule>
  </conditionalFormatting>
  <conditionalFormatting sqref="CB41">
    <cfRule type="cellIs" dxfId="21888" priority="2405" operator="lessThan">
      <formula>$C$4</formula>
    </cfRule>
  </conditionalFormatting>
  <conditionalFormatting sqref="CB42">
    <cfRule type="cellIs" dxfId="21887" priority="2406" operator="lessThan">
      <formula>$C$4</formula>
    </cfRule>
  </conditionalFormatting>
  <conditionalFormatting sqref="CB43">
    <cfRule type="cellIs" dxfId="21886" priority="2407" operator="lessThan">
      <formula>$C$4</formula>
    </cfRule>
  </conditionalFormatting>
  <conditionalFormatting sqref="CB44">
    <cfRule type="cellIs" dxfId="21885" priority="2408" operator="lessThan">
      <formula>$C$4</formula>
    </cfRule>
  </conditionalFormatting>
  <conditionalFormatting sqref="CB45">
    <cfRule type="cellIs" dxfId="21884" priority="2409" operator="lessThan">
      <formula>$C$4</formula>
    </cfRule>
  </conditionalFormatting>
  <conditionalFormatting sqref="CB46">
    <cfRule type="cellIs" dxfId="21883" priority="2410" operator="lessThan">
      <formula>$C$4</formula>
    </cfRule>
  </conditionalFormatting>
  <conditionalFormatting sqref="CB47">
    <cfRule type="cellIs" dxfId="21882" priority="2411" operator="lessThan">
      <formula>$C$4</formula>
    </cfRule>
  </conditionalFormatting>
  <conditionalFormatting sqref="CB48">
    <cfRule type="cellIs" dxfId="21881" priority="2412" operator="lessThan">
      <formula>$C$4</formula>
    </cfRule>
  </conditionalFormatting>
  <conditionalFormatting sqref="CB49">
    <cfRule type="cellIs" dxfId="21880" priority="2413" operator="lessThan">
      <formula>$C$4</formula>
    </cfRule>
  </conditionalFormatting>
  <conditionalFormatting sqref="CB50">
    <cfRule type="cellIs" dxfId="21879" priority="2414" operator="lessThan">
      <formula>$C$4</formula>
    </cfRule>
  </conditionalFormatting>
  <conditionalFormatting sqref="CB51">
    <cfRule type="cellIs" dxfId="21878" priority="2415" operator="lessThan">
      <formula>$C$4</formula>
    </cfRule>
  </conditionalFormatting>
  <conditionalFormatting sqref="CB52">
    <cfRule type="cellIs" dxfId="21877" priority="2416" operator="lessThan">
      <formula>$C$4</formula>
    </cfRule>
  </conditionalFormatting>
  <conditionalFormatting sqref="CB53">
    <cfRule type="cellIs" dxfId="21876" priority="2417" operator="lessThan">
      <formula>$C$4</formula>
    </cfRule>
  </conditionalFormatting>
  <conditionalFormatting sqref="CB54">
    <cfRule type="cellIs" dxfId="21875" priority="2418" operator="lessThan">
      <formula>$C$4</formula>
    </cfRule>
  </conditionalFormatting>
  <conditionalFormatting sqref="CB55">
    <cfRule type="cellIs" dxfId="21874" priority="2419" operator="lessThan">
      <formula>$C$4</formula>
    </cfRule>
  </conditionalFormatting>
  <conditionalFormatting sqref="CB56">
    <cfRule type="cellIs" dxfId="21873" priority="2420" operator="lessThan">
      <formula>$C$4</formula>
    </cfRule>
  </conditionalFormatting>
  <conditionalFormatting sqref="CB57">
    <cfRule type="cellIs" dxfId="21872" priority="2421" operator="lessThan">
      <formula>$C$4</formula>
    </cfRule>
  </conditionalFormatting>
  <conditionalFormatting sqref="CB58">
    <cfRule type="cellIs" dxfId="21871" priority="2422" operator="lessThan">
      <formula>$C$4</formula>
    </cfRule>
  </conditionalFormatting>
  <conditionalFormatting sqref="CB59">
    <cfRule type="cellIs" dxfId="21870" priority="2423" operator="lessThan">
      <formula>$C$4</formula>
    </cfRule>
  </conditionalFormatting>
  <conditionalFormatting sqref="CB60">
    <cfRule type="cellIs" dxfId="21869" priority="2424" operator="lessThan">
      <formula>$C$4</formula>
    </cfRule>
  </conditionalFormatting>
  <conditionalFormatting sqref="CC11">
    <cfRule type="cellIs" dxfId="21868" priority="2425" operator="lessThan">
      <formula>$C$4</formula>
    </cfRule>
  </conditionalFormatting>
  <conditionalFormatting sqref="CC12">
    <cfRule type="cellIs" dxfId="21867" priority="2426" operator="lessThan">
      <formula>$C$4</formula>
    </cfRule>
  </conditionalFormatting>
  <conditionalFormatting sqref="CC13">
    <cfRule type="cellIs" dxfId="21866" priority="2427" operator="lessThan">
      <formula>$C$4</formula>
    </cfRule>
  </conditionalFormatting>
  <conditionalFormatting sqref="CC14">
    <cfRule type="cellIs" dxfId="21865" priority="2428" operator="lessThan">
      <formula>$C$4</formula>
    </cfRule>
  </conditionalFormatting>
  <conditionalFormatting sqref="CC15">
    <cfRule type="cellIs" dxfId="21864" priority="2429" operator="lessThan">
      <formula>$C$4</formula>
    </cfRule>
  </conditionalFormatting>
  <conditionalFormatting sqref="CC16">
    <cfRule type="cellIs" dxfId="21863" priority="2430" operator="lessThan">
      <formula>$C$4</formula>
    </cfRule>
  </conditionalFormatting>
  <conditionalFormatting sqref="CC17">
    <cfRule type="cellIs" dxfId="21862" priority="2431" operator="lessThan">
      <formula>$C$4</formula>
    </cfRule>
  </conditionalFormatting>
  <conditionalFormatting sqref="CC18">
    <cfRule type="cellIs" dxfId="21861" priority="2432" operator="lessThan">
      <formula>$C$4</formula>
    </cfRule>
  </conditionalFormatting>
  <conditionalFormatting sqref="CC19">
    <cfRule type="cellIs" dxfId="21860" priority="2433" operator="lessThan">
      <formula>$C$4</formula>
    </cfRule>
  </conditionalFormatting>
  <conditionalFormatting sqref="CC20">
    <cfRule type="cellIs" dxfId="21859" priority="2434" operator="lessThan">
      <formula>$C$4</formula>
    </cfRule>
  </conditionalFormatting>
  <conditionalFormatting sqref="CC21">
    <cfRule type="cellIs" dxfId="21858" priority="2435" operator="lessThan">
      <formula>$C$4</formula>
    </cfRule>
  </conditionalFormatting>
  <conditionalFormatting sqref="CC22">
    <cfRule type="cellIs" dxfId="21857" priority="2436" operator="lessThan">
      <formula>$C$4</formula>
    </cfRule>
  </conditionalFormatting>
  <conditionalFormatting sqref="CC23">
    <cfRule type="cellIs" dxfId="21856" priority="2437" operator="lessThan">
      <formula>$C$4</formula>
    </cfRule>
  </conditionalFormatting>
  <conditionalFormatting sqref="CC24">
    <cfRule type="cellIs" dxfId="21855" priority="2438" operator="lessThan">
      <formula>$C$4</formula>
    </cfRule>
  </conditionalFormatting>
  <conditionalFormatting sqref="CC25">
    <cfRule type="cellIs" dxfId="21854" priority="2439" operator="lessThan">
      <formula>$C$4</formula>
    </cfRule>
  </conditionalFormatting>
  <conditionalFormatting sqref="CC26">
    <cfRule type="cellIs" dxfId="21853" priority="2440" operator="lessThan">
      <formula>$C$4</formula>
    </cfRule>
  </conditionalFormatting>
  <conditionalFormatting sqref="CC27">
    <cfRule type="cellIs" dxfId="21852" priority="2441" operator="lessThan">
      <formula>$C$4</formula>
    </cfRule>
  </conditionalFormatting>
  <conditionalFormatting sqref="CC28">
    <cfRule type="cellIs" dxfId="21851" priority="2442" operator="lessThan">
      <formula>$C$4</formula>
    </cfRule>
  </conditionalFormatting>
  <conditionalFormatting sqref="CC29">
    <cfRule type="cellIs" dxfId="21850" priority="2443" operator="lessThan">
      <formula>$C$4</formula>
    </cfRule>
  </conditionalFormatting>
  <conditionalFormatting sqref="CC30">
    <cfRule type="cellIs" dxfId="21849" priority="2444" operator="lessThan">
      <formula>$C$4</formula>
    </cfRule>
  </conditionalFormatting>
  <conditionalFormatting sqref="CC31">
    <cfRule type="cellIs" dxfId="21848" priority="2445" operator="lessThan">
      <formula>$C$4</formula>
    </cfRule>
  </conditionalFormatting>
  <conditionalFormatting sqref="CC32">
    <cfRule type="cellIs" dxfId="21847" priority="2446" operator="lessThan">
      <formula>$C$4</formula>
    </cfRule>
  </conditionalFormatting>
  <conditionalFormatting sqref="CC33">
    <cfRule type="cellIs" dxfId="21846" priority="2447" operator="lessThan">
      <formula>$C$4</formula>
    </cfRule>
  </conditionalFormatting>
  <conditionalFormatting sqref="CC34">
    <cfRule type="cellIs" dxfId="21845" priority="2448" operator="lessThan">
      <formula>$C$4</formula>
    </cfRule>
  </conditionalFormatting>
  <conditionalFormatting sqref="CC35">
    <cfRule type="cellIs" dxfId="21844" priority="2449" operator="lessThan">
      <formula>$C$4</formula>
    </cfRule>
  </conditionalFormatting>
  <conditionalFormatting sqref="CC36">
    <cfRule type="cellIs" dxfId="21843" priority="2450" operator="lessThan">
      <formula>$C$4</formula>
    </cfRule>
  </conditionalFormatting>
  <conditionalFormatting sqref="CC37">
    <cfRule type="cellIs" dxfId="21842" priority="2451" operator="lessThan">
      <formula>$C$4</formula>
    </cfRule>
  </conditionalFormatting>
  <conditionalFormatting sqref="CC38">
    <cfRule type="cellIs" dxfId="21841" priority="2452" operator="lessThan">
      <formula>$C$4</formula>
    </cfRule>
  </conditionalFormatting>
  <conditionalFormatting sqref="CC39">
    <cfRule type="cellIs" dxfId="21840" priority="2453" operator="lessThan">
      <formula>$C$4</formula>
    </cfRule>
  </conditionalFormatting>
  <conditionalFormatting sqref="CC40">
    <cfRule type="cellIs" dxfId="21839" priority="2454" operator="lessThan">
      <formula>$C$4</formula>
    </cfRule>
  </conditionalFormatting>
  <conditionalFormatting sqref="CC41">
    <cfRule type="cellIs" dxfId="21838" priority="2455" operator="lessThan">
      <formula>$C$4</formula>
    </cfRule>
  </conditionalFormatting>
  <conditionalFormatting sqref="CC42">
    <cfRule type="cellIs" dxfId="21837" priority="2456" operator="lessThan">
      <formula>$C$4</formula>
    </cfRule>
  </conditionalFormatting>
  <conditionalFormatting sqref="CC43">
    <cfRule type="cellIs" dxfId="21836" priority="2457" operator="lessThan">
      <formula>$C$4</formula>
    </cfRule>
  </conditionalFormatting>
  <conditionalFormatting sqref="CC44">
    <cfRule type="cellIs" dxfId="21835" priority="2458" operator="lessThan">
      <formula>$C$4</formula>
    </cfRule>
  </conditionalFormatting>
  <conditionalFormatting sqref="CC45">
    <cfRule type="cellIs" dxfId="21834" priority="2459" operator="lessThan">
      <formula>$C$4</formula>
    </cfRule>
  </conditionalFormatting>
  <conditionalFormatting sqref="CC46">
    <cfRule type="cellIs" dxfId="21833" priority="2460" operator="lessThan">
      <formula>$C$4</formula>
    </cfRule>
  </conditionalFormatting>
  <conditionalFormatting sqref="CC47">
    <cfRule type="cellIs" dxfId="21832" priority="2461" operator="lessThan">
      <formula>$C$4</formula>
    </cfRule>
  </conditionalFormatting>
  <conditionalFormatting sqref="CC48">
    <cfRule type="cellIs" dxfId="21831" priority="2462" operator="lessThan">
      <formula>$C$4</formula>
    </cfRule>
  </conditionalFormatting>
  <conditionalFormatting sqref="CC49">
    <cfRule type="cellIs" dxfId="21830" priority="2463" operator="lessThan">
      <formula>$C$4</formula>
    </cfRule>
  </conditionalFormatting>
  <conditionalFormatting sqref="CC50">
    <cfRule type="cellIs" dxfId="21829" priority="2464" operator="lessThan">
      <formula>$C$4</formula>
    </cfRule>
  </conditionalFormatting>
  <conditionalFormatting sqref="CC51">
    <cfRule type="cellIs" dxfId="21828" priority="2465" operator="lessThan">
      <formula>$C$4</formula>
    </cfRule>
  </conditionalFormatting>
  <conditionalFormatting sqref="CC52">
    <cfRule type="cellIs" dxfId="21827" priority="2466" operator="lessThan">
      <formula>$C$4</formula>
    </cfRule>
  </conditionalFormatting>
  <conditionalFormatting sqref="CC53">
    <cfRule type="cellIs" dxfId="21826" priority="2467" operator="lessThan">
      <formula>$C$4</formula>
    </cfRule>
  </conditionalFormatting>
  <conditionalFormatting sqref="CC54">
    <cfRule type="cellIs" dxfId="21825" priority="2468" operator="lessThan">
      <formula>$C$4</formula>
    </cfRule>
  </conditionalFormatting>
  <conditionalFormatting sqref="CC55">
    <cfRule type="cellIs" dxfId="21824" priority="2469" operator="lessThan">
      <formula>$C$4</formula>
    </cfRule>
  </conditionalFormatting>
  <conditionalFormatting sqref="CC56">
    <cfRule type="cellIs" dxfId="21823" priority="2470" operator="lessThan">
      <formula>$C$4</formula>
    </cfRule>
  </conditionalFormatting>
  <conditionalFormatting sqref="CC57">
    <cfRule type="cellIs" dxfId="21822" priority="2471" operator="lessThan">
      <formula>$C$4</formula>
    </cfRule>
  </conditionalFormatting>
  <conditionalFormatting sqref="CC58">
    <cfRule type="cellIs" dxfId="21821" priority="2472" operator="lessThan">
      <formula>$C$4</formula>
    </cfRule>
  </conditionalFormatting>
  <conditionalFormatting sqref="CC59">
    <cfRule type="cellIs" dxfId="21820" priority="2473" operator="lessThan">
      <formula>$C$4</formula>
    </cfRule>
  </conditionalFormatting>
  <conditionalFormatting sqref="CC60">
    <cfRule type="cellIs" dxfId="21819" priority="2474" operator="lessThan">
      <formula>$C$4</formula>
    </cfRule>
  </conditionalFormatting>
  <conditionalFormatting sqref="CD11">
    <cfRule type="cellIs" dxfId="21818" priority="2475" operator="lessThan">
      <formula>$C$4</formula>
    </cfRule>
  </conditionalFormatting>
  <conditionalFormatting sqref="CD12">
    <cfRule type="cellIs" dxfId="21817" priority="2476" operator="lessThan">
      <formula>$C$4</formula>
    </cfRule>
  </conditionalFormatting>
  <conditionalFormatting sqref="CD13">
    <cfRule type="cellIs" dxfId="21816" priority="2477" operator="lessThan">
      <formula>$C$4</formula>
    </cfRule>
  </conditionalFormatting>
  <conditionalFormatting sqref="CD14">
    <cfRule type="cellIs" dxfId="21815" priority="2478" operator="lessThan">
      <formula>$C$4</formula>
    </cfRule>
  </conditionalFormatting>
  <conditionalFormatting sqref="CD15">
    <cfRule type="cellIs" dxfId="21814" priority="2479" operator="lessThan">
      <formula>$C$4</formula>
    </cfRule>
  </conditionalFormatting>
  <conditionalFormatting sqref="CD16">
    <cfRule type="cellIs" dxfId="21813" priority="2480" operator="lessThan">
      <formula>$C$4</formula>
    </cfRule>
  </conditionalFormatting>
  <conditionalFormatting sqref="CD17">
    <cfRule type="cellIs" dxfId="21812" priority="2481" operator="lessThan">
      <formula>$C$4</formula>
    </cfRule>
  </conditionalFormatting>
  <conditionalFormatting sqref="CD18">
    <cfRule type="cellIs" dxfId="21811" priority="2482" operator="lessThan">
      <formula>$C$4</formula>
    </cfRule>
  </conditionalFormatting>
  <conditionalFormatting sqref="CD19">
    <cfRule type="cellIs" dxfId="21810" priority="2483" operator="lessThan">
      <formula>$C$4</formula>
    </cfRule>
  </conditionalFormatting>
  <conditionalFormatting sqref="CD20">
    <cfRule type="cellIs" dxfId="21809" priority="2484" operator="lessThan">
      <formula>$C$4</formula>
    </cfRule>
  </conditionalFormatting>
  <conditionalFormatting sqref="CD21">
    <cfRule type="cellIs" dxfId="21808" priority="2485" operator="lessThan">
      <formula>$C$4</formula>
    </cfRule>
  </conditionalFormatting>
  <conditionalFormatting sqref="CD22">
    <cfRule type="cellIs" dxfId="21807" priority="2486" operator="lessThan">
      <formula>$C$4</formula>
    </cfRule>
  </conditionalFormatting>
  <conditionalFormatting sqref="CD23">
    <cfRule type="cellIs" dxfId="21806" priority="2487" operator="lessThan">
      <formula>$C$4</formula>
    </cfRule>
  </conditionalFormatting>
  <conditionalFormatting sqref="CD24">
    <cfRule type="cellIs" dxfId="21805" priority="2488" operator="lessThan">
      <formula>$C$4</formula>
    </cfRule>
  </conditionalFormatting>
  <conditionalFormatting sqref="CD25">
    <cfRule type="cellIs" dxfId="21804" priority="2489" operator="lessThan">
      <formula>$C$4</formula>
    </cfRule>
  </conditionalFormatting>
  <conditionalFormatting sqref="CD26">
    <cfRule type="cellIs" dxfId="21803" priority="2490" operator="lessThan">
      <formula>$C$4</formula>
    </cfRule>
  </conditionalFormatting>
  <conditionalFormatting sqref="CD27">
    <cfRule type="cellIs" dxfId="21802" priority="2491" operator="lessThan">
      <formula>$C$4</formula>
    </cfRule>
  </conditionalFormatting>
  <conditionalFormatting sqref="CD28">
    <cfRule type="cellIs" dxfId="21801" priority="2492" operator="lessThan">
      <formula>$C$4</formula>
    </cfRule>
  </conditionalFormatting>
  <conditionalFormatting sqref="CD29">
    <cfRule type="cellIs" dxfId="21800" priority="2493" operator="lessThan">
      <formula>$C$4</formula>
    </cfRule>
  </conditionalFormatting>
  <conditionalFormatting sqref="CD30">
    <cfRule type="cellIs" dxfId="21799" priority="2494" operator="lessThan">
      <formula>$C$4</formula>
    </cfRule>
  </conditionalFormatting>
  <conditionalFormatting sqref="CD31">
    <cfRule type="cellIs" dxfId="21798" priority="2495" operator="lessThan">
      <formula>$C$4</formula>
    </cfRule>
  </conditionalFormatting>
  <conditionalFormatting sqref="CD32">
    <cfRule type="cellIs" dxfId="21797" priority="2496" operator="lessThan">
      <formula>$C$4</formula>
    </cfRule>
  </conditionalFormatting>
  <conditionalFormatting sqref="CD33">
    <cfRule type="cellIs" dxfId="21796" priority="2497" operator="lessThan">
      <formula>$C$4</formula>
    </cfRule>
  </conditionalFormatting>
  <conditionalFormatting sqref="CD34">
    <cfRule type="cellIs" dxfId="21795" priority="2498" operator="lessThan">
      <formula>$C$4</formula>
    </cfRule>
  </conditionalFormatting>
  <conditionalFormatting sqref="CD35">
    <cfRule type="cellIs" dxfId="21794" priority="2499" operator="lessThan">
      <formula>$C$4</formula>
    </cfRule>
  </conditionalFormatting>
  <conditionalFormatting sqref="CD36">
    <cfRule type="cellIs" dxfId="21793" priority="2500" operator="lessThan">
      <formula>$C$4</formula>
    </cfRule>
  </conditionalFormatting>
  <conditionalFormatting sqref="CD37">
    <cfRule type="cellIs" dxfId="21792" priority="2501" operator="lessThan">
      <formula>$C$4</formula>
    </cfRule>
  </conditionalFormatting>
  <conditionalFormatting sqref="CD38">
    <cfRule type="cellIs" dxfId="21791" priority="2502" operator="lessThan">
      <formula>$C$4</formula>
    </cfRule>
  </conditionalFormatting>
  <conditionalFormatting sqref="CD39">
    <cfRule type="cellIs" dxfId="21790" priority="2503" operator="lessThan">
      <formula>$C$4</formula>
    </cfRule>
  </conditionalFormatting>
  <conditionalFormatting sqref="CD40">
    <cfRule type="cellIs" dxfId="21789" priority="2504" operator="lessThan">
      <formula>$C$4</formula>
    </cfRule>
  </conditionalFormatting>
  <conditionalFormatting sqref="CD41">
    <cfRule type="cellIs" dxfId="21788" priority="2505" operator="lessThan">
      <formula>$C$4</formula>
    </cfRule>
  </conditionalFormatting>
  <conditionalFormatting sqref="CD42">
    <cfRule type="cellIs" dxfId="21787" priority="2506" operator="lessThan">
      <formula>$C$4</formula>
    </cfRule>
  </conditionalFormatting>
  <conditionalFormatting sqref="CD43">
    <cfRule type="cellIs" dxfId="21786" priority="2507" operator="lessThan">
      <formula>$C$4</formula>
    </cfRule>
  </conditionalFormatting>
  <conditionalFormatting sqref="CD44">
    <cfRule type="cellIs" dxfId="21785" priority="2508" operator="lessThan">
      <formula>$C$4</formula>
    </cfRule>
  </conditionalFormatting>
  <conditionalFormatting sqref="CD45">
    <cfRule type="cellIs" dxfId="21784" priority="2509" operator="lessThan">
      <formula>$C$4</formula>
    </cfRule>
  </conditionalFormatting>
  <conditionalFormatting sqref="CD46">
    <cfRule type="cellIs" dxfId="21783" priority="2510" operator="lessThan">
      <formula>$C$4</formula>
    </cfRule>
  </conditionalFormatting>
  <conditionalFormatting sqref="CD47">
    <cfRule type="cellIs" dxfId="21782" priority="2511" operator="lessThan">
      <formula>$C$4</formula>
    </cfRule>
  </conditionalFormatting>
  <conditionalFormatting sqref="CD48">
    <cfRule type="cellIs" dxfId="21781" priority="2512" operator="lessThan">
      <formula>$C$4</formula>
    </cfRule>
  </conditionalFormatting>
  <conditionalFormatting sqref="CD49">
    <cfRule type="cellIs" dxfId="21780" priority="2513" operator="lessThan">
      <formula>$C$4</formula>
    </cfRule>
  </conditionalFormatting>
  <conditionalFormatting sqref="CD50">
    <cfRule type="cellIs" dxfId="21779" priority="2514" operator="lessThan">
      <formula>$C$4</formula>
    </cfRule>
  </conditionalFormatting>
  <conditionalFormatting sqref="CD51">
    <cfRule type="cellIs" dxfId="21778" priority="2515" operator="lessThan">
      <formula>$C$4</formula>
    </cfRule>
  </conditionalFormatting>
  <conditionalFormatting sqref="CD52">
    <cfRule type="cellIs" dxfId="21777" priority="2516" operator="lessThan">
      <formula>$C$4</formula>
    </cfRule>
  </conditionalFormatting>
  <conditionalFormatting sqref="CD53">
    <cfRule type="cellIs" dxfId="21776" priority="2517" operator="lessThan">
      <formula>$C$4</formula>
    </cfRule>
  </conditionalFormatting>
  <conditionalFormatting sqref="CD54">
    <cfRule type="cellIs" dxfId="21775" priority="2518" operator="lessThan">
      <formula>$C$4</formula>
    </cfRule>
  </conditionalFormatting>
  <conditionalFormatting sqref="CD55">
    <cfRule type="cellIs" dxfId="21774" priority="2519" operator="lessThan">
      <formula>$C$4</formula>
    </cfRule>
  </conditionalFormatting>
  <conditionalFormatting sqref="CD56">
    <cfRule type="cellIs" dxfId="21773" priority="2520" operator="lessThan">
      <formula>$C$4</formula>
    </cfRule>
  </conditionalFormatting>
  <conditionalFormatting sqref="CD57">
    <cfRule type="cellIs" dxfId="21772" priority="2521" operator="lessThan">
      <formula>$C$4</formula>
    </cfRule>
  </conditionalFormatting>
  <conditionalFormatting sqref="CD58">
    <cfRule type="cellIs" dxfId="21771" priority="2522" operator="lessThan">
      <formula>$C$4</formula>
    </cfRule>
  </conditionalFormatting>
  <conditionalFormatting sqref="CD59">
    <cfRule type="cellIs" dxfId="21770" priority="2523" operator="lessThan">
      <formula>$C$4</formula>
    </cfRule>
  </conditionalFormatting>
  <conditionalFormatting sqref="CD60">
    <cfRule type="cellIs" dxfId="21769" priority="2524" operator="lessThan">
      <formula>$C$4</formula>
    </cfRule>
  </conditionalFormatting>
  <conditionalFormatting sqref="CE11">
    <cfRule type="cellIs" dxfId="21768" priority="2525" operator="lessThan">
      <formula>$C$4</formula>
    </cfRule>
  </conditionalFormatting>
  <conditionalFormatting sqref="CE12">
    <cfRule type="cellIs" dxfId="21767" priority="2526" operator="lessThan">
      <formula>$C$4</formula>
    </cfRule>
  </conditionalFormatting>
  <conditionalFormatting sqref="CE13">
    <cfRule type="cellIs" dxfId="21766" priority="2527" operator="lessThan">
      <formula>$C$4</formula>
    </cfRule>
  </conditionalFormatting>
  <conditionalFormatting sqref="CE14">
    <cfRule type="cellIs" dxfId="21765" priority="2528" operator="lessThan">
      <formula>$C$4</formula>
    </cfRule>
  </conditionalFormatting>
  <conditionalFormatting sqref="CE15">
    <cfRule type="cellIs" dxfId="21764" priority="2529" operator="lessThan">
      <formula>$C$4</formula>
    </cfRule>
  </conditionalFormatting>
  <conditionalFormatting sqref="CE16">
    <cfRule type="cellIs" dxfId="21763" priority="2530" operator="lessThan">
      <formula>$C$4</formula>
    </cfRule>
  </conditionalFormatting>
  <conditionalFormatting sqref="CE17">
    <cfRule type="cellIs" dxfId="21762" priority="2531" operator="lessThan">
      <formula>$C$4</formula>
    </cfRule>
  </conditionalFormatting>
  <conditionalFormatting sqref="CE18">
    <cfRule type="cellIs" dxfId="21761" priority="2532" operator="lessThan">
      <formula>$C$4</formula>
    </cfRule>
  </conditionalFormatting>
  <conditionalFormatting sqref="CE19">
    <cfRule type="cellIs" dxfId="21760" priority="2533" operator="lessThan">
      <formula>$C$4</formula>
    </cfRule>
  </conditionalFormatting>
  <conditionalFormatting sqref="CE20">
    <cfRule type="cellIs" dxfId="21759" priority="2534" operator="lessThan">
      <formula>$C$4</formula>
    </cfRule>
  </conditionalFormatting>
  <conditionalFormatting sqref="CE21">
    <cfRule type="cellIs" dxfId="21758" priority="2535" operator="lessThan">
      <formula>$C$4</formula>
    </cfRule>
  </conditionalFormatting>
  <conditionalFormatting sqref="CE22">
    <cfRule type="cellIs" dxfId="21757" priority="2536" operator="lessThan">
      <formula>$C$4</formula>
    </cfRule>
  </conditionalFormatting>
  <conditionalFormatting sqref="CE23">
    <cfRule type="cellIs" dxfId="21756" priority="2537" operator="lessThan">
      <formula>$C$4</formula>
    </cfRule>
  </conditionalFormatting>
  <conditionalFormatting sqref="CE24">
    <cfRule type="cellIs" dxfId="21755" priority="2538" operator="lessThan">
      <formula>$C$4</formula>
    </cfRule>
  </conditionalFormatting>
  <conditionalFormatting sqref="CE25">
    <cfRule type="cellIs" dxfId="21754" priority="2539" operator="lessThan">
      <formula>$C$4</formula>
    </cfRule>
  </conditionalFormatting>
  <conditionalFormatting sqref="CE26">
    <cfRule type="cellIs" dxfId="21753" priority="2540" operator="lessThan">
      <formula>$C$4</formula>
    </cfRule>
  </conditionalFormatting>
  <conditionalFormatting sqref="CE27">
    <cfRule type="cellIs" dxfId="21752" priority="2541" operator="lessThan">
      <formula>$C$4</formula>
    </cfRule>
  </conditionalFormatting>
  <conditionalFormatting sqref="CE28">
    <cfRule type="cellIs" dxfId="21751" priority="2542" operator="lessThan">
      <formula>$C$4</formula>
    </cfRule>
  </conditionalFormatting>
  <conditionalFormatting sqref="CE29">
    <cfRule type="cellIs" dxfId="21750" priority="2543" operator="lessThan">
      <formula>$C$4</formula>
    </cfRule>
  </conditionalFormatting>
  <conditionalFormatting sqref="CE30">
    <cfRule type="cellIs" dxfId="21749" priority="2544" operator="lessThan">
      <formula>$C$4</formula>
    </cfRule>
  </conditionalFormatting>
  <conditionalFormatting sqref="CE31">
    <cfRule type="cellIs" dxfId="21748" priority="2545" operator="lessThan">
      <formula>$C$4</formula>
    </cfRule>
  </conditionalFormatting>
  <conditionalFormatting sqref="CE32">
    <cfRule type="cellIs" dxfId="21747" priority="2546" operator="lessThan">
      <formula>$C$4</formula>
    </cfRule>
  </conditionalFormatting>
  <conditionalFormatting sqref="CE33">
    <cfRule type="cellIs" dxfId="21746" priority="2547" operator="lessThan">
      <formula>$C$4</formula>
    </cfRule>
  </conditionalFormatting>
  <conditionalFormatting sqref="CE34">
    <cfRule type="cellIs" dxfId="21745" priority="2548" operator="lessThan">
      <formula>$C$4</formula>
    </cfRule>
  </conditionalFormatting>
  <conditionalFormatting sqref="CE35">
    <cfRule type="cellIs" dxfId="21744" priority="2549" operator="lessThan">
      <formula>$C$4</formula>
    </cfRule>
  </conditionalFormatting>
  <conditionalFormatting sqref="CE36">
    <cfRule type="cellIs" dxfId="21743" priority="2550" operator="lessThan">
      <formula>$C$4</formula>
    </cfRule>
  </conditionalFormatting>
  <conditionalFormatting sqref="CE37">
    <cfRule type="cellIs" dxfId="21742" priority="2551" operator="lessThan">
      <formula>$C$4</formula>
    </cfRule>
  </conditionalFormatting>
  <conditionalFormatting sqref="CE38">
    <cfRule type="cellIs" dxfId="21741" priority="2552" operator="lessThan">
      <formula>$C$4</formula>
    </cfRule>
  </conditionalFormatting>
  <conditionalFormatting sqref="CE39">
    <cfRule type="cellIs" dxfId="21740" priority="2553" operator="lessThan">
      <formula>$C$4</formula>
    </cfRule>
  </conditionalFormatting>
  <conditionalFormatting sqref="CE40">
    <cfRule type="cellIs" dxfId="21739" priority="2554" operator="lessThan">
      <formula>$C$4</formula>
    </cfRule>
  </conditionalFormatting>
  <conditionalFormatting sqref="CE41">
    <cfRule type="cellIs" dxfId="21738" priority="2555" operator="lessThan">
      <formula>$C$4</formula>
    </cfRule>
  </conditionalFormatting>
  <conditionalFormatting sqref="CE42">
    <cfRule type="cellIs" dxfId="21737" priority="2556" operator="lessThan">
      <formula>$C$4</formula>
    </cfRule>
  </conditionalFormatting>
  <conditionalFormatting sqref="CE43">
    <cfRule type="cellIs" dxfId="21736" priority="2557" operator="lessThan">
      <formula>$C$4</formula>
    </cfRule>
  </conditionalFormatting>
  <conditionalFormatting sqref="CE44">
    <cfRule type="cellIs" dxfId="21735" priority="2558" operator="lessThan">
      <formula>$C$4</formula>
    </cfRule>
  </conditionalFormatting>
  <conditionalFormatting sqref="CE45">
    <cfRule type="cellIs" dxfId="21734" priority="2559" operator="lessThan">
      <formula>$C$4</formula>
    </cfRule>
  </conditionalFormatting>
  <conditionalFormatting sqref="CE46">
    <cfRule type="cellIs" dxfId="21733" priority="2560" operator="lessThan">
      <formula>$C$4</formula>
    </cfRule>
  </conditionalFormatting>
  <conditionalFormatting sqref="CE47">
    <cfRule type="cellIs" dxfId="21732" priority="2561" operator="lessThan">
      <formula>$C$4</formula>
    </cfRule>
  </conditionalFormatting>
  <conditionalFormatting sqref="CE48">
    <cfRule type="cellIs" dxfId="21731" priority="2562" operator="lessThan">
      <formula>$C$4</formula>
    </cfRule>
  </conditionalFormatting>
  <conditionalFormatting sqref="CE49">
    <cfRule type="cellIs" dxfId="21730" priority="2563" operator="lessThan">
      <formula>$C$4</formula>
    </cfRule>
  </conditionalFormatting>
  <conditionalFormatting sqref="CE50">
    <cfRule type="cellIs" dxfId="21729" priority="2564" operator="lessThan">
      <formula>$C$4</formula>
    </cfRule>
  </conditionalFormatting>
  <conditionalFormatting sqref="CE51">
    <cfRule type="cellIs" dxfId="21728" priority="2565" operator="lessThan">
      <formula>$C$4</formula>
    </cfRule>
  </conditionalFormatting>
  <conditionalFormatting sqref="CE52">
    <cfRule type="cellIs" dxfId="21727" priority="2566" operator="lessThan">
      <formula>$C$4</formula>
    </cfRule>
  </conditionalFormatting>
  <conditionalFormatting sqref="CE53">
    <cfRule type="cellIs" dxfId="21726" priority="2567" operator="lessThan">
      <formula>$C$4</formula>
    </cfRule>
  </conditionalFormatting>
  <conditionalFormatting sqref="CE54">
    <cfRule type="cellIs" dxfId="21725" priority="2568" operator="lessThan">
      <formula>$C$4</formula>
    </cfRule>
  </conditionalFormatting>
  <conditionalFormatting sqref="CE55">
    <cfRule type="cellIs" dxfId="21724" priority="2569" operator="lessThan">
      <formula>$C$4</formula>
    </cfRule>
  </conditionalFormatting>
  <conditionalFormatting sqref="CE56">
    <cfRule type="cellIs" dxfId="21723" priority="2570" operator="lessThan">
      <formula>$C$4</formula>
    </cfRule>
  </conditionalFormatting>
  <conditionalFormatting sqref="CE57">
    <cfRule type="cellIs" dxfId="21722" priority="2571" operator="lessThan">
      <formula>$C$4</formula>
    </cfRule>
  </conditionalFormatting>
  <conditionalFormatting sqref="CE58">
    <cfRule type="cellIs" dxfId="21721" priority="2572" operator="lessThan">
      <formula>$C$4</formula>
    </cfRule>
  </conditionalFormatting>
  <conditionalFormatting sqref="CE59">
    <cfRule type="cellIs" dxfId="21720" priority="2573" operator="lessThan">
      <formula>$C$4</formula>
    </cfRule>
  </conditionalFormatting>
  <conditionalFormatting sqref="CE60">
    <cfRule type="cellIs" dxfId="21719" priority="2574" operator="lessThan">
      <formula>$C$4</formula>
    </cfRule>
  </conditionalFormatting>
  <conditionalFormatting sqref="CF11">
    <cfRule type="cellIs" dxfId="21718" priority="2575" operator="lessThan">
      <formula>$C$4</formula>
    </cfRule>
  </conditionalFormatting>
  <conditionalFormatting sqref="CF12">
    <cfRule type="cellIs" dxfId="21717" priority="2576" operator="lessThan">
      <formula>$C$4</formula>
    </cfRule>
  </conditionalFormatting>
  <conditionalFormatting sqref="CF13">
    <cfRule type="cellIs" dxfId="21716" priority="2577" operator="lessThan">
      <formula>$C$4</formula>
    </cfRule>
  </conditionalFormatting>
  <conditionalFormatting sqref="CF14">
    <cfRule type="cellIs" dxfId="21715" priority="2578" operator="lessThan">
      <formula>$C$4</formula>
    </cfRule>
  </conditionalFormatting>
  <conditionalFormatting sqref="CF15">
    <cfRule type="cellIs" dxfId="21714" priority="2579" operator="lessThan">
      <formula>$C$4</formula>
    </cfRule>
  </conditionalFormatting>
  <conditionalFormatting sqref="CF16">
    <cfRule type="cellIs" dxfId="21713" priority="2580" operator="lessThan">
      <formula>$C$4</formula>
    </cfRule>
  </conditionalFormatting>
  <conditionalFormatting sqref="CF17">
    <cfRule type="cellIs" dxfId="21712" priority="2581" operator="lessThan">
      <formula>$C$4</formula>
    </cfRule>
  </conditionalFormatting>
  <conditionalFormatting sqref="CF18">
    <cfRule type="cellIs" dxfId="21711" priority="2582" operator="lessThan">
      <formula>$C$4</formula>
    </cfRule>
  </conditionalFormatting>
  <conditionalFormatting sqref="CF19">
    <cfRule type="cellIs" dxfId="21710" priority="2583" operator="lessThan">
      <formula>$C$4</formula>
    </cfRule>
  </conditionalFormatting>
  <conditionalFormatting sqref="CF20">
    <cfRule type="cellIs" dxfId="21709" priority="2584" operator="lessThan">
      <formula>$C$4</formula>
    </cfRule>
  </conditionalFormatting>
  <conditionalFormatting sqref="CF21">
    <cfRule type="cellIs" dxfId="21708" priority="2585" operator="lessThan">
      <formula>$C$4</formula>
    </cfRule>
  </conditionalFormatting>
  <conditionalFormatting sqref="CF22">
    <cfRule type="cellIs" dxfId="21707" priority="2586" operator="lessThan">
      <formula>$C$4</formula>
    </cfRule>
  </conditionalFormatting>
  <conditionalFormatting sqref="CF23">
    <cfRule type="cellIs" dxfId="21706" priority="2587" operator="lessThan">
      <formula>$C$4</formula>
    </cfRule>
  </conditionalFormatting>
  <conditionalFormatting sqref="CF24">
    <cfRule type="cellIs" dxfId="21705" priority="2588" operator="lessThan">
      <formula>$C$4</formula>
    </cfRule>
  </conditionalFormatting>
  <conditionalFormatting sqref="CF25">
    <cfRule type="cellIs" dxfId="21704" priority="2589" operator="lessThan">
      <formula>$C$4</formula>
    </cfRule>
  </conditionalFormatting>
  <conditionalFormatting sqref="CF26">
    <cfRule type="cellIs" dxfId="21703" priority="2590" operator="lessThan">
      <formula>$C$4</formula>
    </cfRule>
  </conditionalFormatting>
  <conditionalFormatting sqref="CF27">
    <cfRule type="cellIs" dxfId="21702" priority="2591" operator="lessThan">
      <formula>$C$4</formula>
    </cfRule>
  </conditionalFormatting>
  <conditionalFormatting sqref="CF28">
    <cfRule type="cellIs" dxfId="21701" priority="2592" operator="lessThan">
      <formula>$C$4</formula>
    </cfRule>
  </conditionalFormatting>
  <conditionalFormatting sqref="CF29">
    <cfRule type="cellIs" dxfId="21700" priority="2593" operator="lessThan">
      <formula>$C$4</formula>
    </cfRule>
  </conditionalFormatting>
  <conditionalFormatting sqref="CF30">
    <cfRule type="cellIs" dxfId="21699" priority="2594" operator="lessThan">
      <formula>$C$4</formula>
    </cfRule>
  </conditionalFormatting>
  <conditionalFormatting sqref="CF31">
    <cfRule type="cellIs" dxfId="21698" priority="2595" operator="lessThan">
      <formula>$C$4</formula>
    </cfRule>
  </conditionalFormatting>
  <conditionalFormatting sqref="CF32">
    <cfRule type="cellIs" dxfId="21697" priority="2596" operator="lessThan">
      <formula>$C$4</formula>
    </cfRule>
  </conditionalFormatting>
  <conditionalFormatting sqref="CF33">
    <cfRule type="cellIs" dxfId="21696" priority="2597" operator="lessThan">
      <formula>$C$4</formula>
    </cfRule>
  </conditionalFormatting>
  <conditionalFormatting sqref="CF34">
    <cfRule type="cellIs" dxfId="21695" priority="2598" operator="lessThan">
      <formula>$C$4</formula>
    </cfRule>
  </conditionalFormatting>
  <conditionalFormatting sqref="CF35">
    <cfRule type="cellIs" dxfId="21694" priority="2599" operator="lessThan">
      <formula>$C$4</formula>
    </cfRule>
  </conditionalFormatting>
  <conditionalFormatting sqref="CF36">
    <cfRule type="cellIs" dxfId="21693" priority="2600" operator="lessThan">
      <formula>$C$4</formula>
    </cfRule>
  </conditionalFormatting>
  <conditionalFormatting sqref="CF37">
    <cfRule type="cellIs" dxfId="21692" priority="2601" operator="lessThan">
      <formula>$C$4</formula>
    </cfRule>
  </conditionalFormatting>
  <conditionalFormatting sqref="CF38">
    <cfRule type="cellIs" dxfId="21691" priority="2602" operator="lessThan">
      <formula>$C$4</formula>
    </cfRule>
  </conditionalFormatting>
  <conditionalFormatting sqref="CF39">
    <cfRule type="cellIs" dxfId="21690" priority="2603" operator="lessThan">
      <formula>$C$4</formula>
    </cfRule>
  </conditionalFormatting>
  <conditionalFormatting sqref="CF40">
    <cfRule type="cellIs" dxfId="21689" priority="2604" operator="lessThan">
      <formula>$C$4</formula>
    </cfRule>
  </conditionalFormatting>
  <conditionalFormatting sqref="CF41">
    <cfRule type="cellIs" dxfId="21688" priority="2605" operator="lessThan">
      <formula>$C$4</formula>
    </cfRule>
  </conditionalFormatting>
  <conditionalFormatting sqref="CF42">
    <cfRule type="cellIs" dxfId="21687" priority="2606" operator="lessThan">
      <formula>$C$4</formula>
    </cfRule>
  </conditionalFormatting>
  <conditionalFormatting sqref="CF43">
    <cfRule type="cellIs" dxfId="21686" priority="2607" operator="lessThan">
      <formula>$C$4</formula>
    </cfRule>
  </conditionalFormatting>
  <conditionalFormatting sqref="CF44">
    <cfRule type="cellIs" dxfId="21685" priority="2608" operator="lessThan">
      <formula>$C$4</formula>
    </cfRule>
  </conditionalFormatting>
  <conditionalFormatting sqref="CF45">
    <cfRule type="cellIs" dxfId="21684" priority="2609" operator="lessThan">
      <formula>$C$4</formula>
    </cfRule>
  </conditionalFormatting>
  <conditionalFormatting sqref="CF46">
    <cfRule type="cellIs" dxfId="21683" priority="2610" operator="lessThan">
      <formula>$C$4</formula>
    </cfRule>
  </conditionalFormatting>
  <conditionalFormatting sqref="CF47">
    <cfRule type="cellIs" dxfId="21682" priority="2611" operator="lessThan">
      <formula>$C$4</formula>
    </cfRule>
  </conditionalFormatting>
  <conditionalFormatting sqref="CF48">
    <cfRule type="cellIs" dxfId="21681" priority="2612" operator="lessThan">
      <formula>$C$4</formula>
    </cfRule>
  </conditionalFormatting>
  <conditionalFormatting sqref="CF49">
    <cfRule type="cellIs" dxfId="21680" priority="2613" operator="lessThan">
      <formula>$C$4</formula>
    </cfRule>
  </conditionalFormatting>
  <conditionalFormatting sqref="CF50">
    <cfRule type="cellIs" dxfId="21679" priority="2614" operator="lessThan">
      <formula>$C$4</formula>
    </cfRule>
  </conditionalFormatting>
  <conditionalFormatting sqref="CF51">
    <cfRule type="cellIs" dxfId="21678" priority="2615" operator="lessThan">
      <formula>$C$4</formula>
    </cfRule>
  </conditionalFormatting>
  <conditionalFormatting sqref="CF52">
    <cfRule type="cellIs" dxfId="21677" priority="2616" operator="lessThan">
      <formula>$C$4</formula>
    </cfRule>
  </conditionalFormatting>
  <conditionalFormatting sqref="CF53">
    <cfRule type="cellIs" dxfId="21676" priority="2617" operator="lessThan">
      <formula>$C$4</formula>
    </cfRule>
  </conditionalFormatting>
  <conditionalFormatting sqref="CF54">
    <cfRule type="cellIs" dxfId="21675" priority="2618" operator="lessThan">
      <formula>$C$4</formula>
    </cfRule>
  </conditionalFormatting>
  <conditionalFormatting sqref="CF55">
    <cfRule type="cellIs" dxfId="21674" priority="2619" operator="lessThan">
      <formula>$C$4</formula>
    </cfRule>
  </conditionalFormatting>
  <conditionalFormatting sqref="CF56">
    <cfRule type="cellIs" dxfId="21673" priority="2620" operator="lessThan">
      <formula>$C$4</formula>
    </cfRule>
  </conditionalFormatting>
  <conditionalFormatting sqref="CF57">
    <cfRule type="cellIs" dxfId="21672" priority="2621" operator="lessThan">
      <formula>$C$4</formula>
    </cfRule>
  </conditionalFormatting>
  <conditionalFormatting sqref="CF58">
    <cfRule type="cellIs" dxfId="21671" priority="2622" operator="lessThan">
      <formula>$C$4</formula>
    </cfRule>
  </conditionalFormatting>
  <conditionalFormatting sqref="CF59">
    <cfRule type="cellIs" dxfId="21670" priority="2623" operator="lessThan">
      <formula>$C$4</formula>
    </cfRule>
  </conditionalFormatting>
  <conditionalFormatting sqref="CF60">
    <cfRule type="cellIs" dxfId="21669" priority="2624" operator="lessThan">
      <formula>$C$4</formula>
    </cfRule>
  </conditionalFormatting>
  <conditionalFormatting sqref="CG11">
    <cfRule type="cellIs" dxfId="21668" priority="2625" operator="lessThan">
      <formula>$C$4</formula>
    </cfRule>
  </conditionalFormatting>
  <conditionalFormatting sqref="CG12">
    <cfRule type="cellIs" dxfId="21667" priority="2626" operator="lessThan">
      <formula>$C$4</formula>
    </cfRule>
  </conditionalFormatting>
  <conditionalFormatting sqref="CG13">
    <cfRule type="cellIs" dxfId="21666" priority="2627" operator="lessThan">
      <formula>$C$4</formula>
    </cfRule>
  </conditionalFormatting>
  <conditionalFormatting sqref="CG14">
    <cfRule type="cellIs" dxfId="21665" priority="2628" operator="lessThan">
      <formula>$C$4</formula>
    </cfRule>
  </conditionalFormatting>
  <conditionalFormatting sqref="CG15">
    <cfRule type="cellIs" dxfId="21664" priority="2629" operator="lessThan">
      <formula>$C$4</formula>
    </cfRule>
  </conditionalFormatting>
  <conditionalFormatting sqref="CG16">
    <cfRule type="cellIs" dxfId="21663" priority="2630" operator="lessThan">
      <formula>$C$4</formula>
    </cfRule>
  </conditionalFormatting>
  <conditionalFormatting sqref="CG17">
    <cfRule type="cellIs" dxfId="21662" priority="2631" operator="lessThan">
      <formula>$C$4</formula>
    </cfRule>
  </conditionalFormatting>
  <conditionalFormatting sqref="CG18">
    <cfRule type="cellIs" dxfId="21661" priority="2632" operator="lessThan">
      <formula>$C$4</formula>
    </cfRule>
  </conditionalFormatting>
  <conditionalFormatting sqref="CG19">
    <cfRule type="cellIs" dxfId="21660" priority="2633" operator="lessThan">
      <formula>$C$4</formula>
    </cfRule>
  </conditionalFormatting>
  <conditionalFormatting sqref="CG20">
    <cfRule type="cellIs" dxfId="21659" priority="2634" operator="lessThan">
      <formula>$C$4</formula>
    </cfRule>
  </conditionalFormatting>
  <conditionalFormatting sqref="CG21">
    <cfRule type="cellIs" dxfId="21658" priority="2635" operator="lessThan">
      <formula>$C$4</formula>
    </cfRule>
  </conditionalFormatting>
  <conditionalFormatting sqref="CG22">
    <cfRule type="cellIs" dxfId="21657" priority="2636" operator="lessThan">
      <formula>$C$4</formula>
    </cfRule>
  </conditionalFormatting>
  <conditionalFormatting sqref="CG23">
    <cfRule type="cellIs" dxfId="21656" priority="2637" operator="lessThan">
      <formula>$C$4</formula>
    </cfRule>
  </conditionalFormatting>
  <conditionalFormatting sqref="CG24">
    <cfRule type="cellIs" dxfId="21655" priority="2638" operator="lessThan">
      <formula>$C$4</formula>
    </cfRule>
  </conditionalFormatting>
  <conditionalFormatting sqref="CG25">
    <cfRule type="cellIs" dxfId="21654" priority="2639" operator="lessThan">
      <formula>$C$4</formula>
    </cfRule>
  </conditionalFormatting>
  <conditionalFormatting sqref="CG26">
    <cfRule type="cellIs" dxfId="21653" priority="2640" operator="lessThan">
      <formula>$C$4</formula>
    </cfRule>
  </conditionalFormatting>
  <conditionalFormatting sqref="CG27">
    <cfRule type="cellIs" dxfId="21652" priority="2641" operator="lessThan">
      <formula>$C$4</formula>
    </cfRule>
  </conditionalFormatting>
  <conditionalFormatting sqref="CG28">
    <cfRule type="cellIs" dxfId="21651" priority="2642" operator="lessThan">
      <formula>$C$4</formula>
    </cfRule>
  </conditionalFormatting>
  <conditionalFormatting sqref="CG29">
    <cfRule type="cellIs" dxfId="21650" priority="2643" operator="lessThan">
      <formula>$C$4</formula>
    </cfRule>
  </conditionalFormatting>
  <conditionalFormatting sqref="CG30">
    <cfRule type="cellIs" dxfId="21649" priority="2644" operator="lessThan">
      <formula>$C$4</formula>
    </cfRule>
  </conditionalFormatting>
  <conditionalFormatting sqref="CG31">
    <cfRule type="cellIs" dxfId="21648" priority="2645" operator="lessThan">
      <formula>$C$4</formula>
    </cfRule>
  </conditionalFormatting>
  <conditionalFormatting sqref="CG32">
    <cfRule type="cellIs" dxfId="21647" priority="2646" operator="lessThan">
      <formula>$C$4</formula>
    </cfRule>
  </conditionalFormatting>
  <conditionalFormatting sqref="CG33">
    <cfRule type="cellIs" dxfId="21646" priority="2647" operator="lessThan">
      <formula>$C$4</formula>
    </cfRule>
  </conditionalFormatting>
  <conditionalFormatting sqref="CG34">
    <cfRule type="cellIs" dxfId="21645" priority="2648" operator="lessThan">
      <formula>$C$4</formula>
    </cfRule>
  </conditionalFormatting>
  <conditionalFormatting sqref="CG35">
    <cfRule type="cellIs" dxfId="21644" priority="2649" operator="lessThan">
      <formula>$C$4</formula>
    </cfRule>
  </conditionalFormatting>
  <conditionalFormatting sqref="CG36">
    <cfRule type="cellIs" dxfId="21643" priority="2650" operator="lessThan">
      <formula>$C$4</formula>
    </cfRule>
  </conditionalFormatting>
  <conditionalFormatting sqref="CG37">
    <cfRule type="cellIs" dxfId="21642" priority="2651" operator="lessThan">
      <formula>$C$4</formula>
    </cfRule>
  </conditionalFormatting>
  <conditionalFormatting sqref="CG38">
    <cfRule type="cellIs" dxfId="21641" priority="2652" operator="lessThan">
      <formula>$C$4</formula>
    </cfRule>
  </conditionalFormatting>
  <conditionalFormatting sqref="CG39">
    <cfRule type="cellIs" dxfId="21640" priority="2653" operator="lessThan">
      <formula>$C$4</formula>
    </cfRule>
  </conditionalFormatting>
  <conditionalFormatting sqref="CG40">
    <cfRule type="cellIs" dxfId="21639" priority="2654" operator="lessThan">
      <formula>$C$4</formula>
    </cfRule>
  </conditionalFormatting>
  <conditionalFormatting sqref="CG41">
    <cfRule type="cellIs" dxfId="21638" priority="2655" operator="lessThan">
      <formula>$C$4</formula>
    </cfRule>
  </conditionalFormatting>
  <conditionalFormatting sqref="CG42">
    <cfRule type="cellIs" dxfId="21637" priority="2656" operator="lessThan">
      <formula>$C$4</formula>
    </cfRule>
  </conditionalFormatting>
  <conditionalFormatting sqref="CG43">
    <cfRule type="cellIs" dxfId="21636" priority="2657" operator="lessThan">
      <formula>$C$4</formula>
    </cfRule>
  </conditionalFormatting>
  <conditionalFormatting sqref="CG44">
    <cfRule type="cellIs" dxfId="21635" priority="2658" operator="lessThan">
      <formula>$C$4</formula>
    </cfRule>
  </conditionalFormatting>
  <conditionalFormatting sqref="CG45">
    <cfRule type="cellIs" dxfId="21634" priority="2659" operator="lessThan">
      <formula>$C$4</formula>
    </cfRule>
  </conditionalFormatting>
  <conditionalFormatting sqref="CG46">
    <cfRule type="cellIs" dxfId="21633" priority="2660" operator="lessThan">
      <formula>$C$4</formula>
    </cfRule>
  </conditionalFormatting>
  <conditionalFormatting sqref="CG47">
    <cfRule type="cellIs" dxfId="21632" priority="2661" operator="lessThan">
      <formula>$C$4</formula>
    </cfRule>
  </conditionalFormatting>
  <conditionalFormatting sqref="CG48">
    <cfRule type="cellIs" dxfId="21631" priority="2662" operator="lessThan">
      <formula>$C$4</formula>
    </cfRule>
  </conditionalFormatting>
  <conditionalFormatting sqref="CG49">
    <cfRule type="cellIs" dxfId="21630" priority="2663" operator="lessThan">
      <formula>$C$4</formula>
    </cfRule>
  </conditionalFormatting>
  <conditionalFormatting sqref="CG50">
    <cfRule type="cellIs" dxfId="21629" priority="2664" operator="lessThan">
      <formula>$C$4</formula>
    </cfRule>
  </conditionalFormatting>
  <conditionalFormatting sqref="CG51">
    <cfRule type="cellIs" dxfId="21628" priority="2665" operator="lessThan">
      <formula>$C$4</formula>
    </cfRule>
  </conditionalFormatting>
  <conditionalFormatting sqref="CG52">
    <cfRule type="cellIs" dxfId="21627" priority="2666" operator="lessThan">
      <formula>$C$4</formula>
    </cfRule>
  </conditionalFormatting>
  <conditionalFormatting sqref="CG53">
    <cfRule type="cellIs" dxfId="21626" priority="2667" operator="lessThan">
      <formula>$C$4</formula>
    </cfRule>
  </conditionalFormatting>
  <conditionalFormatting sqref="CG54">
    <cfRule type="cellIs" dxfId="21625" priority="2668" operator="lessThan">
      <formula>$C$4</formula>
    </cfRule>
  </conditionalFormatting>
  <conditionalFormatting sqref="CG55">
    <cfRule type="cellIs" dxfId="21624" priority="2669" operator="lessThan">
      <formula>$C$4</formula>
    </cfRule>
  </conditionalFormatting>
  <conditionalFormatting sqref="CG56">
    <cfRule type="cellIs" dxfId="21623" priority="2670" operator="lessThan">
      <formula>$C$4</formula>
    </cfRule>
  </conditionalFormatting>
  <conditionalFormatting sqref="CG57">
    <cfRule type="cellIs" dxfId="21622" priority="2671" operator="lessThan">
      <formula>$C$4</formula>
    </cfRule>
  </conditionalFormatting>
  <conditionalFormatting sqref="CG58">
    <cfRule type="cellIs" dxfId="21621" priority="2672" operator="lessThan">
      <formula>$C$4</formula>
    </cfRule>
  </conditionalFormatting>
  <conditionalFormatting sqref="CG59">
    <cfRule type="cellIs" dxfId="21620" priority="2673" operator="lessThan">
      <formula>$C$4</formula>
    </cfRule>
  </conditionalFormatting>
  <conditionalFormatting sqref="CG60">
    <cfRule type="cellIs" dxfId="21619" priority="2674" operator="lessThan">
      <formula>$C$4</formula>
    </cfRule>
  </conditionalFormatting>
  <conditionalFormatting sqref="CM11">
    <cfRule type="cellIs" dxfId="21618" priority="2675" operator="lessThan">
      <formula>$C$4</formula>
    </cfRule>
  </conditionalFormatting>
  <conditionalFormatting sqref="CM12">
    <cfRule type="cellIs" dxfId="21617" priority="2676" operator="lessThan">
      <formula>$C$4</formula>
    </cfRule>
  </conditionalFormatting>
  <conditionalFormatting sqref="CM13">
    <cfRule type="cellIs" dxfId="21616" priority="2677" operator="lessThan">
      <formula>$C$4</formula>
    </cfRule>
  </conditionalFormatting>
  <conditionalFormatting sqref="CM14">
    <cfRule type="cellIs" dxfId="21615" priority="2678" operator="lessThan">
      <formula>$C$4</formula>
    </cfRule>
  </conditionalFormatting>
  <conditionalFormatting sqref="CM15">
    <cfRule type="cellIs" dxfId="21614" priority="2679" operator="lessThan">
      <formula>$C$4</formula>
    </cfRule>
  </conditionalFormatting>
  <conditionalFormatting sqref="CM16">
    <cfRule type="cellIs" dxfId="21613" priority="2680" operator="lessThan">
      <formula>$C$4</formula>
    </cfRule>
  </conditionalFormatting>
  <conditionalFormatting sqref="CM17">
    <cfRule type="cellIs" dxfId="21612" priority="2681" operator="lessThan">
      <formula>$C$4</formula>
    </cfRule>
  </conditionalFormatting>
  <conditionalFormatting sqref="CM18">
    <cfRule type="cellIs" dxfId="21611" priority="2682" operator="lessThan">
      <formula>$C$4</formula>
    </cfRule>
  </conditionalFormatting>
  <conditionalFormatting sqref="CM19">
    <cfRule type="cellIs" dxfId="21610" priority="2683" operator="lessThan">
      <formula>$C$4</formula>
    </cfRule>
  </conditionalFormatting>
  <conditionalFormatting sqref="CM20">
    <cfRule type="cellIs" dxfId="21609" priority="2684" operator="lessThan">
      <formula>$C$4</formula>
    </cfRule>
  </conditionalFormatting>
  <conditionalFormatting sqref="CM21">
    <cfRule type="cellIs" dxfId="21608" priority="2685" operator="lessThan">
      <formula>$C$4</formula>
    </cfRule>
  </conditionalFormatting>
  <conditionalFormatting sqref="CM22">
    <cfRule type="cellIs" dxfId="21607" priority="2686" operator="lessThan">
      <formula>$C$4</formula>
    </cfRule>
  </conditionalFormatting>
  <conditionalFormatting sqref="CM23">
    <cfRule type="cellIs" dxfId="21606" priority="2687" operator="lessThan">
      <formula>$C$4</formula>
    </cfRule>
  </conditionalFormatting>
  <conditionalFormatting sqref="CM24">
    <cfRule type="cellIs" dxfId="21605" priority="2688" operator="lessThan">
      <formula>$C$4</formula>
    </cfRule>
  </conditionalFormatting>
  <conditionalFormatting sqref="CM25">
    <cfRule type="cellIs" dxfId="21604" priority="2689" operator="lessThan">
      <formula>$C$4</formula>
    </cfRule>
  </conditionalFormatting>
  <conditionalFormatting sqref="CM26">
    <cfRule type="cellIs" dxfId="21603" priority="2690" operator="lessThan">
      <formula>$C$4</formula>
    </cfRule>
  </conditionalFormatting>
  <conditionalFormatting sqref="CM27">
    <cfRule type="cellIs" dxfId="21602" priority="2691" operator="lessThan">
      <formula>$C$4</formula>
    </cfRule>
  </conditionalFormatting>
  <conditionalFormatting sqref="CM28">
    <cfRule type="cellIs" dxfId="21601" priority="2692" operator="lessThan">
      <formula>$C$4</formula>
    </cfRule>
  </conditionalFormatting>
  <conditionalFormatting sqref="CM29">
    <cfRule type="cellIs" dxfId="21600" priority="2693" operator="lessThan">
      <formula>$C$4</formula>
    </cfRule>
  </conditionalFormatting>
  <conditionalFormatting sqref="CM30">
    <cfRule type="cellIs" dxfId="21599" priority="2694" operator="lessThan">
      <formula>$C$4</formula>
    </cfRule>
  </conditionalFormatting>
  <conditionalFormatting sqref="CM31">
    <cfRule type="cellIs" dxfId="21598" priority="2695" operator="lessThan">
      <formula>$C$4</formula>
    </cfRule>
  </conditionalFormatting>
  <conditionalFormatting sqref="CM32">
    <cfRule type="cellIs" dxfId="21597" priority="2696" operator="lessThan">
      <formula>$C$4</formula>
    </cfRule>
  </conditionalFormatting>
  <conditionalFormatting sqref="CM33">
    <cfRule type="cellIs" dxfId="21596" priority="2697" operator="lessThan">
      <formula>$C$4</formula>
    </cfRule>
  </conditionalFormatting>
  <conditionalFormatting sqref="CM34">
    <cfRule type="cellIs" dxfId="21595" priority="2698" operator="lessThan">
      <formula>$C$4</formula>
    </cfRule>
  </conditionalFormatting>
  <conditionalFormatting sqref="CM35">
    <cfRule type="cellIs" dxfId="21594" priority="2699" operator="lessThan">
      <formula>$C$4</formula>
    </cfRule>
  </conditionalFormatting>
  <conditionalFormatting sqref="CM36">
    <cfRule type="cellIs" dxfId="21593" priority="2700" operator="lessThan">
      <formula>$C$4</formula>
    </cfRule>
  </conditionalFormatting>
  <conditionalFormatting sqref="CM37">
    <cfRule type="cellIs" dxfId="21592" priority="2701" operator="lessThan">
      <formula>$C$4</formula>
    </cfRule>
  </conditionalFormatting>
  <conditionalFormatting sqref="CM38">
    <cfRule type="cellIs" dxfId="21591" priority="2702" operator="lessThan">
      <formula>$C$4</formula>
    </cfRule>
  </conditionalFormatting>
  <conditionalFormatting sqref="CM39">
    <cfRule type="cellIs" dxfId="21590" priority="2703" operator="lessThan">
      <formula>$C$4</formula>
    </cfRule>
  </conditionalFormatting>
  <conditionalFormatting sqref="CM40">
    <cfRule type="cellIs" dxfId="21589" priority="2704" operator="lessThan">
      <formula>$C$4</formula>
    </cfRule>
  </conditionalFormatting>
  <conditionalFormatting sqref="CM41">
    <cfRule type="cellIs" dxfId="21588" priority="2705" operator="lessThan">
      <formula>$C$4</formula>
    </cfRule>
  </conditionalFormatting>
  <conditionalFormatting sqref="CM42">
    <cfRule type="cellIs" dxfId="21587" priority="2706" operator="lessThan">
      <formula>$C$4</formula>
    </cfRule>
  </conditionalFormatting>
  <conditionalFormatting sqref="CM43">
    <cfRule type="cellIs" dxfId="21586" priority="2707" operator="lessThan">
      <formula>$C$4</formula>
    </cfRule>
  </conditionalFormatting>
  <conditionalFormatting sqref="CM44">
    <cfRule type="cellIs" dxfId="21585" priority="2708" operator="lessThan">
      <formula>$C$4</formula>
    </cfRule>
  </conditionalFormatting>
  <conditionalFormatting sqref="CM45">
    <cfRule type="cellIs" dxfId="21584" priority="2709" operator="lessThan">
      <formula>$C$4</formula>
    </cfRule>
  </conditionalFormatting>
  <conditionalFormatting sqref="CM46">
    <cfRule type="cellIs" dxfId="21583" priority="2710" operator="lessThan">
      <formula>$C$4</formula>
    </cfRule>
  </conditionalFormatting>
  <conditionalFormatting sqref="CM47">
    <cfRule type="cellIs" dxfId="21582" priority="2711" operator="lessThan">
      <formula>$C$4</formula>
    </cfRule>
  </conditionalFormatting>
  <conditionalFormatting sqref="CM48">
    <cfRule type="cellIs" dxfId="21581" priority="2712" operator="lessThan">
      <formula>$C$4</formula>
    </cfRule>
  </conditionalFormatting>
  <conditionalFormatting sqref="CM49">
    <cfRule type="cellIs" dxfId="21580" priority="2713" operator="lessThan">
      <formula>$C$4</formula>
    </cfRule>
  </conditionalFormatting>
  <conditionalFormatting sqref="CM50">
    <cfRule type="cellIs" dxfId="21579" priority="2714" operator="lessThan">
      <formula>$C$4</formula>
    </cfRule>
  </conditionalFormatting>
  <conditionalFormatting sqref="CM51">
    <cfRule type="cellIs" dxfId="21578" priority="2715" operator="lessThan">
      <formula>$C$4</formula>
    </cfRule>
  </conditionalFormatting>
  <conditionalFormatting sqref="CM52">
    <cfRule type="cellIs" dxfId="21577" priority="2716" operator="lessThan">
      <formula>$C$4</formula>
    </cfRule>
  </conditionalFormatting>
  <conditionalFormatting sqref="CM53">
    <cfRule type="cellIs" dxfId="21576" priority="2717" operator="lessThan">
      <formula>$C$4</formula>
    </cfRule>
  </conditionalFormatting>
  <conditionalFormatting sqref="CM54">
    <cfRule type="cellIs" dxfId="21575" priority="2718" operator="lessThan">
      <formula>$C$4</formula>
    </cfRule>
  </conditionalFormatting>
  <conditionalFormatting sqref="CM55">
    <cfRule type="cellIs" dxfId="21574" priority="2719" operator="lessThan">
      <formula>$C$4</formula>
    </cfRule>
  </conditionalFormatting>
  <conditionalFormatting sqref="CM56">
    <cfRule type="cellIs" dxfId="21573" priority="2720" operator="lessThan">
      <formula>$C$4</formula>
    </cfRule>
  </conditionalFormatting>
  <conditionalFormatting sqref="CM57">
    <cfRule type="cellIs" dxfId="21572" priority="2721" operator="lessThan">
      <formula>$C$4</formula>
    </cfRule>
  </conditionalFormatting>
  <conditionalFormatting sqref="CM58">
    <cfRule type="cellIs" dxfId="21571" priority="2722" operator="lessThan">
      <formula>$C$4</formula>
    </cfRule>
  </conditionalFormatting>
  <conditionalFormatting sqref="CM59">
    <cfRule type="cellIs" dxfId="21570" priority="2723" operator="lessThan">
      <formula>$C$4</formula>
    </cfRule>
  </conditionalFormatting>
  <conditionalFormatting sqref="CM60">
    <cfRule type="cellIs" dxfId="21569" priority="2724" operator="lessThan">
      <formula>$C$4</formula>
    </cfRule>
  </conditionalFormatting>
  <conditionalFormatting sqref="CN11">
    <cfRule type="cellIs" dxfId="21568" priority="2725" operator="lessThan">
      <formula>$C$4</formula>
    </cfRule>
  </conditionalFormatting>
  <conditionalFormatting sqref="CN12">
    <cfRule type="cellIs" dxfId="21567" priority="2726" operator="lessThan">
      <formula>$C$4</formula>
    </cfRule>
  </conditionalFormatting>
  <conditionalFormatting sqref="CN13">
    <cfRule type="cellIs" dxfId="21566" priority="2727" operator="lessThan">
      <formula>$C$4</formula>
    </cfRule>
  </conditionalFormatting>
  <conditionalFormatting sqref="CN14">
    <cfRule type="cellIs" dxfId="21565" priority="2728" operator="lessThan">
      <formula>$C$4</formula>
    </cfRule>
  </conditionalFormatting>
  <conditionalFormatting sqref="CN15">
    <cfRule type="cellIs" dxfId="21564" priority="2729" operator="lessThan">
      <formula>$C$4</formula>
    </cfRule>
  </conditionalFormatting>
  <conditionalFormatting sqref="CN16">
    <cfRule type="cellIs" dxfId="21563" priority="2730" operator="lessThan">
      <formula>$C$4</formula>
    </cfRule>
  </conditionalFormatting>
  <conditionalFormatting sqref="CN17">
    <cfRule type="cellIs" dxfId="21562" priority="2731" operator="lessThan">
      <formula>$C$4</formula>
    </cfRule>
  </conditionalFormatting>
  <conditionalFormatting sqref="CN18">
    <cfRule type="cellIs" dxfId="21561" priority="2732" operator="lessThan">
      <formula>$C$4</formula>
    </cfRule>
  </conditionalFormatting>
  <conditionalFormatting sqref="CN19">
    <cfRule type="cellIs" dxfId="21560" priority="2733" operator="lessThan">
      <formula>$C$4</formula>
    </cfRule>
  </conditionalFormatting>
  <conditionalFormatting sqref="CN20">
    <cfRule type="cellIs" dxfId="21559" priority="2734" operator="lessThan">
      <formula>$C$4</formula>
    </cfRule>
  </conditionalFormatting>
  <conditionalFormatting sqref="CN21">
    <cfRule type="cellIs" dxfId="21558" priority="2735" operator="lessThan">
      <formula>$C$4</formula>
    </cfRule>
  </conditionalFormatting>
  <conditionalFormatting sqref="CN22">
    <cfRule type="cellIs" dxfId="21557" priority="2736" operator="lessThan">
      <formula>$C$4</formula>
    </cfRule>
  </conditionalFormatting>
  <conditionalFormatting sqref="CN23">
    <cfRule type="cellIs" dxfId="21556" priority="2737" operator="lessThan">
      <formula>$C$4</formula>
    </cfRule>
  </conditionalFormatting>
  <conditionalFormatting sqref="CN24">
    <cfRule type="cellIs" dxfId="21555" priority="2738" operator="lessThan">
      <formula>$C$4</formula>
    </cfRule>
  </conditionalFormatting>
  <conditionalFormatting sqref="CN25">
    <cfRule type="cellIs" dxfId="21554" priority="2739" operator="lessThan">
      <formula>$C$4</formula>
    </cfRule>
  </conditionalFormatting>
  <conditionalFormatting sqref="CN26">
    <cfRule type="cellIs" dxfId="21553" priority="2740" operator="lessThan">
      <formula>$C$4</formula>
    </cfRule>
  </conditionalFormatting>
  <conditionalFormatting sqref="CN27">
    <cfRule type="cellIs" dxfId="21552" priority="2741" operator="lessThan">
      <formula>$C$4</formula>
    </cfRule>
  </conditionalFormatting>
  <conditionalFormatting sqref="CN28">
    <cfRule type="cellIs" dxfId="21551" priority="2742" operator="lessThan">
      <formula>$C$4</formula>
    </cfRule>
  </conditionalFormatting>
  <conditionalFormatting sqref="CN29">
    <cfRule type="cellIs" dxfId="21550" priority="2743" operator="lessThan">
      <formula>$C$4</formula>
    </cfRule>
  </conditionalFormatting>
  <conditionalFormatting sqref="CN30">
    <cfRule type="cellIs" dxfId="21549" priority="2744" operator="lessThan">
      <formula>$C$4</formula>
    </cfRule>
  </conditionalFormatting>
  <conditionalFormatting sqref="CN31">
    <cfRule type="cellIs" dxfId="21548" priority="2745" operator="lessThan">
      <formula>$C$4</formula>
    </cfRule>
  </conditionalFormatting>
  <conditionalFormatting sqref="CN32">
    <cfRule type="cellIs" dxfId="21547" priority="2746" operator="lessThan">
      <formula>$C$4</formula>
    </cfRule>
  </conditionalFormatting>
  <conditionalFormatting sqref="CN33">
    <cfRule type="cellIs" dxfId="21546" priority="2747" operator="lessThan">
      <formula>$C$4</formula>
    </cfRule>
  </conditionalFormatting>
  <conditionalFormatting sqref="CN34">
    <cfRule type="cellIs" dxfId="21545" priority="2748" operator="lessThan">
      <formula>$C$4</formula>
    </cfRule>
  </conditionalFormatting>
  <conditionalFormatting sqref="CN35">
    <cfRule type="cellIs" dxfId="21544" priority="2749" operator="lessThan">
      <formula>$C$4</formula>
    </cfRule>
  </conditionalFormatting>
  <conditionalFormatting sqref="CN36">
    <cfRule type="cellIs" dxfId="21543" priority="2750" operator="lessThan">
      <formula>$C$4</formula>
    </cfRule>
  </conditionalFormatting>
  <conditionalFormatting sqref="CN37">
    <cfRule type="cellIs" dxfId="21542" priority="2751" operator="lessThan">
      <formula>$C$4</formula>
    </cfRule>
  </conditionalFormatting>
  <conditionalFormatting sqref="CN38">
    <cfRule type="cellIs" dxfId="21541" priority="2752" operator="lessThan">
      <formula>$C$4</formula>
    </cfRule>
  </conditionalFormatting>
  <conditionalFormatting sqref="CN39">
    <cfRule type="cellIs" dxfId="21540" priority="2753" operator="lessThan">
      <formula>$C$4</formula>
    </cfRule>
  </conditionalFormatting>
  <conditionalFormatting sqref="CN40">
    <cfRule type="cellIs" dxfId="21539" priority="2754" operator="lessThan">
      <formula>$C$4</formula>
    </cfRule>
  </conditionalFormatting>
  <conditionalFormatting sqref="CN41">
    <cfRule type="cellIs" dxfId="21538" priority="2755" operator="lessThan">
      <formula>$C$4</formula>
    </cfRule>
  </conditionalFormatting>
  <conditionalFormatting sqref="CN42">
    <cfRule type="cellIs" dxfId="21537" priority="2756" operator="lessThan">
      <formula>$C$4</formula>
    </cfRule>
  </conditionalFormatting>
  <conditionalFormatting sqref="CN43">
    <cfRule type="cellIs" dxfId="21536" priority="2757" operator="lessThan">
      <formula>$C$4</formula>
    </cfRule>
  </conditionalFormatting>
  <conditionalFormatting sqref="CN44">
    <cfRule type="cellIs" dxfId="21535" priority="2758" operator="lessThan">
      <formula>$C$4</formula>
    </cfRule>
  </conditionalFormatting>
  <conditionalFormatting sqref="CN45">
    <cfRule type="cellIs" dxfId="21534" priority="2759" operator="lessThan">
      <formula>$C$4</formula>
    </cfRule>
  </conditionalFormatting>
  <conditionalFormatting sqref="CN46">
    <cfRule type="cellIs" dxfId="21533" priority="2760" operator="lessThan">
      <formula>$C$4</formula>
    </cfRule>
  </conditionalFormatting>
  <conditionalFormatting sqref="CN47">
    <cfRule type="cellIs" dxfId="21532" priority="2761" operator="lessThan">
      <formula>$C$4</formula>
    </cfRule>
  </conditionalFormatting>
  <conditionalFormatting sqref="CN48">
    <cfRule type="cellIs" dxfId="21531" priority="2762" operator="lessThan">
      <formula>$C$4</formula>
    </cfRule>
  </conditionalFormatting>
  <conditionalFormatting sqref="CN49">
    <cfRule type="cellIs" dxfId="21530" priority="2763" operator="lessThan">
      <formula>$C$4</formula>
    </cfRule>
  </conditionalFormatting>
  <conditionalFormatting sqref="CN50">
    <cfRule type="cellIs" dxfId="21529" priority="2764" operator="lessThan">
      <formula>$C$4</formula>
    </cfRule>
  </conditionalFormatting>
  <conditionalFormatting sqref="CN51">
    <cfRule type="cellIs" dxfId="21528" priority="2765" operator="lessThan">
      <formula>$C$4</formula>
    </cfRule>
  </conditionalFormatting>
  <conditionalFormatting sqref="CN52">
    <cfRule type="cellIs" dxfId="21527" priority="2766" operator="lessThan">
      <formula>$C$4</formula>
    </cfRule>
  </conditionalFormatting>
  <conditionalFormatting sqref="CN53">
    <cfRule type="cellIs" dxfId="21526" priority="2767" operator="lessThan">
      <formula>$C$4</formula>
    </cfRule>
  </conditionalFormatting>
  <conditionalFormatting sqref="CN54">
    <cfRule type="cellIs" dxfId="21525" priority="2768" operator="lessThan">
      <formula>$C$4</formula>
    </cfRule>
  </conditionalFormatting>
  <conditionalFormatting sqref="CN55">
    <cfRule type="cellIs" dxfId="21524" priority="2769" operator="lessThan">
      <formula>$C$4</formula>
    </cfRule>
  </conditionalFormatting>
  <conditionalFormatting sqref="CN56">
    <cfRule type="cellIs" dxfId="21523" priority="2770" operator="lessThan">
      <formula>$C$4</formula>
    </cfRule>
  </conditionalFormatting>
  <conditionalFormatting sqref="CN57">
    <cfRule type="cellIs" dxfId="21522" priority="2771" operator="lessThan">
      <formula>$C$4</formula>
    </cfRule>
  </conditionalFormatting>
  <conditionalFormatting sqref="CN58">
    <cfRule type="cellIs" dxfId="21521" priority="2772" operator="lessThan">
      <formula>$C$4</formula>
    </cfRule>
  </conditionalFormatting>
  <conditionalFormatting sqref="CN59">
    <cfRule type="cellIs" dxfId="21520" priority="2773" operator="lessThan">
      <formula>$C$4</formula>
    </cfRule>
  </conditionalFormatting>
  <conditionalFormatting sqref="CN60">
    <cfRule type="cellIs" dxfId="21519" priority="2774" operator="lessThan">
      <formula>$C$4</formula>
    </cfRule>
  </conditionalFormatting>
  <conditionalFormatting sqref="CO11">
    <cfRule type="cellIs" dxfId="21518" priority="2775" operator="lessThan">
      <formula>$C$4</formula>
    </cfRule>
  </conditionalFormatting>
  <conditionalFormatting sqref="CO12">
    <cfRule type="cellIs" dxfId="21517" priority="2776" operator="lessThan">
      <formula>$C$4</formula>
    </cfRule>
  </conditionalFormatting>
  <conditionalFormatting sqref="CO13">
    <cfRule type="cellIs" dxfId="21516" priority="2777" operator="lessThan">
      <formula>$C$4</formula>
    </cfRule>
  </conditionalFormatting>
  <conditionalFormatting sqref="CO14">
    <cfRule type="cellIs" dxfId="21515" priority="2778" operator="lessThan">
      <formula>$C$4</formula>
    </cfRule>
  </conditionalFormatting>
  <conditionalFormatting sqref="CO15">
    <cfRule type="cellIs" dxfId="21514" priority="2779" operator="lessThan">
      <formula>$C$4</formula>
    </cfRule>
  </conditionalFormatting>
  <conditionalFormatting sqref="CO16">
    <cfRule type="cellIs" dxfId="21513" priority="2780" operator="lessThan">
      <formula>$C$4</formula>
    </cfRule>
  </conditionalFormatting>
  <conditionalFormatting sqref="CO17">
    <cfRule type="cellIs" dxfId="21512" priority="2781" operator="lessThan">
      <formula>$C$4</formula>
    </cfRule>
  </conditionalFormatting>
  <conditionalFormatting sqref="CO18">
    <cfRule type="cellIs" dxfId="21511" priority="2782" operator="lessThan">
      <formula>$C$4</formula>
    </cfRule>
  </conditionalFormatting>
  <conditionalFormatting sqref="CO19">
    <cfRule type="cellIs" dxfId="21510" priority="2783" operator="lessThan">
      <formula>$C$4</formula>
    </cfRule>
  </conditionalFormatting>
  <conditionalFormatting sqref="CO20">
    <cfRule type="cellIs" dxfId="21509" priority="2784" operator="lessThan">
      <formula>$C$4</formula>
    </cfRule>
  </conditionalFormatting>
  <conditionalFormatting sqref="CO21">
    <cfRule type="cellIs" dxfId="21508" priority="2785" operator="lessThan">
      <formula>$C$4</formula>
    </cfRule>
  </conditionalFormatting>
  <conditionalFormatting sqref="CO22">
    <cfRule type="cellIs" dxfId="21507" priority="2786" operator="lessThan">
      <formula>$C$4</formula>
    </cfRule>
  </conditionalFormatting>
  <conditionalFormatting sqref="CO23">
    <cfRule type="cellIs" dxfId="21506" priority="2787" operator="lessThan">
      <formula>$C$4</formula>
    </cfRule>
  </conditionalFormatting>
  <conditionalFormatting sqref="CO24">
    <cfRule type="cellIs" dxfId="21505" priority="2788" operator="lessThan">
      <formula>$C$4</formula>
    </cfRule>
  </conditionalFormatting>
  <conditionalFormatting sqref="CO25">
    <cfRule type="cellIs" dxfId="21504" priority="2789" operator="lessThan">
      <formula>$C$4</formula>
    </cfRule>
  </conditionalFormatting>
  <conditionalFormatting sqref="CO26">
    <cfRule type="cellIs" dxfId="21503" priority="2790" operator="lessThan">
      <formula>$C$4</formula>
    </cfRule>
  </conditionalFormatting>
  <conditionalFormatting sqref="CO27">
    <cfRule type="cellIs" dxfId="21502" priority="2791" operator="lessThan">
      <formula>$C$4</formula>
    </cfRule>
  </conditionalFormatting>
  <conditionalFormatting sqref="CO28">
    <cfRule type="cellIs" dxfId="21501" priority="2792" operator="lessThan">
      <formula>$C$4</formula>
    </cfRule>
  </conditionalFormatting>
  <conditionalFormatting sqref="CO29">
    <cfRule type="cellIs" dxfId="21500" priority="2793" operator="lessThan">
      <formula>$C$4</formula>
    </cfRule>
  </conditionalFormatting>
  <conditionalFormatting sqref="CO30">
    <cfRule type="cellIs" dxfId="21499" priority="2794" operator="lessThan">
      <formula>$C$4</formula>
    </cfRule>
  </conditionalFormatting>
  <conditionalFormatting sqref="CO31">
    <cfRule type="cellIs" dxfId="21498" priority="2795" operator="lessThan">
      <formula>$C$4</formula>
    </cfRule>
  </conditionalFormatting>
  <conditionalFormatting sqref="CO32">
    <cfRule type="cellIs" dxfId="21497" priority="2796" operator="lessThan">
      <formula>$C$4</formula>
    </cfRule>
  </conditionalFormatting>
  <conditionalFormatting sqref="CO33">
    <cfRule type="cellIs" dxfId="21496" priority="2797" operator="lessThan">
      <formula>$C$4</formula>
    </cfRule>
  </conditionalFormatting>
  <conditionalFormatting sqref="CO34">
    <cfRule type="cellIs" dxfId="21495" priority="2798" operator="lessThan">
      <formula>$C$4</formula>
    </cfRule>
  </conditionalFormatting>
  <conditionalFormatting sqref="CO35">
    <cfRule type="cellIs" dxfId="21494" priority="2799" operator="lessThan">
      <formula>$C$4</formula>
    </cfRule>
  </conditionalFormatting>
  <conditionalFormatting sqref="CO36">
    <cfRule type="cellIs" dxfId="21493" priority="2800" operator="lessThan">
      <formula>$C$4</formula>
    </cfRule>
  </conditionalFormatting>
  <conditionalFormatting sqref="CO37">
    <cfRule type="cellIs" dxfId="21492" priority="2801" operator="lessThan">
      <formula>$C$4</formula>
    </cfRule>
  </conditionalFormatting>
  <conditionalFormatting sqref="CO38">
    <cfRule type="cellIs" dxfId="21491" priority="2802" operator="lessThan">
      <formula>$C$4</formula>
    </cfRule>
  </conditionalFormatting>
  <conditionalFormatting sqref="CO39">
    <cfRule type="cellIs" dxfId="21490" priority="2803" operator="lessThan">
      <formula>$C$4</formula>
    </cfRule>
  </conditionalFormatting>
  <conditionalFormatting sqref="CO40">
    <cfRule type="cellIs" dxfId="21489" priority="2804" operator="lessThan">
      <formula>$C$4</formula>
    </cfRule>
  </conditionalFormatting>
  <conditionalFormatting sqref="CO41">
    <cfRule type="cellIs" dxfId="21488" priority="2805" operator="lessThan">
      <formula>$C$4</formula>
    </cfRule>
  </conditionalFormatting>
  <conditionalFormatting sqref="CO42">
    <cfRule type="cellIs" dxfId="21487" priority="2806" operator="lessThan">
      <formula>$C$4</formula>
    </cfRule>
  </conditionalFormatting>
  <conditionalFormatting sqref="CO43">
    <cfRule type="cellIs" dxfId="21486" priority="2807" operator="lessThan">
      <formula>$C$4</formula>
    </cfRule>
  </conditionalFormatting>
  <conditionalFormatting sqref="CO44">
    <cfRule type="cellIs" dxfId="21485" priority="2808" operator="lessThan">
      <formula>$C$4</formula>
    </cfRule>
  </conditionalFormatting>
  <conditionalFormatting sqref="CO45">
    <cfRule type="cellIs" dxfId="21484" priority="2809" operator="lessThan">
      <formula>$C$4</formula>
    </cfRule>
  </conditionalFormatting>
  <conditionalFormatting sqref="CO46">
    <cfRule type="cellIs" dxfId="21483" priority="2810" operator="lessThan">
      <formula>$C$4</formula>
    </cfRule>
  </conditionalFormatting>
  <conditionalFormatting sqref="CO47">
    <cfRule type="cellIs" dxfId="21482" priority="2811" operator="lessThan">
      <formula>$C$4</formula>
    </cfRule>
  </conditionalFormatting>
  <conditionalFormatting sqref="CO48">
    <cfRule type="cellIs" dxfId="21481" priority="2812" operator="lessThan">
      <formula>$C$4</formula>
    </cfRule>
  </conditionalFormatting>
  <conditionalFormatting sqref="CO49">
    <cfRule type="cellIs" dxfId="21480" priority="2813" operator="lessThan">
      <formula>$C$4</formula>
    </cfRule>
  </conditionalFormatting>
  <conditionalFormatting sqref="CO50">
    <cfRule type="cellIs" dxfId="21479" priority="2814" operator="lessThan">
      <formula>$C$4</formula>
    </cfRule>
  </conditionalFormatting>
  <conditionalFormatting sqref="CO51">
    <cfRule type="cellIs" dxfId="21478" priority="2815" operator="lessThan">
      <formula>$C$4</formula>
    </cfRule>
  </conditionalFormatting>
  <conditionalFormatting sqref="CO52">
    <cfRule type="cellIs" dxfId="21477" priority="2816" operator="lessThan">
      <formula>$C$4</formula>
    </cfRule>
  </conditionalFormatting>
  <conditionalFormatting sqref="CO53">
    <cfRule type="cellIs" dxfId="21476" priority="2817" operator="lessThan">
      <formula>$C$4</formula>
    </cfRule>
  </conditionalFormatting>
  <conditionalFormatting sqref="CO54">
    <cfRule type="cellIs" dxfId="21475" priority="2818" operator="lessThan">
      <formula>$C$4</formula>
    </cfRule>
  </conditionalFormatting>
  <conditionalFormatting sqref="CO55">
    <cfRule type="cellIs" dxfId="21474" priority="2819" operator="lessThan">
      <formula>$C$4</formula>
    </cfRule>
  </conditionalFormatting>
  <conditionalFormatting sqref="CO56">
    <cfRule type="cellIs" dxfId="21473" priority="2820" operator="lessThan">
      <formula>$C$4</formula>
    </cfRule>
  </conditionalFormatting>
  <conditionalFormatting sqref="CO57">
    <cfRule type="cellIs" dxfId="21472" priority="2821" operator="lessThan">
      <formula>$C$4</formula>
    </cfRule>
  </conditionalFormatting>
  <conditionalFormatting sqref="CO58">
    <cfRule type="cellIs" dxfId="21471" priority="2822" operator="lessThan">
      <formula>$C$4</formula>
    </cfRule>
  </conditionalFormatting>
  <conditionalFormatting sqref="CO59">
    <cfRule type="cellIs" dxfId="21470" priority="2823" operator="lessThan">
      <formula>$C$4</formula>
    </cfRule>
  </conditionalFormatting>
  <conditionalFormatting sqref="CO60">
    <cfRule type="cellIs" dxfId="21469" priority="2824" operator="lessThan">
      <formula>$C$4</formula>
    </cfRule>
  </conditionalFormatting>
  <conditionalFormatting sqref="R11">
    <cfRule type="cellIs" dxfId="21468" priority="2825" operator="lessThan">
      <formula>$C$4</formula>
    </cfRule>
  </conditionalFormatting>
  <conditionalFormatting sqref="R12">
    <cfRule type="cellIs" dxfId="21467" priority="2826" operator="lessThan">
      <formula>$C$4</formula>
    </cfRule>
  </conditionalFormatting>
  <conditionalFormatting sqref="R13">
    <cfRule type="cellIs" dxfId="21466" priority="2827" operator="lessThan">
      <formula>$C$4</formula>
    </cfRule>
  </conditionalFormatting>
  <conditionalFormatting sqref="R14">
    <cfRule type="cellIs" dxfId="21465" priority="2828" operator="lessThan">
      <formula>$C$4</formula>
    </cfRule>
  </conditionalFormatting>
  <conditionalFormatting sqref="R15">
    <cfRule type="cellIs" dxfId="21464" priority="2829" operator="lessThan">
      <formula>$C$4</formula>
    </cfRule>
  </conditionalFormatting>
  <conditionalFormatting sqref="R16">
    <cfRule type="cellIs" dxfId="21463" priority="2830" operator="lessThan">
      <formula>$C$4</formula>
    </cfRule>
  </conditionalFormatting>
  <conditionalFormatting sqref="R17">
    <cfRule type="cellIs" dxfId="21462" priority="2831" operator="lessThan">
      <formula>$C$4</formula>
    </cfRule>
  </conditionalFormatting>
  <conditionalFormatting sqref="R18">
    <cfRule type="cellIs" dxfId="21461" priority="2832" operator="lessThan">
      <formula>$C$4</formula>
    </cfRule>
  </conditionalFormatting>
  <conditionalFormatting sqref="R19">
    <cfRule type="cellIs" dxfId="21460" priority="2833" operator="lessThan">
      <formula>$C$4</formula>
    </cfRule>
  </conditionalFormatting>
  <conditionalFormatting sqref="R20">
    <cfRule type="cellIs" dxfId="21459" priority="2834" operator="lessThan">
      <formula>$C$4</formula>
    </cfRule>
  </conditionalFormatting>
  <conditionalFormatting sqref="R21">
    <cfRule type="cellIs" dxfId="21458" priority="2835" operator="lessThan">
      <formula>$C$4</formula>
    </cfRule>
  </conditionalFormatting>
  <conditionalFormatting sqref="R22">
    <cfRule type="cellIs" dxfId="21457" priority="2836" operator="lessThan">
      <formula>$C$4</formula>
    </cfRule>
  </conditionalFormatting>
  <conditionalFormatting sqref="R23">
    <cfRule type="cellIs" dxfId="21456" priority="2837" operator="lessThan">
      <formula>$C$4</formula>
    </cfRule>
  </conditionalFormatting>
  <conditionalFormatting sqref="R24">
    <cfRule type="cellIs" dxfId="21455" priority="2838" operator="lessThan">
      <formula>$C$4</formula>
    </cfRule>
  </conditionalFormatting>
  <conditionalFormatting sqref="R25">
    <cfRule type="cellIs" dxfId="21454" priority="2839" operator="lessThan">
      <formula>$C$4</formula>
    </cfRule>
  </conditionalFormatting>
  <conditionalFormatting sqref="R26">
    <cfRule type="cellIs" dxfId="21453" priority="2840" operator="lessThan">
      <formula>$C$4</formula>
    </cfRule>
  </conditionalFormatting>
  <conditionalFormatting sqref="R27">
    <cfRule type="cellIs" dxfId="21452" priority="2841" operator="lessThan">
      <formula>$C$4</formula>
    </cfRule>
  </conditionalFormatting>
  <conditionalFormatting sqref="R28">
    <cfRule type="cellIs" dxfId="21451" priority="2842" operator="lessThan">
      <formula>$C$4</formula>
    </cfRule>
  </conditionalFormatting>
  <conditionalFormatting sqref="R29">
    <cfRule type="cellIs" dxfId="21450" priority="2843" operator="lessThan">
      <formula>$C$4</formula>
    </cfRule>
  </conditionalFormatting>
  <conditionalFormatting sqref="R30">
    <cfRule type="cellIs" dxfId="21449" priority="2844" operator="lessThan">
      <formula>$C$4</formula>
    </cfRule>
  </conditionalFormatting>
  <conditionalFormatting sqref="R31">
    <cfRule type="cellIs" dxfId="21448" priority="2845" operator="lessThan">
      <formula>$C$4</formula>
    </cfRule>
  </conditionalFormatting>
  <conditionalFormatting sqref="R32">
    <cfRule type="cellIs" dxfId="21447" priority="2846" operator="lessThan">
      <formula>$C$4</formula>
    </cfRule>
  </conditionalFormatting>
  <conditionalFormatting sqref="R33">
    <cfRule type="cellIs" dxfId="21446" priority="2847" operator="lessThan">
      <formula>$C$4</formula>
    </cfRule>
  </conditionalFormatting>
  <conditionalFormatting sqref="R34">
    <cfRule type="cellIs" dxfId="21445" priority="2848" operator="lessThan">
      <formula>$C$4</formula>
    </cfRule>
  </conditionalFormatting>
  <conditionalFormatting sqref="R35">
    <cfRule type="cellIs" dxfId="21444" priority="2849" operator="lessThan">
      <formula>$C$4</formula>
    </cfRule>
  </conditionalFormatting>
  <conditionalFormatting sqref="R36">
    <cfRule type="cellIs" dxfId="21443" priority="2850" operator="lessThan">
      <formula>$C$4</formula>
    </cfRule>
  </conditionalFormatting>
  <conditionalFormatting sqref="R37">
    <cfRule type="cellIs" dxfId="21442" priority="2851" operator="lessThan">
      <formula>$C$4</formula>
    </cfRule>
  </conditionalFormatting>
  <conditionalFormatting sqref="R38">
    <cfRule type="cellIs" dxfId="21441" priority="2852" operator="lessThan">
      <formula>$C$4</formula>
    </cfRule>
  </conditionalFormatting>
  <conditionalFormatting sqref="R39">
    <cfRule type="cellIs" dxfId="21440" priority="2853" operator="lessThan">
      <formula>$C$4</formula>
    </cfRule>
  </conditionalFormatting>
  <conditionalFormatting sqref="R40">
    <cfRule type="cellIs" dxfId="21439" priority="2854" operator="lessThan">
      <formula>$C$4</formula>
    </cfRule>
  </conditionalFormatting>
  <conditionalFormatting sqref="R41">
    <cfRule type="cellIs" dxfId="21438" priority="2855" operator="lessThan">
      <formula>$C$4</formula>
    </cfRule>
  </conditionalFormatting>
  <conditionalFormatting sqref="R42">
    <cfRule type="cellIs" dxfId="21437" priority="2856" operator="lessThan">
      <formula>$C$4</formula>
    </cfRule>
  </conditionalFormatting>
  <conditionalFormatting sqref="R43">
    <cfRule type="cellIs" dxfId="21436" priority="2857" operator="lessThan">
      <formula>$C$4</formula>
    </cfRule>
  </conditionalFormatting>
  <conditionalFormatting sqref="R44">
    <cfRule type="cellIs" dxfId="21435" priority="2858" operator="lessThan">
      <formula>$C$4</formula>
    </cfRule>
  </conditionalFormatting>
  <conditionalFormatting sqref="R45">
    <cfRule type="cellIs" dxfId="21434" priority="2859" operator="lessThan">
      <formula>$C$4</formula>
    </cfRule>
  </conditionalFormatting>
  <conditionalFormatting sqref="R46">
    <cfRule type="cellIs" dxfId="21433" priority="2860" operator="lessThan">
      <formula>$C$4</formula>
    </cfRule>
  </conditionalFormatting>
  <conditionalFormatting sqref="R47">
    <cfRule type="cellIs" dxfId="21432" priority="2861" operator="lessThan">
      <formula>$C$4</formula>
    </cfRule>
  </conditionalFormatting>
  <conditionalFormatting sqref="R48">
    <cfRule type="cellIs" dxfId="21431" priority="2862" operator="lessThan">
      <formula>$C$4</formula>
    </cfRule>
  </conditionalFormatting>
  <conditionalFormatting sqref="R49">
    <cfRule type="cellIs" dxfId="21430" priority="2863" operator="lessThan">
      <formula>$C$4</formula>
    </cfRule>
  </conditionalFormatting>
  <conditionalFormatting sqref="R50">
    <cfRule type="cellIs" dxfId="21429" priority="2864" operator="lessThan">
      <formula>$C$4</formula>
    </cfRule>
  </conditionalFormatting>
  <conditionalFormatting sqref="R51">
    <cfRule type="cellIs" dxfId="21428" priority="2865" operator="lessThan">
      <formula>$C$4</formula>
    </cfRule>
  </conditionalFormatting>
  <conditionalFormatting sqref="R52">
    <cfRule type="cellIs" dxfId="21427" priority="2866" operator="lessThan">
      <formula>$C$4</formula>
    </cfRule>
  </conditionalFormatting>
  <conditionalFormatting sqref="R53">
    <cfRule type="cellIs" dxfId="21426" priority="2867" operator="lessThan">
      <formula>$C$4</formula>
    </cfRule>
  </conditionalFormatting>
  <conditionalFormatting sqref="R54">
    <cfRule type="cellIs" dxfId="21425" priority="2868" operator="lessThan">
      <formula>$C$4</formula>
    </cfRule>
  </conditionalFormatting>
  <conditionalFormatting sqref="R55">
    <cfRule type="cellIs" dxfId="21424" priority="2869" operator="lessThan">
      <formula>$C$4</formula>
    </cfRule>
  </conditionalFormatting>
  <conditionalFormatting sqref="R56">
    <cfRule type="cellIs" dxfId="21423" priority="2870" operator="lessThan">
      <formula>$C$4</formula>
    </cfRule>
  </conditionalFormatting>
  <conditionalFormatting sqref="R57">
    <cfRule type="cellIs" dxfId="21422" priority="2871" operator="lessThan">
      <formula>$C$4</formula>
    </cfRule>
  </conditionalFormatting>
  <conditionalFormatting sqref="R58">
    <cfRule type="cellIs" dxfId="21421" priority="2872" operator="lessThan">
      <formula>$C$4</formula>
    </cfRule>
  </conditionalFormatting>
  <conditionalFormatting sqref="R59">
    <cfRule type="cellIs" dxfId="21420" priority="2873" operator="lessThan">
      <formula>$C$4</formula>
    </cfRule>
  </conditionalFormatting>
  <conditionalFormatting sqref="R60">
    <cfRule type="cellIs" dxfId="21419" priority="2874" operator="lessThan">
      <formula>$C$4</formula>
    </cfRule>
  </conditionalFormatting>
  <conditionalFormatting sqref="S11">
    <cfRule type="cellIs" dxfId="21418" priority="2875" operator="lessThan">
      <formula>$C$4</formula>
    </cfRule>
  </conditionalFormatting>
  <conditionalFormatting sqref="S12">
    <cfRule type="cellIs" dxfId="21417" priority="2876" operator="lessThan">
      <formula>$C$4</formula>
    </cfRule>
  </conditionalFormatting>
  <conditionalFormatting sqref="S13">
    <cfRule type="cellIs" dxfId="21416" priority="2877" operator="lessThan">
      <formula>$C$4</formula>
    </cfRule>
  </conditionalFormatting>
  <conditionalFormatting sqref="S14">
    <cfRule type="cellIs" dxfId="21415" priority="2878" operator="lessThan">
      <formula>$C$4</formula>
    </cfRule>
  </conditionalFormatting>
  <conditionalFormatting sqref="S15">
    <cfRule type="cellIs" dxfId="21414" priority="2879" operator="lessThan">
      <formula>$C$4</formula>
    </cfRule>
  </conditionalFormatting>
  <conditionalFormatting sqref="S16">
    <cfRule type="cellIs" dxfId="21413" priority="2880" operator="lessThan">
      <formula>$C$4</formula>
    </cfRule>
  </conditionalFormatting>
  <conditionalFormatting sqref="S17">
    <cfRule type="cellIs" dxfId="21412" priority="2881" operator="lessThan">
      <formula>$C$4</formula>
    </cfRule>
  </conditionalFormatting>
  <conditionalFormatting sqref="S18">
    <cfRule type="cellIs" dxfId="21411" priority="2882" operator="lessThan">
      <formula>$C$4</formula>
    </cfRule>
  </conditionalFormatting>
  <conditionalFormatting sqref="S19">
    <cfRule type="cellIs" dxfId="21410" priority="2883" operator="lessThan">
      <formula>$C$4</formula>
    </cfRule>
  </conditionalFormatting>
  <conditionalFormatting sqref="S20">
    <cfRule type="cellIs" dxfId="21409" priority="2884" operator="lessThan">
      <formula>$C$4</formula>
    </cfRule>
  </conditionalFormatting>
  <conditionalFormatting sqref="S21">
    <cfRule type="cellIs" dxfId="21408" priority="2885" operator="lessThan">
      <formula>$C$4</formula>
    </cfRule>
  </conditionalFormatting>
  <conditionalFormatting sqref="S22">
    <cfRule type="cellIs" dxfId="21407" priority="2886" operator="lessThan">
      <formula>$C$4</formula>
    </cfRule>
  </conditionalFormatting>
  <conditionalFormatting sqref="S23">
    <cfRule type="cellIs" dxfId="21406" priority="2887" operator="lessThan">
      <formula>$C$4</formula>
    </cfRule>
  </conditionalFormatting>
  <conditionalFormatting sqref="S24">
    <cfRule type="cellIs" dxfId="21405" priority="2888" operator="lessThan">
      <formula>$C$4</formula>
    </cfRule>
  </conditionalFormatting>
  <conditionalFormatting sqref="S25">
    <cfRule type="cellIs" dxfId="21404" priority="2889" operator="lessThan">
      <formula>$C$4</formula>
    </cfRule>
  </conditionalFormatting>
  <conditionalFormatting sqref="S26">
    <cfRule type="cellIs" dxfId="21403" priority="2890" operator="lessThan">
      <formula>$C$4</formula>
    </cfRule>
  </conditionalFormatting>
  <conditionalFormatting sqref="S27">
    <cfRule type="cellIs" dxfId="21402" priority="2891" operator="lessThan">
      <formula>$C$4</formula>
    </cfRule>
  </conditionalFormatting>
  <conditionalFormatting sqref="S28">
    <cfRule type="cellIs" dxfId="21401" priority="2892" operator="lessThan">
      <formula>$C$4</formula>
    </cfRule>
  </conditionalFormatting>
  <conditionalFormatting sqref="S29">
    <cfRule type="cellIs" dxfId="21400" priority="2893" operator="lessThan">
      <formula>$C$4</formula>
    </cfRule>
  </conditionalFormatting>
  <conditionalFormatting sqref="S30">
    <cfRule type="cellIs" dxfId="21399" priority="2894" operator="lessThan">
      <formula>$C$4</formula>
    </cfRule>
  </conditionalFormatting>
  <conditionalFormatting sqref="S31">
    <cfRule type="cellIs" dxfId="21398" priority="2895" operator="lessThan">
      <formula>$C$4</formula>
    </cfRule>
  </conditionalFormatting>
  <conditionalFormatting sqref="S32">
    <cfRule type="cellIs" dxfId="21397" priority="2896" operator="lessThan">
      <formula>$C$4</formula>
    </cfRule>
  </conditionalFormatting>
  <conditionalFormatting sqref="S33">
    <cfRule type="cellIs" dxfId="21396" priority="2897" operator="lessThan">
      <formula>$C$4</formula>
    </cfRule>
  </conditionalFormatting>
  <conditionalFormatting sqref="S34">
    <cfRule type="cellIs" dxfId="21395" priority="2898" operator="lessThan">
      <formula>$C$4</formula>
    </cfRule>
  </conditionalFormatting>
  <conditionalFormatting sqref="S35">
    <cfRule type="cellIs" dxfId="21394" priority="2899" operator="lessThan">
      <formula>$C$4</formula>
    </cfRule>
  </conditionalFormatting>
  <conditionalFormatting sqref="S36">
    <cfRule type="cellIs" dxfId="21393" priority="2900" operator="lessThan">
      <formula>$C$4</formula>
    </cfRule>
  </conditionalFormatting>
  <conditionalFormatting sqref="S37">
    <cfRule type="cellIs" dxfId="21392" priority="2901" operator="lessThan">
      <formula>$C$4</formula>
    </cfRule>
  </conditionalFormatting>
  <conditionalFormatting sqref="S38">
    <cfRule type="cellIs" dxfId="21391" priority="2902" operator="lessThan">
      <formula>$C$4</formula>
    </cfRule>
  </conditionalFormatting>
  <conditionalFormatting sqref="S39">
    <cfRule type="cellIs" dxfId="21390" priority="2903" operator="lessThan">
      <formula>$C$4</formula>
    </cfRule>
  </conditionalFormatting>
  <conditionalFormatting sqref="S40">
    <cfRule type="cellIs" dxfId="21389" priority="2904" operator="lessThan">
      <formula>$C$4</formula>
    </cfRule>
  </conditionalFormatting>
  <conditionalFormatting sqref="S41">
    <cfRule type="cellIs" dxfId="21388" priority="2905" operator="lessThan">
      <formula>$C$4</formula>
    </cfRule>
  </conditionalFormatting>
  <conditionalFormatting sqref="S42">
    <cfRule type="cellIs" dxfId="21387" priority="2906" operator="lessThan">
      <formula>$C$4</formula>
    </cfRule>
  </conditionalFormatting>
  <conditionalFormatting sqref="S43">
    <cfRule type="cellIs" dxfId="21386" priority="2907" operator="lessThan">
      <formula>$C$4</formula>
    </cfRule>
  </conditionalFormatting>
  <conditionalFormatting sqref="S44">
    <cfRule type="cellIs" dxfId="21385" priority="2908" operator="lessThan">
      <formula>$C$4</formula>
    </cfRule>
  </conditionalFormatting>
  <conditionalFormatting sqref="S45">
    <cfRule type="cellIs" dxfId="21384" priority="2909" operator="lessThan">
      <formula>$C$4</formula>
    </cfRule>
  </conditionalFormatting>
  <conditionalFormatting sqref="S46">
    <cfRule type="cellIs" dxfId="21383" priority="2910" operator="lessThan">
      <formula>$C$4</formula>
    </cfRule>
  </conditionalFormatting>
  <conditionalFormatting sqref="S47">
    <cfRule type="cellIs" dxfId="21382" priority="2911" operator="lessThan">
      <formula>$C$4</formula>
    </cfRule>
  </conditionalFormatting>
  <conditionalFormatting sqref="S48">
    <cfRule type="cellIs" dxfId="21381" priority="2912" operator="lessThan">
      <formula>$C$4</formula>
    </cfRule>
  </conditionalFormatting>
  <conditionalFormatting sqref="S49">
    <cfRule type="cellIs" dxfId="21380" priority="2913" operator="lessThan">
      <formula>$C$4</formula>
    </cfRule>
  </conditionalFormatting>
  <conditionalFormatting sqref="S50">
    <cfRule type="cellIs" dxfId="21379" priority="2914" operator="lessThan">
      <formula>$C$4</formula>
    </cfRule>
  </conditionalFormatting>
  <conditionalFormatting sqref="S51">
    <cfRule type="cellIs" dxfId="21378" priority="2915" operator="lessThan">
      <formula>$C$4</formula>
    </cfRule>
  </conditionalFormatting>
  <conditionalFormatting sqref="S52">
    <cfRule type="cellIs" dxfId="21377" priority="2916" operator="lessThan">
      <formula>$C$4</formula>
    </cfRule>
  </conditionalFormatting>
  <conditionalFormatting sqref="S53">
    <cfRule type="cellIs" dxfId="21376" priority="2917" operator="lessThan">
      <formula>$C$4</formula>
    </cfRule>
  </conditionalFormatting>
  <conditionalFormatting sqref="S54">
    <cfRule type="cellIs" dxfId="21375" priority="2918" operator="lessThan">
      <formula>$C$4</formula>
    </cfRule>
  </conditionalFormatting>
  <conditionalFormatting sqref="S55">
    <cfRule type="cellIs" dxfId="21374" priority="2919" operator="lessThan">
      <formula>$C$4</formula>
    </cfRule>
  </conditionalFormatting>
  <conditionalFormatting sqref="S56">
    <cfRule type="cellIs" dxfId="21373" priority="2920" operator="lessThan">
      <formula>$C$4</formula>
    </cfRule>
  </conditionalFormatting>
  <conditionalFormatting sqref="S57">
    <cfRule type="cellIs" dxfId="21372" priority="2921" operator="lessThan">
      <formula>$C$4</formula>
    </cfRule>
  </conditionalFormatting>
  <conditionalFormatting sqref="S58">
    <cfRule type="cellIs" dxfId="21371" priority="2922" operator="lessThan">
      <formula>$C$4</formula>
    </cfRule>
  </conditionalFormatting>
  <conditionalFormatting sqref="S59">
    <cfRule type="cellIs" dxfId="21370" priority="2923" operator="lessThan">
      <formula>$C$4</formula>
    </cfRule>
  </conditionalFormatting>
  <conditionalFormatting sqref="S60">
    <cfRule type="cellIs" dxfId="21369" priority="2924" operator="lessThan">
      <formula>$C$4</formula>
    </cfRule>
  </conditionalFormatting>
  <conditionalFormatting sqref="U11">
    <cfRule type="cellIs" dxfId="21368" priority="2925" operator="lessThan">
      <formula>$C$4</formula>
    </cfRule>
  </conditionalFormatting>
  <conditionalFormatting sqref="U12">
    <cfRule type="cellIs" dxfId="21367" priority="2926" operator="lessThan">
      <formula>$C$4</formula>
    </cfRule>
  </conditionalFormatting>
  <conditionalFormatting sqref="U13">
    <cfRule type="cellIs" dxfId="21366" priority="2927" operator="lessThan">
      <formula>$C$4</formula>
    </cfRule>
  </conditionalFormatting>
  <conditionalFormatting sqref="U14">
    <cfRule type="cellIs" dxfId="21365" priority="2928" operator="lessThan">
      <formula>$C$4</formula>
    </cfRule>
  </conditionalFormatting>
  <conditionalFormatting sqref="U15">
    <cfRule type="cellIs" dxfId="21364" priority="2929" operator="lessThan">
      <formula>$C$4</formula>
    </cfRule>
  </conditionalFormatting>
  <conditionalFormatting sqref="U16">
    <cfRule type="cellIs" dxfId="21363" priority="2930" operator="lessThan">
      <formula>$C$4</formula>
    </cfRule>
  </conditionalFormatting>
  <conditionalFormatting sqref="U17">
    <cfRule type="cellIs" dxfId="21362" priority="2931" operator="lessThan">
      <formula>$C$4</formula>
    </cfRule>
  </conditionalFormatting>
  <conditionalFormatting sqref="U18">
    <cfRule type="cellIs" dxfId="21361" priority="2932" operator="lessThan">
      <formula>$C$4</formula>
    </cfRule>
  </conditionalFormatting>
  <conditionalFormatting sqref="U19">
    <cfRule type="cellIs" dxfId="21360" priority="2933" operator="lessThan">
      <formula>$C$4</formula>
    </cfRule>
  </conditionalFormatting>
  <conditionalFormatting sqref="U20">
    <cfRule type="cellIs" dxfId="21359" priority="2934" operator="lessThan">
      <formula>$C$4</formula>
    </cfRule>
  </conditionalFormatting>
  <conditionalFormatting sqref="U21">
    <cfRule type="cellIs" dxfId="21358" priority="2935" operator="lessThan">
      <formula>$C$4</formula>
    </cfRule>
  </conditionalFormatting>
  <conditionalFormatting sqref="U22">
    <cfRule type="cellIs" dxfId="21357" priority="2936" operator="lessThan">
      <formula>$C$4</formula>
    </cfRule>
  </conditionalFormatting>
  <conditionalFormatting sqref="U23">
    <cfRule type="cellIs" dxfId="21356" priority="2937" operator="lessThan">
      <formula>$C$4</formula>
    </cfRule>
  </conditionalFormatting>
  <conditionalFormatting sqref="U24">
    <cfRule type="cellIs" dxfId="21355" priority="2938" operator="lessThan">
      <formula>$C$4</formula>
    </cfRule>
  </conditionalFormatting>
  <conditionalFormatting sqref="U25">
    <cfRule type="cellIs" dxfId="21354" priority="2939" operator="lessThan">
      <formula>$C$4</formula>
    </cfRule>
  </conditionalFormatting>
  <conditionalFormatting sqref="U26">
    <cfRule type="cellIs" dxfId="21353" priority="2940" operator="lessThan">
      <formula>$C$4</formula>
    </cfRule>
  </conditionalFormatting>
  <conditionalFormatting sqref="U27">
    <cfRule type="cellIs" dxfId="21352" priority="2941" operator="lessThan">
      <formula>$C$4</formula>
    </cfRule>
  </conditionalFormatting>
  <conditionalFormatting sqref="U28">
    <cfRule type="cellIs" dxfId="21351" priority="2942" operator="lessThan">
      <formula>$C$4</formula>
    </cfRule>
  </conditionalFormatting>
  <conditionalFormatting sqref="U29">
    <cfRule type="cellIs" dxfId="21350" priority="2943" operator="lessThan">
      <formula>$C$4</formula>
    </cfRule>
  </conditionalFormatting>
  <conditionalFormatting sqref="U30">
    <cfRule type="cellIs" dxfId="21349" priority="2944" operator="lessThan">
      <formula>$C$4</formula>
    </cfRule>
  </conditionalFormatting>
  <conditionalFormatting sqref="U31">
    <cfRule type="cellIs" dxfId="21348" priority="2945" operator="lessThan">
      <formula>$C$4</formula>
    </cfRule>
  </conditionalFormatting>
  <conditionalFormatting sqref="U32">
    <cfRule type="cellIs" dxfId="21347" priority="2946" operator="lessThan">
      <formula>$C$4</formula>
    </cfRule>
  </conditionalFormatting>
  <conditionalFormatting sqref="U33">
    <cfRule type="cellIs" dxfId="21346" priority="2947" operator="lessThan">
      <formula>$C$4</formula>
    </cfRule>
  </conditionalFormatting>
  <conditionalFormatting sqref="U34">
    <cfRule type="cellIs" dxfId="21345" priority="2948" operator="lessThan">
      <formula>$C$4</formula>
    </cfRule>
  </conditionalFormatting>
  <conditionalFormatting sqref="U35">
    <cfRule type="cellIs" dxfId="21344" priority="2949" operator="lessThan">
      <formula>$C$4</formula>
    </cfRule>
  </conditionalFormatting>
  <conditionalFormatting sqref="U36">
    <cfRule type="cellIs" dxfId="21343" priority="2950" operator="lessThan">
      <formula>$C$4</formula>
    </cfRule>
  </conditionalFormatting>
  <conditionalFormatting sqref="U37">
    <cfRule type="cellIs" dxfId="21342" priority="2951" operator="lessThan">
      <formula>$C$4</formula>
    </cfRule>
  </conditionalFormatting>
  <conditionalFormatting sqref="U38">
    <cfRule type="cellIs" dxfId="21341" priority="2952" operator="lessThan">
      <formula>$C$4</formula>
    </cfRule>
  </conditionalFormatting>
  <conditionalFormatting sqref="U39">
    <cfRule type="cellIs" dxfId="21340" priority="2953" operator="lessThan">
      <formula>$C$4</formula>
    </cfRule>
  </conditionalFormatting>
  <conditionalFormatting sqref="U40">
    <cfRule type="cellIs" dxfId="21339" priority="2954" operator="lessThan">
      <formula>$C$4</formula>
    </cfRule>
  </conditionalFormatting>
  <conditionalFormatting sqref="U41">
    <cfRule type="cellIs" dxfId="21338" priority="2955" operator="lessThan">
      <formula>$C$4</formula>
    </cfRule>
  </conditionalFormatting>
  <conditionalFormatting sqref="U42">
    <cfRule type="cellIs" dxfId="21337" priority="2956" operator="lessThan">
      <formula>$C$4</formula>
    </cfRule>
  </conditionalFormatting>
  <conditionalFormatting sqref="U43">
    <cfRule type="cellIs" dxfId="21336" priority="2957" operator="lessThan">
      <formula>$C$4</formula>
    </cfRule>
  </conditionalFormatting>
  <conditionalFormatting sqref="U44">
    <cfRule type="cellIs" dxfId="21335" priority="2958" operator="lessThan">
      <formula>$C$4</formula>
    </cfRule>
  </conditionalFormatting>
  <conditionalFormatting sqref="U45">
    <cfRule type="cellIs" dxfId="21334" priority="2959" operator="lessThan">
      <formula>$C$4</formula>
    </cfRule>
  </conditionalFormatting>
  <conditionalFormatting sqref="U46">
    <cfRule type="cellIs" dxfId="21333" priority="2960" operator="lessThan">
      <formula>$C$4</formula>
    </cfRule>
  </conditionalFormatting>
  <conditionalFormatting sqref="U47">
    <cfRule type="cellIs" dxfId="21332" priority="2961" operator="lessThan">
      <formula>$C$4</formula>
    </cfRule>
  </conditionalFormatting>
  <conditionalFormatting sqref="U48">
    <cfRule type="cellIs" dxfId="21331" priority="2962" operator="lessThan">
      <formula>$C$4</formula>
    </cfRule>
  </conditionalFormatting>
  <conditionalFormatting sqref="U49">
    <cfRule type="cellIs" dxfId="21330" priority="2963" operator="lessThan">
      <formula>$C$4</formula>
    </cfRule>
  </conditionalFormatting>
  <conditionalFormatting sqref="U50">
    <cfRule type="cellIs" dxfId="21329" priority="2964" operator="lessThan">
      <formula>$C$4</formula>
    </cfRule>
  </conditionalFormatting>
  <conditionalFormatting sqref="U51">
    <cfRule type="cellIs" dxfId="21328" priority="2965" operator="lessThan">
      <formula>$C$4</formula>
    </cfRule>
  </conditionalFormatting>
  <conditionalFormatting sqref="U52">
    <cfRule type="cellIs" dxfId="21327" priority="2966" operator="lessThan">
      <formula>$C$4</formula>
    </cfRule>
  </conditionalFormatting>
  <conditionalFormatting sqref="U53">
    <cfRule type="cellIs" dxfId="21326" priority="2967" operator="lessThan">
      <formula>$C$4</formula>
    </cfRule>
  </conditionalFormatting>
  <conditionalFormatting sqref="U54">
    <cfRule type="cellIs" dxfId="21325" priority="2968" operator="lessThan">
      <formula>$C$4</formula>
    </cfRule>
  </conditionalFormatting>
  <conditionalFormatting sqref="U55">
    <cfRule type="cellIs" dxfId="21324" priority="2969" operator="lessThan">
      <formula>$C$4</formula>
    </cfRule>
  </conditionalFormatting>
  <conditionalFormatting sqref="U56">
    <cfRule type="cellIs" dxfId="21323" priority="2970" operator="lessThan">
      <formula>$C$4</formula>
    </cfRule>
  </conditionalFormatting>
  <conditionalFormatting sqref="U57">
    <cfRule type="cellIs" dxfId="21322" priority="2971" operator="lessThan">
      <formula>$C$4</formula>
    </cfRule>
  </conditionalFormatting>
  <conditionalFormatting sqref="U58">
    <cfRule type="cellIs" dxfId="21321" priority="2972" operator="lessThan">
      <formula>$C$4</formula>
    </cfRule>
  </conditionalFormatting>
  <conditionalFormatting sqref="U59">
    <cfRule type="cellIs" dxfId="21320" priority="2973" operator="lessThan">
      <formula>$C$4</formula>
    </cfRule>
  </conditionalFormatting>
  <conditionalFormatting sqref="U60">
    <cfRule type="cellIs" dxfId="21319" priority="2974" operator="lessThan">
      <formula>$C$4</formula>
    </cfRule>
  </conditionalFormatting>
  <conditionalFormatting sqref="V11">
    <cfRule type="cellIs" dxfId="21318" priority="2975" operator="lessThan">
      <formula>$C$4</formula>
    </cfRule>
  </conditionalFormatting>
  <conditionalFormatting sqref="V12">
    <cfRule type="cellIs" dxfId="21317" priority="2976" operator="lessThan">
      <formula>$C$4</formula>
    </cfRule>
  </conditionalFormatting>
  <conditionalFormatting sqref="V13">
    <cfRule type="cellIs" dxfId="21316" priority="2977" operator="lessThan">
      <formula>$C$4</formula>
    </cfRule>
  </conditionalFormatting>
  <conditionalFormatting sqref="V14">
    <cfRule type="cellIs" dxfId="21315" priority="2978" operator="lessThan">
      <formula>$C$4</formula>
    </cfRule>
  </conditionalFormatting>
  <conditionalFormatting sqref="V15">
    <cfRule type="cellIs" dxfId="21314" priority="2979" operator="lessThan">
      <formula>$C$4</formula>
    </cfRule>
  </conditionalFormatting>
  <conditionalFormatting sqref="V16">
    <cfRule type="cellIs" dxfId="21313" priority="2980" operator="lessThan">
      <formula>$C$4</formula>
    </cfRule>
  </conditionalFormatting>
  <conditionalFormatting sqref="V17">
    <cfRule type="cellIs" dxfId="21312" priority="2981" operator="lessThan">
      <formula>$C$4</formula>
    </cfRule>
  </conditionalFormatting>
  <conditionalFormatting sqref="V18">
    <cfRule type="cellIs" dxfId="21311" priority="2982" operator="lessThan">
      <formula>$C$4</formula>
    </cfRule>
  </conditionalFormatting>
  <conditionalFormatting sqref="V19">
    <cfRule type="cellIs" dxfId="21310" priority="2983" operator="lessThan">
      <formula>$C$4</formula>
    </cfRule>
  </conditionalFormatting>
  <conditionalFormatting sqref="V20">
    <cfRule type="cellIs" dxfId="21309" priority="2984" operator="lessThan">
      <formula>$C$4</formula>
    </cfRule>
  </conditionalFormatting>
  <conditionalFormatting sqref="V21">
    <cfRule type="cellIs" dxfId="21308" priority="2985" operator="lessThan">
      <formula>$C$4</formula>
    </cfRule>
  </conditionalFormatting>
  <conditionalFormatting sqref="V22">
    <cfRule type="cellIs" dxfId="21307" priority="2986" operator="lessThan">
      <formula>$C$4</formula>
    </cfRule>
  </conditionalFormatting>
  <conditionalFormatting sqref="V23">
    <cfRule type="cellIs" dxfId="21306" priority="2987" operator="lessThan">
      <formula>$C$4</formula>
    </cfRule>
  </conditionalFormatting>
  <conditionalFormatting sqref="V24">
    <cfRule type="cellIs" dxfId="21305" priority="2988" operator="lessThan">
      <formula>$C$4</formula>
    </cfRule>
  </conditionalFormatting>
  <conditionalFormatting sqref="V25">
    <cfRule type="cellIs" dxfId="21304" priority="2989" operator="lessThan">
      <formula>$C$4</formula>
    </cfRule>
  </conditionalFormatting>
  <conditionalFormatting sqref="V26">
    <cfRule type="cellIs" dxfId="21303" priority="2990" operator="lessThan">
      <formula>$C$4</formula>
    </cfRule>
  </conditionalFormatting>
  <conditionalFormatting sqref="V27">
    <cfRule type="cellIs" dxfId="21302" priority="2991" operator="lessThan">
      <formula>$C$4</formula>
    </cfRule>
  </conditionalFormatting>
  <conditionalFormatting sqref="V28">
    <cfRule type="cellIs" dxfId="21301" priority="2992" operator="lessThan">
      <formula>$C$4</formula>
    </cfRule>
  </conditionalFormatting>
  <conditionalFormatting sqref="V29">
    <cfRule type="cellIs" dxfId="21300" priority="2993" operator="lessThan">
      <formula>$C$4</formula>
    </cfRule>
  </conditionalFormatting>
  <conditionalFormatting sqref="V30">
    <cfRule type="cellIs" dxfId="21299" priority="2994" operator="lessThan">
      <formula>$C$4</formula>
    </cfRule>
  </conditionalFormatting>
  <conditionalFormatting sqref="V31">
    <cfRule type="cellIs" dxfId="21298" priority="2995" operator="lessThan">
      <formula>$C$4</formula>
    </cfRule>
  </conditionalFormatting>
  <conditionalFormatting sqref="V32">
    <cfRule type="cellIs" dxfId="21297" priority="2996" operator="lessThan">
      <formula>$C$4</formula>
    </cfRule>
  </conditionalFormatting>
  <conditionalFormatting sqref="V33">
    <cfRule type="cellIs" dxfId="21296" priority="2997" operator="lessThan">
      <formula>$C$4</formula>
    </cfRule>
  </conditionalFormatting>
  <conditionalFormatting sqref="V34">
    <cfRule type="cellIs" dxfId="21295" priority="2998" operator="lessThan">
      <formula>$C$4</formula>
    </cfRule>
  </conditionalFormatting>
  <conditionalFormatting sqref="V35">
    <cfRule type="cellIs" dxfId="21294" priority="2999" operator="lessThan">
      <formula>$C$4</formula>
    </cfRule>
  </conditionalFormatting>
  <conditionalFormatting sqref="V36">
    <cfRule type="cellIs" dxfId="21293" priority="3000" operator="lessThan">
      <formula>$C$4</formula>
    </cfRule>
  </conditionalFormatting>
  <conditionalFormatting sqref="V37">
    <cfRule type="cellIs" dxfId="21292" priority="3001" operator="lessThan">
      <formula>$C$4</formula>
    </cfRule>
  </conditionalFormatting>
  <conditionalFormatting sqref="V38">
    <cfRule type="cellIs" dxfId="21291" priority="3002" operator="lessThan">
      <formula>$C$4</formula>
    </cfRule>
  </conditionalFormatting>
  <conditionalFormatting sqref="V39">
    <cfRule type="cellIs" dxfId="21290" priority="3003" operator="lessThan">
      <formula>$C$4</formula>
    </cfRule>
  </conditionalFormatting>
  <conditionalFormatting sqref="V40">
    <cfRule type="cellIs" dxfId="21289" priority="3004" operator="lessThan">
      <formula>$C$4</formula>
    </cfRule>
  </conditionalFormatting>
  <conditionalFormatting sqref="V41">
    <cfRule type="cellIs" dxfId="21288" priority="3005" operator="lessThan">
      <formula>$C$4</formula>
    </cfRule>
  </conditionalFormatting>
  <conditionalFormatting sqref="V42">
    <cfRule type="cellIs" dxfId="21287" priority="3006" operator="lessThan">
      <formula>$C$4</formula>
    </cfRule>
  </conditionalFormatting>
  <conditionalFormatting sqref="V43">
    <cfRule type="cellIs" dxfId="21286" priority="3007" operator="lessThan">
      <formula>$C$4</formula>
    </cfRule>
  </conditionalFormatting>
  <conditionalFormatting sqref="V44">
    <cfRule type="cellIs" dxfId="21285" priority="3008" operator="lessThan">
      <formula>$C$4</formula>
    </cfRule>
  </conditionalFormatting>
  <conditionalFormatting sqref="V45">
    <cfRule type="cellIs" dxfId="21284" priority="3009" operator="lessThan">
      <formula>$C$4</formula>
    </cfRule>
  </conditionalFormatting>
  <conditionalFormatting sqref="V46">
    <cfRule type="cellIs" dxfId="21283" priority="3010" operator="lessThan">
      <formula>$C$4</formula>
    </cfRule>
  </conditionalFormatting>
  <conditionalFormatting sqref="V47">
    <cfRule type="cellIs" dxfId="21282" priority="3011" operator="lessThan">
      <formula>$C$4</formula>
    </cfRule>
  </conditionalFormatting>
  <conditionalFormatting sqref="V48">
    <cfRule type="cellIs" dxfId="21281" priority="3012" operator="lessThan">
      <formula>$C$4</formula>
    </cfRule>
  </conditionalFormatting>
  <conditionalFormatting sqref="V49">
    <cfRule type="cellIs" dxfId="21280" priority="3013" operator="lessThan">
      <formula>$C$4</formula>
    </cfRule>
  </conditionalFormatting>
  <conditionalFormatting sqref="V50">
    <cfRule type="cellIs" dxfId="21279" priority="3014" operator="lessThan">
      <formula>$C$4</formula>
    </cfRule>
  </conditionalFormatting>
  <conditionalFormatting sqref="V51">
    <cfRule type="cellIs" dxfId="21278" priority="3015" operator="lessThan">
      <formula>$C$4</formula>
    </cfRule>
  </conditionalFormatting>
  <conditionalFormatting sqref="V52">
    <cfRule type="cellIs" dxfId="21277" priority="3016" operator="lessThan">
      <formula>$C$4</formula>
    </cfRule>
  </conditionalFormatting>
  <conditionalFormatting sqref="V53">
    <cfRule type="cellIs" dxfId="21276" priority="3017" operator="lessThan">
      <formula>$C$4</formula>
    </cfRule>
  </conditionalFormatting>
  <conditionalFormatting sqref="V54">
    <cfRule type="cellIs" dxfId="21275" priority="3018" operator="lessThan">
      <formula>$C$4</formula>
    </cfRule>
  </conditionalFormatting>
  <conditionalFormatting sqref="V55">
    <cfRule type="cellIs" dxfId="21274" priority="3019" operator="lessThan">
      <formula>$C$4</formula>
    </cfRule>
  </conditionalFormatting>
  <conditionalFormatting sqref="V56">
    <cfRule type="cellIs" dxfId="21273" priority="3020" operator="lessThan">
      <formula>$C$4</formula>
    </cfRule>
  </conditionalFormatting>
  <conditionalFormatting sqref="V57">
    <cfRule type="cellIs" dxfId="21272" priority="3021" operator="lessThan">
      <formula>$C$4</formula>
    </cfRule>
  </conditionalFormatting>
  <conditionalFormatting sqref="V58">
    <cfRule type="cellIs" dxfId="21271" priority="3022" operator="lessThan">
      <formula>$C$4</formula>
    </cfRule>
  </conditionalFormatting>
  <conditionalFormatting sqref="V59">
    <cfRule type="cellIs" dxfId="21270" priority="3023" operator="lessThan">
      <formula>$C$4</formula>
    </cfRule>
  </conditionalFormatting>
  <conditionalFormatting sqref="V60">
    <cfRule type="cellIs" dxfId="21269" priority="3024" operator="lessThan">
      <formula>$C$4</formula>
    </cfRule>
  </conditionalFormatting>
  <conditionalFormatting sqref="CR11">
    <cfRule type="cellIs" dxfId="21268" priority="3025" operator="lessThan">
      <formula>$C$4</formula>
    </cfRule>
  </conditionalFormatting>
  <conditionalFormatting sqref="CR11">
    <cfRule type="cellIs" dxfId="21267" priority="3026" operator="lessThan">
      <formula>$C$4</formula>
    </cfRule>
  </conditionalFormatting>
  <conditionalFormatting sqref="CR12">
    <cfRule type="cellIs" dxfId="21266" priority="3027" operator="lessThan">
      <formula>$C$4</formula>
    </cfRule>
  </conditionalFormatting>
  <conditionalFormatting sqref="CR12">
    <cfRule type="cellIs" dxfId="21265" priority="3028" operator="lessThan">
      <formula>$C$4</formula>
    </cfRule>
  </conditionalFormatting>
  <conditionalFormatting sqref="CR13">
    <cfRule type="cellIs" dxfId="21264" priority="3029" operator="lessThan">
      <formula>$C$4</formula>
    </cfRule>
  </conditionalFormatting>
  <conditionalFormatting sqref="CR13">
    <cfRule type="cellIs" dxfId="21263" priority="3030" operator="lessThan">
      <formula>$C$4</formula>
    </cfRule>
  </conditionalFormatting>
  <conditionalFormatting sqref="CR14">
    <cfRule type="cellIs" dxfId="21262" priority="3031" operator="lessThan">
      <formula>$C$4</formula>
    </cfRule>
  </conditionalFormatting>
  <conditionalFormatting sqref="CR14">
    <cfRule type="cellIs" dxfId="21261" priority="3032" operator="lessThan">
      <formula>$C$4</formula>
    </cfRule>
  </conditionalFormatting>
  <conditionalFormatting sqref="CR15">
    <cfRule type="cellIs" dxfId="21260" priority="3033" operator="lessThan">
      <formula>$C$4</formula>
    </cfRule>
  </conditionalFormatting>
  <conditionalFormatting sqref="CR15">
    <cfRule type="cellIs" dxfId="21259" priority="3034" operator="lessThan">
      <formula>$C$4</formula>
    </cfRule>
  </conditionalFormatting>
  <conditionalFormatting sqref="CR16">
    <cfRule type="cellIs" dxfId="21258" priority="3035" operator="lessThan">
      <formula>$C$4</formula>
    </cfRule>
  </conditionalFormatting>
  <conditionalFormatting sqref="CR16">
    <cfRule type="cellIs" dxfId="21257" priority="3036" operator="lessThan">
      <formula>$C$4</formula>
    </cfRule>
  </conditionalFormatting>
  <conditionalFormatting sqref="CR17">
    <cfRule type="cellIs" dxfId="21256" priority="3037" operator="lessThan">
      <formula>$C$4</formula>
    </cfRule>
  </conditionalFormatting>
  <conditionalFormatting sqref="CR17">
    <cfRule type="cellIs" dxfId="21255" priority="3038" operator="lessThan">
      <formula>$C$4</formula>
    </cfRule>
  </conditionalFormatting>
  <conditionalFormatting sqref="CR18">
    <cfRule type="cellIs" dxfId="21254" priority="3039" operator="lessThan">
      <formula>$C$4</formula>
    </cfRule>
  </conditionalFormatting>
  <conditionalFormatting sqref="CR18">
    <cfRule type="cellIs" dxfId="21253" priority="3040" operator="lessThan">
      <formula>$C$4</formula>
    </cfRule>
  </conditionalFormatting>
  <conditionalFormatting sqref="CR19">
    <cfRule type="cellIs" dxfId="21252" priority="3041" operator="lessThan">
      <formula>$C$4</formula>
    </cfRule>
  </conditionalFormatting>
  <conditionalFormatting sqref="CR19">
    <cfRule type="cellIs" dxfId="21251" priority="3042" operator="lessThan">
      <formula>$C$4</formula>
    </cfRule>
  </conditionalFormatting>
  <conditionalFormatting sqref="CR20">
    <cfRule type="cellIs" dxfId="21250" priority="3043" operator="lessThan">
      <formula>$C$4</formula>
    </cfRule>
  </conditionalFormatting>
  <conditionalFormatting sqref="CR20">
    <cfRule type="cellIs" dxfId="21249" priority="3044" operator="lessThan">
      <formula>$C$4</formula>
    </cfRule>
  </conditionalFormatting>
  <conditionalFormatting sqref="CR21">
    <cfRule type="cellIs" dxfId="21248" priority="3045" operator="lessThan">
      <formula>$C$4</formula>
    </cfRule>
  </conditionalFormatting>
  <conditionalFormatting sqref="CR21">
    <cfRule type="cellIs" dxfId="21247" priority="3046" operator="lessThan">
      <formula>$C$4</formula>
    </cfRule>
  </conditionalFormatting>
  <conditionalFormatting sqref="CR22">
    <cfRule type="cellIs" dxfId="21246" priority="3047" operator="lessThan">
      <formula>$C$4</formula>
    </cfRule>
  </conditionalFormatting>
  <conditionalFormatting sqref="CR22">
    <cfRule type="cellIs" dxfId="21245" priority="3048" operator="lessThan">
      <formula>$C$4</formula>
    </cfRule>
  </conditionalFormatting>
  <conditionalFormatting sqref="CR23">
    <cfRule type="cellIs" dxfId="21244" priority="3049" operator="lessThan">
      <formula>$C$4</formula>
    </cfRule>
  </conditionalFormatting>
  <conditionalFormatting sqref="CR23">
    <cfRule type="cellIs" dxfId="21243" priority="3050" operator="lessThan">
      <formula>$C$4</formula>
    </cfRule>
  </conditionalFormatting>
  <conditionalFormatting sqref="CR24">
    <cfRule type="cellIs" dxfId="21242" priority="3051" operator="lessThan">
      <formula>$C$4</formula>
    </cfRule>
  </conditionalFormatting>
  <conditionalFormatting sqref="CR24">
    <cfRule type="cellIs" dxfId="21241" priority="3052" operator="lessThan">
      <formula>$C$4</formula>
    </cfRule>
  </conditionalFormatting>
  <conditionalFormatting sqref="CR25">
    <cfRule type="cellIs" dxfId="21240" priority="3053" operator="lessThan">
      <formula>$C$4</formula>
    </cfRule>
  </conditionalFormatting>
  <conditionalFormatting sqref="CR25">
    <cfRule type="cellIs" dxfId="21239" priority="3054" operator="lessThan">
      <formula>$C$4</formula>
    </cfRule>
  </conditionalFormatting>
  <conditionalFormatting sqref="CR26">
    <cfRule type="cellIs" dxfId="21238" priority="3055" operator="lessThan">
      <formula>$C$4</formula>
    </cfRule>
  </conditionalFormatting>
  <conditionalFormatting sqref="CR26">
    <cfRule type="cellIs" dxfId="21237" priority="3056" operator="lessThan">
      <formula>$C$4</formula>
    </cfRule>
  </conditionalFormatting>
  <conditionalFormatting sqref="CR27">
    <cfRule type="cellIs" dxfId="21236" priority="3057" operator="lessThan">
      <formula>$C$4</formula>
    </cfRule>
  </conditionalFormatting>
  <conditionalFormatting sqref="CR27">
    <cfRule type="cellIs" dxfId="21235" priority="3058" operator="lessThan">
      <formula>$C$4</formula>
    </cfRule>
  </conditionalFormatting>
  <conditionalFormatting sqref="CR28">
    <cfRule type="cellIs" dxfId="21234" priority="3059" operator="lessThan">
      <formula>$C$4</formula>
    </cfRule>
  </conditionalFormatting>
  <conditionalFormatting sqref="CR28">
    <cfRule type="cellIs" dxfId="21233" priority="3060" operator="lessThan">
      <formula>$C$4</formula>
    </cfRule>
  </conditionalFormatting>
  <conditionalFormatting sqref="CR29">
    <cfRule type="cellIs" dxfId="21232" priority="3061" operator="lessThan">
      <formula>$C$4</formula>
    </cfRule>
  </conditionalFormatting>
  <conditionalFormatting sqref="CR29">
    <cfRule type="cellIs" dxfId="21231" priority="3062" operator="lessThan">
      <formula>$C$4</formula>
    </cfRule>
  </conditionalFormatting>
  <conditionalFormatting sqref="CR30">
    <cfRule type="cellIs" dxfId="21230" priority="3063" operator="lessThan">
      <formula>$C$4</formula>
    </cfRule>
  </conditionalFormatting>
  <conditionalFormatting sqref="CR30">
    <cfRule type="cellIs" dxfId="21229" priority="3064" operator="lessThan">
      <formula>$C$4</formula>
    </cfRule>
  </conditionalFormatting>
  <conditionalFormatting sqref="CR31">
    <cfRule type="cellIs" dxfId="21228" priority="3065" operator="lessThan">
      <formula>$C$4</formula>
    </cfRule>
  </conditionalFormatting>
  <conditionalFormatting sqref="CR31">
    <cfRule type="cellIs" dxfId="21227" priority="3066" operator="lessThan">
      <formula>$C$4</formula>
    </cfRule>
  </conditionalFormatting>
  <conditionalFormatting sqref="CR32">
    <cfRule type="cellIs" dxfId="21226" priority="3067" operator="lessThan">
      <formula>$C$4</formula>
    </cfRule>
  </conditionalFormatting>
  <conditionalFormatting sqref="CR32">
    <cfRule type="cellIs" dxfId="21225" priority="3068" operator="lessThan">
      <formula>$C$4</formula>
    </cfRule>
  </conditionalFormatting>
  <conditionalFormatting sqref="CR33">
    <cfRule type="cellIs" dxfId="21224" priority="3069" operator="lessThan">
      <formula>$C$4</formula>
    </cfRule>
  </conditionalFormatting>
  <conditionalFormatting sqref="CR33">
    <cfRule type="cellIs" dxfId="21223" priority="3070" operator="lessThan">
      <formula>$C$4</formula>
    </cfRule>
  </conditionalFormatting>
  <conditionalFormatting sqref="CR34">
    <cfRule type="cellIs" dxfId="21222" priority="3071" operator="lessThan">
      <formula>$C$4</formula>
    </cfRule>
  </conditionalFormatting>
  <conditionalFormatting sqref="CR34">
    <cfRule type="cellIs" dxfId="21221" priority="3072" operator="lessThan">
      <formula>$C$4</formula>
    </cfRule>
  </conditionalFormatting>
  <conditionalFormatting sqref="CR35">
    <cfRule type="cellIs" dxfId="21220" priority="3073" operator="lessThan">
      <formula>$C$4</formula>
    </cfRule>
  </conditionalFormatting>
  <conditionalFormatting sqref="CR35">
    <cfRule type="cellIs" dxfId="21219" priority="3074" operator="lessThan">
      <formula>$C$4</formula>
    </cfRule>
  </conditionalFormatting>
  <conditionalFormatting sqref="CR36">
    <cfRule type="cellIs" dxfId="21218" priority="3075" operator="lessThan">
      <formula>$C$4</formula>
    </cfRule>
  </conditionalFormatting>
  <conditionalFormatting sqref="CR36">
    <cfRule type="cellIs" dxfId="21217" priority="3076" operator="lessThan">
      <formula>$C$4</formula>
    </cfRule>
  </conditionalFormatting>
  <conditionalFormatting sqref="CR37">
    <cfRule type="cellIs" dxfId="21216" priority="3077" operator="lessThan">
      <formula>$C$4</formula>
    </cfRule>
  </conditionalFormatting>
  <conditionalFormatting sqref="CR37">
    <cfRule type="cellIs" dxfId="21215" priority="3078" operator="lessThan">
      <formula>$C$4</formula>
    </cfRule>
  </conditionalFormatting>
  <conditionalFormatting sqref="CR38">
    <cfRule type="cellIs" dxfId="21214" priority="3079" operator="lessThan">
      <formula>$C$4</formula>
    </cfRule>
  </conditionalFormatting>
  <conditionalFormatting sqref="CR38">
    <cfRule type="cellIs" dxfId="21213" priority="3080" operator="lessThan">
      <formula>$C$4</formula>
    </cfRule>
  </conditionalFormatting>
  <conditionalFormatting sqref="CR39">
    <cfRule type="cellIs" dxfId="21212" priority="3081" operator="lessThan">
      <formula>$C$4</formula>
    </cfRule>
  </conditionalFormatting>
  <conditionalFormatting sqref="CR39">
    <cfRule type="cellIs" dxfId="21211" priority="3082" operator="lessThan">
      <formula>$C$4</formula>
    </cfRule>
  </conditionalFormatting>
  <conditionalFormatting sqref="CR40">
    <cfRule type="cellIs" dxfId="21210" priority="3083" operator="lessThan">
      <formula>$C$4</formula>
    </cfRule>
  </conditionalFormatting>
  <conditionalFormatting sqref="CR40">
    <cfRule type="cellIs" dxfId="21209" priority="3084" operator="lessThan">
      <formula>$C$4</formula>
    </cfRule>
  </conditionalFormatting>
  <conditionalFormatting sqref="CR41">
    <cfRule type="cellIs" dxfId="21208" priority="3085" operator="lessThan">
      <formula>$C$4</formula>
    </cfRule>
  </conditionalFormatting>
  <conditionalFormatting sqref="CR41">
    <cfRule type="cellIs" dxfId="21207" priority="3086" operator="lessThan">
      <formula>$C$4</formula>
    </cfRule>
  </conditionalFormatting>
  <conditionalFormatting sqref="CR42">
    <cfRule type="cellIs" dxfId="21206" priority="3087" operator="lessThan">
      <formula>$C$4</formula>
    </cfRule>
  </conditionalFormatting>
  <conditionalFormatting sqref="CR42">
    <cfRule type="cellIs" dxfId="21205" priority="3088" operator="lessThan">
      <formula>$C$4</formula>
    </cfRule>
  </conditionalFormatting>
  <conditionalFormatting sqref="CR43">
    <cfRule type="cellIs" dxfId="21204" priority="3089" operator="lessThan">
      <formula>$C$4</formula>
    </cfRule>
  </conditionalFormatting>
  <conditionalFormatting sqref="CR43">
    <cfRule type="cellIs" dxfId="21203" priority="3090" operator="lessThan">
      <formula>$C$4</formula>
    </cfRule>
  </conditionalFormatting>
  <conditionalFormatting sqref="CR44">
    <cfRule type="cellIs" dxfId="21202" priority="3091" operator="lessThan">
      <formula>$C$4</formula>
    </cfRule>
  </conditionalFormatting>
  <conditionalFormatting sqref="CR44">
    <cfRule type="cellIs" dxfId="21201" priority="3092" operator="lessThan">
      <formula>$C$4</formula>
    </cfRule>
  </conditionalFormatting>
  <conditionalFormatting sqref="CR45">
    <cfRule type="cellIs" dxfId="21200" priority="3093" operator="lessThan">
      <formula>$C$4</formula>
    </cfRule>
  </conditionalFormatting>
  <conditionalFormatting sqref="CR45">
    <cfRule type="cellIs" dxfId="21199" priority="3094" operator="lessThan">
      <formula>$C$4</formula>
    </cfRule>
  </conditionalFormatting>
  <conditionalFormatting sqref="CR46">
    <cfRule type="cellIs" dxfId="21198" priority="3095" operator="lessThan">
      <formula>$C$4</formula>
    </cfRule>
  </conditionalFormatting>
  <conditionalFormatting sqref="CR46">
    <cfRule type="cellIs" dxfId="21197" priority="3096" operator="lessThan">
      <formula>$C$4</formula>
    </cfRule>
  </conditionalFormatting>
  <conditionalFormatting sqref="CR47">
    <cfRule type="cellIs" dxfId="21196" priority="3097" operator="lessThan">
      <formula>$C$4</formula>
    </cfRule>
  </conditionalFormatting>
  <conditionalFormatting sqref="CR47">
    <cfRule type="cellIs" dxfId="21195" priority="3098" operator="lessThan">
      <formula>$C$4</formula>
    </cfRule>
  </conditionalFormatting>
  <conditionalFormatting sqref="CR48">
    <cfRule type="cellIs" dxfId="21194" priority="3099" operator="lessThan">
      <formula>$C$4</formula>
    </cfRule>
  </conditionalFormatting>
  <conditionalFormatting sqref="CR48">
    <cfRule type="cellIs" dxfId="21193" priority="3100" operator="lessThan">
      <formula>$C$4</formula>
    </cfRule>
  </conditionalFormatting>
  <conditionalFormatting sqref="CR49">
    <cfRule type="cellIs" dxfId="21192" priority="3101" operator="lessThan">
      <formula>$C$4</formula>
    </cfRule>
  </conditionalFormatting>
  <conditionalFormatting sqref="CR49">
    <cfRule type="cellIs" dxfId="21191" priority="3102" operator="lessThan">
      <formula>$C$4</formula>
    </cfRule>
  </conditionalFormatting>
  <conditionalFormatting sqref="CR50">
    <cfRule type="cellIs" dxfId="21190" priority="3103" operator="lessThan">
      <formula>$C$4</formula>
    </cfRule>
  </conditionalFormatting>
  <conditionalFormatting sqref="CR50">
    <cfRule type="cellIs" dxfId="21189" priority="3104" operator="lessThan">
      <formula>$C$4</formula>
    </cfRule>
  </conditionalFormatting>
  <conditionalFormatting sqref="CR51">
    <cfRule type="cellIs" dxfId="21188" priority="3105" operator="lessThan">
      <formula>$C$4</formula>
    </cfRule>
  </conditionalFormatting>
  <conditionalFormatting sqref="CR51">
    <cfRule type="cellIs" dxfId="21187" priority="3106" operator="lessThan">
      <formula>$C$4</formula>
    </cfRule>
  </conditionalFormatting>
  <conditionalFormatting sqref="CR52">
    <cfRule type="cellIs" dxfId="21186" priority="3107" operator="lessThan">
      <formula>$C$4</formula>
    </cfRule>
  </conditionalFormatting>
  <conditionalFormatting sqref="CR52">
    <cfRule type="cellIs" dxfId="21185" priority="3108" operator="lessThan">
      <formula>$C$4</formula>
    </cfRule>
  </conditionalFormatting>
  <conditionalFormatting sqref="CR53">
    <cfRule type="cellIs" dxfId="21184" priority="3109" operator="lessThan">
      <formula>$C$4</formula>
    </cfRule>
  </conditionalFormatting>
  <conditionalFormatting sqref="CR53">
    <cfRule type="cellIs" dxfId="21183" priority="3110" operator="lessThan">
      <formula>$C$4</formula>
    </cfRule>
  </conditionalFormatting>
  <conditionalFormatting sqref="CR54">
    <cfRule type="cellIs" dxfId="21182" priority="3111" operator="lessThan">
      <formula>$C$4</formula>
    </cfRule>
  </conditionalFormatting>
  <conditionalFormatting sqref="CR54">
    <cfRule type="cellIs" dxfId="21181" priority="3112" operator="lessThan">
      <formula>$C$4</formula>
    </cfRule>
  </conditionalFormatting>
  <conditionalFormatting sqref="CR55">
    <cfRule type="cellIs" dxfId="21180" priority="3113" operator="lessThan">
      <formula>$C$4</formula>
    </cfRule>
  </conditionalFormatting>
  <conditionalFormatting sqref="CR55">
    <cfRule type="cellIs" dxfId="21179" priority="3114" operator="lessThan">
      <formula>$C$4</formula>
    </cfRule>
  </conditionalFormatting>
  <conditionalFormatting sqref="CR56">
    <cfRule type="cellIs" dxfId="21178" priority="3115" operator="lessThan">
      <formula>$C$4</formula>
    </cfRule>
  </conditionalFormatting>
  <conditionalFormatting sqref="CR56">
    <cfRule type="cellIs" dxfId="21177" priority="3116" operator="lessThan">
      <formula>$C$4</formula>
    </cfRule>
  </conditionalFormatting>
  <conditionalFormatting sqref="CR57">
    <cfRule type="cellIs" dxfId="21176" priority="3117" operator="lessThan">
      <formula>$C$4</formula>
    </cfRule>
  </conditionalFormatting>
  <conditionalFormatting sqref="CR57">
    <cfRule type="cellIs" dxfId="21175" priority="3118" operator="lessThan">
      <formula>$C$4</formula>
    </cfRule>
  </conditionalFormatting>
  <conditionalFormatting sqref="CR58">
    <cfRule type="cellIs" dxfId="21174" priority="3119" operator="lessThan">
      <formula>$C$4</formula>
    </cfRule>
  </conditionalFormatting>
  <conditionalFormatting sqref="CR58">
    <cfRule type="cellIs" dxfId="21173" priority="3120" operator="lessThan">
      <formula>$C$4</formula>
    </cfRule>
  </conditionalFormatting>
  <conditionalFormatting sqref="CR59">
    <cfRule type="cellIs" dxfId="21172" priority="3121" operator="lessThan">
      <formula>$C$4</formula>
    </cfRule>
  </conditionalFormatting>
  <conditionalFormatting sqref="CR59">
    <cfRule type="cellIs" dxfId="21171" priority="3122" operator="lessThan">
      <formula>$C$4</formula>
    </cfRule>
  </conditionalFormatting>
  <conditionalFormatting sqref="CR60">
    <cfRule type="cellIs" dxfId="21170" priority="3123" operator="lessThan">
      <formula>$C$4</formula>
    </cfRule>
  </conditionalFormatting>
  <conditionalFormatting sqref="CR60">
    <cfRule type="cellIs" dxfId="21169" priority="3124" operator="lessThan">
      <formula>$C$4</formula>
    </cfRule>
  </conditionalFormatting>
  <conditionalFormatting sqref="L11">
    <cfRule type="cellIs" dxfId="21168" priority="3125" operator="lessThan">
      <formula>$C$4</formula>
    </cfRule>
  </conditionalFormatting>
  <conditionalFormatting sqref="L11">
    <cfRule type="cellIs" dxfId="21167" priority="3126" operator="lessThan">
      <formula>$C$4</formula>
    </cfRule>
  </conditionalFormatting>
  <conditionalFormatting sqref="L12">
    <cfRule type="cellIs" dxfId="21166" priority="3127" operator="lessThan">
      <formula>$C$4</formula>
    </cfRule>
  </conditionalFormatting>
  <conditionalFormatting sqref="L12">
    <cfRule type="cellIs" dxfId="21165" priority="3128" operator="lessThan">
      <formula>$C$4</formula>
    </cfRule>
  </conditionalFormatting>
  <conditionalFormatting sqref="L13">
    <cfRule type="cellIs" dxfId="21164" priority="3129" operator="lessThan">
      <formula>$C$4</formula>
    </cfRule>
  </conditionalFormatting>
  <conditionalFormatting sqref="L13">
    <cfRule type="cellIs" dxfId="21163" priority="3130" operator="lessThan">
      <formula>$C$4</formula>
    </cfRule>
  </conditionalFormatting>
  <conditionalFormatting sqref="L14">
    <cfRule type="cellIs" dxfId="21162" priority="3131" operator="lessThan">
      <formula>$C$4</formula>
    </cfRule>
  </conditionalFormatting>
  <conditionalFormatting sqref="L14">
    <cfRule type="cellIs" dxfId="21161" priority="3132" operator="lessThan">
      <formula>$C$4</formula>
    </cfRule>
  </conditionalFormatting>
  <conditionalFormatting sqref="L15">
    <cfRule type="cellIs" dxfId="21160" priority="3133" operator="lessThan">
      <formula>$C$4</formula>
    </cfRule>
  </conditionalFormatting>
  <conditionalFormatting sqref="L15">
    <cfRule type="cellIs" dxfId="21159" priority="3134" operator="lessThan">
      <formula>$C$4</formula>
    </cfRule>
  </conditionalFormatting>
  <conditionalFormatting sqref="L16">
    <cfRule type="cellIs" dxfId="21158" priority="3135" operator="lessThan">
      <formula>$C$4</formula>
    </cfRule>
  </conditionalFormatting>
  <conditionalFormatting sqref="L16">
    <cfRule type="cellIs" dxfId="21157" priority="3136" operator="lessThan">
      <formula>$C$4</formula>
    </cfRule>
  </conditionalFormatting>
  <conditionalFormatting sqref="L17">
    <cfRule type="cellIs" dxfId="21156" priority="3137" operator="lessThan">
      <formula>$C$4</formula>
    </cfRule>
  </conditionalFormatting>
  <conditionalFormatting sqref="L17">
    <cfRule type="cellIs" dxfId="21155" priority="3138" operator="lessThan">
      <formula>$C$4</formula>
    </cfRule>
  </conditionalFormatting>
  <conditionalFormatting sqref="L18">
    <cfRule type="cellIs" dxfId="21154" priority="3139" operator="lessThan">
      <formula>$C$4</formula>
    </cfRule>
  </conditionalFormatting>
  <conditionalFormatting sqref="L18">
    <cfRule type="cellIs" dxfId="21153" priority="3140" operator="lessThan">
      <formula>$C$4</formula>
    </cfRule>
  </conditionalFormatting>
  <conditionalFormatting sqref="L19">
    <cfRule type="cellIs" dxfId="21152" priority="3141" operator="lessThan">
      <formula>$C$4</formula>
    </cfRule>
  </conditionalFormatting>
  <conditionalFormatting sqref="L19">
    <cfRule type="cellIs" dxfId="21151" priority="3142" operator="lessThan">
      <formula>$C$4</formula>
    </cfRule>
  </conditionalFormatting>
  <conditionalFormatting sqref="L20">
    <cfRule type="cellIs" dxfId="21150" priority="3143" operator="lessThan">
      <formula>$C$4</formula>
    </cfRule>
  </conditionalFormatting>
  <conditionalFormatting sqref="L20">
    <cfRule type="cellIs" dxfId="21149" priority="3144" operator="lessThan">
      <formula>$C$4</formula>
    </cfRule>
  </conditionalFormatting>
  <conditionalFormatting sqref="L21">
    <cfRule type="cellIs" dxfId="21148" priority="3145" operator="lessThan">
      <formula>$C$4</formula>
    </cfRule>
  </conditionalFormatting>
  <conditionalFormatting sqref="L21">
    <cfRule type="cellIs" dxfId="21147" priority="3146" operator="lessThan">
      <formula>$C$4</formula>
    </cfRule>
  </conditionalFormatting>
  <conditionalFormatting sqref="L22">
    <cfRule type="cellIs" dxfId="21146" priority="3147" operator="lessThan">
      <formula>$C$4</formula>
    </cfRule>
  </conditionalFormatting>
  <conditionalFormatting sqref="L22">
    <cfRule type="cellIs" dxfId="21145" priority="3148" operator="lessThan">
      <formula>$C$4</formula>
    </cfRule>
  </conditionalFormatting>
  <conditionalFormatting sqref="L23">
    <cfRule type="cellIs" dxfId="21144" priority="3149" operator="lessThan">
      <formula>$C$4</formula>
    </cfRule>
  </conditionalFormatting>
  <conditionalFormatting sqref="L23">
    <cfRule type="cellIs" dxfId="21143" priority="3150" operator="lessThan">
      <formula>$C$4</formula>
    </cfRule>
  </conditionalFormatting>
  <conditionalFormatting sqref="L24">
    <cfRule type="cellIs" dxfId="21142" priority="3151" operator="lessThan">
      <formula>$C$4</formula>
    </cfRule>
  </conditionalFormatting>
  <conditionalFormatting sqref="L24">
    <cfRule type="cellIs" dxfId="21141" priority="3152" operator="lessThan">
      <formula>$C$4</formula>
    </cfRule>
  </conditionalFormatting>
  <conditionalFormatting sqref="L25">
    <cfRule type="cellIs" dxfId="21140" priority="3153" operator="lessThan">
      <formula>$C$4</formula>
    </cfRule>
  </conditionalFormatting>
  <conditionalFormatting sqref="L25">
    <cfRule type="cellIs" dxfId="21139" priority="3154" operator="lessThan">
      <formula>$C$4</formula>
    </cfRule>
  </conditionalFormatting>
  <conditionalFormatting sqref="L26">
    <cfRule type="cellIs" dxfId="21138" priority="3155" operator="lessThan">
      <formula>$C$4</formula>
    </cfRule>
  </conditionalFormatting>
  <conditionalFormatting sqref="L26">
    <cfRule type="cellIs" dxfId="21137" priority="3156" operator="lessThan">
      <formula>$C$4</formula>
    </cfRule>
  </conditionalFormatting>
  <conditionalFormatting sqref="L27">
    <cfRule type="cellIs" dxfId="21136" priority="3157" operator="lessThan">
      <formula>$C$4</formula>
    </cfRule>
  </conditionalFormatting>
  <conditionalFormatting sqref="L27">
    <cfRule type="cellIs" dxfId="21135" priority="3158" operator="lessThan">
      <formula>$C$4</formula>
    </cfRule>
  </conditionalFormatting>
  <conditionalFormatting sqref="L28">
    <cfRule type="cellIs" dxfId="21134" priority="3159" operator="lessThan">
      <formula>$C$4</formula>
    </cfRule>
  </conditionalFormatting>
  <conditionalFormatting sqref="L28">
    <cfRule type="cellIs" dxfId="21133" priority="3160" operator="lessThan">
      <formula>$C$4</formula>
    </cfRule>
  </conditionalFormatting>
  <conditionalFormatting sqref="L29">
    <cfRule type="cellIs" dxfId="21132" priority="3161" operator="lessThan">
      <formula>$C$4</formula>
    </cfRule>
  </conditionalFormatting>
  <conditionalFormatting sqref="L29">
    <cfRule type="cellIs" dxfId="21131" priority="3162" operator="lessThan">
      <formula>$C$4</formula>
    </cfRule>
  </conditionalFormatting>
  <conditionalFormatting sqref="L30">
    <cfRule type="cellIs" dxfId="21130" priority="3163" operator="lessThan">
      <formula>$C$4</formula>
    </cfRule>
  </conditionalFormatting>
  <conditionalFormatting sqref="L30">
    <cfRule type="cellIs" dxfId="21129" priority="3164" operator="lessThan">
      <formula>$C$4</formula>
    </cfRule>
  </conditionalFormatting>
  <conditionalFormatting sqref="L31">
    <cfRule type="cellIs" dxfId="21128" priority="3165" operator="lessThan">
      <formula>$C$4</formula>
    </cfRule>
  </conditionalFormatting>
  <conditionalFormatting sqref="L31">
    <cfRule type="cellIs" dxfId="21127" priority="3166" operator="lessThan">
      <formula>$C$4</formula>
    </cfRule>
  </conditionalFormatting>
  <conditionalFormatting sqref="L32">
    <cfRule type="cellIs" dxfId="21126" priority="3167" operator="lessThan">
      <formula>$C$4</formula>
    </cfRule>
  </conditionalFormatting>
  <conditionalFormatting sqref="L32">
    <cfRule type="cellIs" dxfId="21125" priority="3168" operator="lessThan">
      <formula>$C$4</formula>
    </cfRule>
  </conditionalFormatting>
  <conditionalFormatting sqref="L33">
    <cfRule type="cellIs" dxfId="21124" priority="3169" operator="lessThan">
      <formula>$C$4</formula>
    </cfRule>
  </conditionalFormatting>
  <conditionalFormatting sqref="L33">
    <cfRule type="cellIs" dxfId="21123" priority="3170" operator="lessThan">
      <formula>$C$4</formula>
    </cfRule>
  </conditionalFormatting>
  <conditionalFormatting sqref="L34">
    <cfRule type="cellIs" dxfId="21122" priority="3171" operator="lessThan">
      <formula>$C$4</formula>
    </cfRule>
  </conditionalFormatting>
  <conditionalFormatting sqref="L34">
    <cfRule type="cellIs" dxfId="21121" priority="3172" operator="lessThan">
      <formula>$C$4</formula>
    </cfRule>
  </conditionalFormatting>
  <conditionalFormatting sqref="L35">
    <cfRule type="cellIs" dxfId="21120" priority="3173" operator="lessThan">
      <formula>$C$4</formula>
    </cfRule>
  </conditionalFormatting>
  <conditionalFormatting sqref="L35">
    <cfRule type="cellIs" dxfId="21119" priority="3174" operator="lessThan">
      <formula>$C$4</formula>
    </cfRule>
  </conditionalFormatting>
  <conditionalFormatting sqref="L36">
    <cfRule type="cellIs" dxfId="21118" priority="3175" operator="lessThan">
      <formula>$C$4</formula>
    </cfRule>
  </conditionalFormatting>
  <conditionalFormatting sqref="L36">
    <cfRule type="cellIs" dxfId="21117" priority="3176" operator="lessThan">
      <formula>$C$4</formula>
    </cfRule>
  </conditionalFormatting>
  <conditionalFormatting sqref="L37">
    <cfRule type="cellIs" dxfId="21116" priority="3177" operator="lessThan">
      <formula>$C$4</formula>
    </cfRule>
  </conditionalFormatting>
  <conditionalFormatting sqref="L37">
    <cfRule type="cellIs" dxfId="21115" priority="3178" operator="lessThan">
      <formula>$C$4</formula>
    </cfRule>
  </conditionalFormatting>
  <conditionalFormatting sqref="L38">
    <cfRule type="cellIs" dxfId="21114" priority="3179" operator="lessThan">
      <formula>$C$4</formula>
    </cfRule>
  </conditionalFormatting>
  <conditionalFormatting sqref="L38">
    <cfRule type="cellIs" dxfId="21113" priority="3180" operator="lessThan">
      <formula>$C$4</formula>
    </cfRule>
  </conditionalFormatting>
  <conditionalFormatting sqref="L39">
    <cfRule type="cellIs" dxfId="21112" priority="3181" operator="lessThan">
      <formula>$C$4</formula>
    </cfRule>
  </conditionalFormatting>
  <conditionalFormatting sqref="L39">
    <cfRule type="cellIs" dxfId="21111" priority="3182" operator="lessThan">
      <formula>$C$4</formula>
    </cfRule>
  </conditionalFormatting>
  <conditionalFormatting sqref="L40">
    <cfRule type="cellIs" dxfId="21110" priority="3183" operator="lessThan">
      <formula>$C$4</formula>
    </cfRule>
  </conditionalFormatting>
  <conditionalFormatting sqref="L40">
    <cfRule type="cellIs" dxfId="21109" priority="3184" operator="lessThan">
      <formula>$C$4</formula>
    </cfRule>
  </conditionalFormatting>
  <conditionalFormatting sqref="L41">
    <cfRule type="cellIs" dxfId="21108" priority="3185" operator="lessThan">
      <formula>$C$4</formula>
    </cfRule>
  </conditionalFormatting>
  <conditionalFormatting sqref="L41">
    <cfRule type="cellIs" dxfId="21107" priority="3186" operator="lessThan">
      <formula>$C$4</formula>
    </cfRule>
  </conditionalFormatting>
  <conditionalFormatting sqref="L42">
    <cfRule type="cellIs" dxfId="21106" priority="3187" operator="lessThan">
      <formula>$C$4</formula>
    </cfRule>
  </conditionalFormatting>
  <conditionalFormatting sqref="L42">
    <cfRule type="cellIs" dxfId="21105" priority="3188" operator="lessThan">
      <formula>$C$4</formula>
    </cfRule>
  </conditionalFormatting>
  <conditionalFormatting sqref="L43">
    <cfRule type="cellIs" dxfId="21104" priority="3189" operator="lessThan">
      <formula>$C$4</formula>
    </cfRule>
  </conditionalFormatting>
  <conditionalFormatting sqref="L43">
    <cfRule type="cellIs" dxfId="21103" priority="3190" operator="lessThan">
      <formula>$C$4</formula>
    </cfRule>
  </conditionalFormatting>
  <conditionalFormatting sqref="L44">
    <cfRule type="cellIs" dxfId="21102" priority="3191" operator="lessThan">
      <formula>$C$4</formula>
    </cfRule>
  </conditionalFormatting>
  <conditionalFormatting sqref="L44">
    <cfRule type="cellIs" dxfId="21101" priority="3192" operator="lessThan">
      <formula>$C$4</formula>
    </cfRule>
  </conditionalFormatting>
  <conditionalFormatting sqref="L45">
    <cfRule type="cellIs" dxfId="21100" priority="3193" operator="lessThan">
      <formula>$C$4</formula>
    </cfRule>
  </conditionalFormatting>
  <conditionalFormatting sqref="L45">
    <cfRule type="cellIs" dxfId="21099" priority="3194" operator="lessThan">
      <formula>$C$4</formula>
    </cfRule>
  </conditionalFormatting>
  <conditionalFormatting sqref="L46">
    <cfRule type="cellIs" dxfId="21098" priority="3195" operator="lessThan">
      <formula>$C$4</formula>
    </cfRule>
  </conditionalFormatting>
  <conditionalFormatting sqref="L46">
    <cfRule type="cellIs" dxfId="21097" priority="3196" operator="lessThan">
      <formula>$C$4</formula>
    </cfRule>
  </conditionalFormatting>
  <conditionalFormatting sqref="L47">
    <cfRule type="cellIs" dxfId="21096" priority="3197" operator="lessThan">
      <formula>$C$4</formula>
    </cfRule>
  </conditionalFormatting>
  <conditionalFormatting sqref="L47">
    <cfRule type="cellIs" dxfId="21095" priority="3198" operator="lessThan">
      <formula>$C$4</formula>
    </cfRule>
  </conditionalFormatting>
  <conditionalFormatting sqref="L48">
    <cfRule type="cellIs" dxfId="21094" priority="3199" operator="lessThan">
      <formula>$C$4</formula>
    </cfRule>
  </conditionalFormatting>
  <conditionalFormatting sqref="L48">
    <cfRule type="cellIs" dxfId="21093" priority="3200" operator="lessThan">
      <formula>$C$4</formula>
    </cfRule>
  </conditionalFormatting>
  <conditionalFormatting sqref="L49">
    <cfRule type="cellIs" dxfId="21092" priority="3201" operator="lessThan">
      <formula>$C$4</formula>
    </cfRule>
  </conditionalFormatting>
  <conditionalFormatting sqref="L49">
    <cfRule type="cellIs" dxfId="21091" priority="3202" operator="lessThan">
      <formula>$C$4</formula>
    </cfRule>
  </conditionalFormatting>
  <conditionalFormatting sqref="L50">
    <cfRule type="cellIs" dxfId="21090" priority="3203" operator="lessThan">
      <formula>$C$4</formula>
    </cfRule>
  </conditionalFormatting>
  <conditionalFormatting sqref="L50">
    <cfRule type="cellIs" dxfId="21089" priority="3204" operator="lessThan">
      <formula>$C$4</formula>
    </cfRule>
  </conditionalFormatting>
  <conditionalFormatting sqref="L51">
    <cfRule type="cellIs" dxfId="21088" priority="3205" operator="lessThan">
      <formula>$C$4</formula>
    </cfRule>
  </conditionalFormatting>
  <conditionalFormatting sqref="L51">
    <cfRule type="cellIs" dxfId="21087" priority="3206" operator="lessThan">
      <formula>$C$4</formula>
    </cfRule>
  </conditionalFormatting>
  <conditionalFormatting sqref="L52">
    <cfRule type="cellIs" dxfId="21086" priority="3207" operator="lessThan">
      <formula>$C$4</formula>
    </cfRule>
  </conditionalFormatting>
  <conditionalFormatting sqref="L52">
    <cfRule type="cellIs" dxfId="21085" priority="3208" operator="lessThan">
      <formula>$C$4</formula>
    </cfRule>
  </conditionalFormatting>
  <conditionalFormatting sqref="L53">
    <cfRule type="cellIs" dxfId="21084" priority="3209" operator="lessThan">
      <formula>$C$4</formula>
    </cfRule>
  </conditionalFormatting>
  <conditionalFormatting sqref="L53">
    <cfRule type="cellIs" dxfId="21083" priority="3210" operator="lessThan">
      <formula>$C$4</formula>
    </cfRule>
  </conditionalFormatting>
  <conditionalFormatting sqref="L54">
    <cfRule type="cellIs" dxfId="21082" priority="3211" operator="lessThan">
      <formula>$C$4</formula>
    </cfRule>
  </conditionalFormatting>
  <conditionalFormatting sqref="L54">
    <cfRule type="cellIs" dxfId="21081" priority="3212" operator="lessThan">
      <formula>$C$4</formula>
    </cfRule>
  </conditionalFormatting>
  <conditionalFormatting sqref="L55">
    <cfRule type="cellIs" dxfId="21080" priority="3213" operator="lessThan">
      <formula>$C$4</formula>
    </cfRule>
  </conditionalFormatting>
  <conditionalFormatting sqref="L55">
    <cfRule type="cellIs" dxfId="21079" priority="3214" operator="lessThan">
      <formula>$C$4</formula>
    </cfRule>
  </conditionalFormatting>
  <conditionalFormatting sqref="L56">
    <cfRule type="cellIs" dxfId="21078" priority="3215" operator="lessThan">
      <formula>$C$4</formula>
    </cfRule>
  </conditionalFormatting>
  <conditionalFormatting sqref="L56">
    <cfRule type="cellIs" dxfId="21077" priority="3216" operator="lessThan">
      <formula>$C$4</formula>
    </cfRule>
  </conditionalFormatting>
  <conditionalFormatting sqref="L57">
    <cfRule type="cellIs" dxfId="21076" priority="3217" operator="lessThan">
      <formula>$C$4</formula>
    </cfRule>
  </conditionalFormatting>
  <conditionalFormatting sqref="L57">
    <cfRule type="cellIs" dxfId="21075" priority="3218" operator="lessThan">
      <formula>$C$4</formula>
    </cfRule>
  </conditionalFormatting>
  <conditionalFormatting sqref="L58">
    <cfRule type="cellIs" dxfId="21074" priority="3219" operator="lessThan">
      <formula>$C$4</formula>
    </cfRule>
  </conditionalFormatting>
  <conditionalFormatting sqref="L58">
    <cfRule type="cellIs" dxfId="21073" priority="3220" operator="lessThan">
      <formula>$C$4</formula>
    </cfRule>
  </conditionalFormatting>
  <conditionalFormatting sqref="L59">
    <cfRule type="cellIs" dxfId="21072" priority="3221" operator="lessThan">
      <formula>$C$4</formula>
    </cfRule>
  </conditionalFormatting>
  <conditionalFormatting sqref="L59">
    <cfRule type="cellIs" dxfId="21071" priority="3222" operator="lessThan">
      <formula>$C$4</formula>
    </cfRule>
  </conditionalFormatting>
  <conditionalFormatting sqref="L60">
    <cfRule type="cellIs" dxfId="21070" priority="3223" operator="lessThan">
      <formula>$C$4</formula>
    </cfRule>
  </conditionalFormatting>
  <conditionalFormatting sqref="L60">
    <cfRule type="cellIs" dxfId="21069" priority="3224" operator="lessThan">
      <formula>$C$4</formula>
    </cfRule>
  </conditionalFormatting>
  <conditionalFormatting sqref="M11">
    <cfRule type="cellIs" dxfId="21068" priority="3225" operator="lessThan">
      <formula>$C$4</formula>
    </cfRule>
  </conditionalFormatting>
  <conditionalFormatting sqref="M11">
    <cfRule type="cellIs" dxfId="21067" priority="3226" operator="lessThan">
      <formula>$C$4</formula>
    </cfRule>
  </conditionalFormatting>
  <conditionalFormatting sqref="M12">
    <cfRule type="cellIs" dxfId="21066" priority="3227" operator="lessThan">
      <formula>$C$4</formula>
    </cfRule>
  </conditionalFormatting>
  <conditionalFormatting sqref="M12">
    <cfRule type="cellIs" dxfId="21065" priority="3228" operator="lessThan">
      <formula>$C$4</formula>
    </cfRule>
  </conditionalFormatting>
  <conditionalFormatting sqref="M13">
    <cfRule type="cellIs" dxfId="21064" priority="3229" operator="lessThan">
      <formula>$C$4</formula>
    </cfRule>
  </conditionalFormatting>
  <conditionalFormatting sqref="M13">
    <cfRule type="cellIs" dxfId="21063" priority="3230" operator="lessThan">
      <formula>$C$4</formula>
    </cfRule>
  </conditionalFormatting>
  <conditionalFormatting sqref="M14">
    <cfRule type="cellIs" dxfId="21062" priority="3231" operator="lessThan">
      <formula>$C$4</formula>
    </cfRule>
  </conditionalFormatting>
  <conditionalFormatting sqref="M14">
    <cfRule type="cellIs" dxfId="21061" priority="3232" operator="lessThan">
      <formula>$C$4</formula>
    </cfRule>
  </conditionalFormatting>
  <conditionalFormatting sqref="M15">
    <cfRule type="cellIs" dxfId="21060" priority="3233" operator="lessThan">
      <formula>$C$4</formula>
    </cfRule>
  </conditionalFormatting>
  <conditionalFormatting sqref="M15">
    <cfRule type="cellIs" dxfId="21059" priority="3234" operator="lessThan">
      <formula>$C$4</formula>
    </cfRule>
  </conditionalFormatting>
  <conditionalFormatting sqref="M16">
    <cfRule type="cellIs" dxfId="21058" priority="3235" operator="lessThan">
      <formula>$C$4</formula>
    </cfRule>
  </conditionalFormatting>
  <conditionalFormatting sqref="M16">
    <cfRule type="cellIs" dxfId="21057" priority="3236" operator="lessThan">
      <formula>$C$4</formula>
    </cfRule>
  </conditionalFormatting>
  <conditionalFormatting sqref="M17">
    <cfRule type="cellIs" dxfId="21056" priority="3237" operator="lessThan">
      <formula>$C$4</formula>
    </cfRule>
  </conditionalFormatting>
  <conditionalFormatting sqref="M17">
    <cfRule type="cellIs" dxfId="21055" priority="3238" operator="lessThan">
      <formula>$C$4</formula>
    </cfRule>
  </conditionalFormatting>
  <conditionalFormatting sqref="M18">
    <cfRule type="cellIs" dxfId="21054" priority="3239" operator="lessThan">
      <formula>$C$4</formula>
    </cfRule>
  </conditionalFormatting>
  <conditionalFormatting sqref="M18">
    <cfRule type="cellIs" dxfId="21053" priority="3240" operator="lessThan">
      <formula>$C$4</formula>
    </cfRule>
  </conditionalFormatting>
  <conditionalFormatting sqref="M19">
    <cfRule type="cellIs" dxfId="21052" priority="3241" operator="lessThan">
      <formula>$C$4</formula>
    </cfRule>
  </conditionalFormatting>
  <conditionalFormatting sqref="M19">
    <cfRule type="cellIs" dxfId="21051" priority="3242" operator="lessThan">
      <formula>$C$4</formula>
    </cfRule>
  </conditionalFormatting>
  <conditionalFormatting sqref="M20">
    <cfRule type="cellIs" dxfId="21050" priority="3243" operator="lessThan">
      <formula>$C$4</formula>
    </cfRule>
  </conditionalFormatting>
  <conditionalFormatting sqref="M20">
    <cfRule type="cellIs" dxfId="21049" priority="3244" operator="lessThan">
      <formula>$C$4</formula>
    </cfRule>
  </conditionalFormatting>
  <conditionalFormatting sqref="M21">
    <cfRule type="cellIs" dxfId="21048" priority="3245" operator="lessThan">
      <formula>$C$4</formula>
    </cfRule>
  </conditionalFormatting>
  <conditionalFormatting sqref="M21">
    <cfRule type="cellIs" dxfId="21047" priority="3246" operator="lessThan">
      <formula>$C$4</formula>
    </cfRule>
  </conditionalFormatting>
  <conditionalFormatting sqref="M22">
    <cfRule type="cellIs" dxfId="21046" priority="3247" operator="lessThan">
      <formula>$C$4</formula>
    </cfRule>
  </conditionalFormatting>
  <conditionalFormatting sqref="M22">
    <cfRule type="cellIs" dxfId="21045" priority="3248" operator="lessThan">
      <formula>$C$4</formula>
    </cfRule>
  </conditionalFormatting>
  <conditionalFormatting sqref="M23">
    <cfRule type="cellIs" dxfId="21044" priority="3249" operator="lessThan">
      <formula>$C$4</formula>
    </cfRule>
  </conditionalFormatting>
  <conditionalFormatting sqref="M23">
    <cfRule type="cellIs" dxfId="21043" priority="3250" operator="lessThan">
      <formula>$C$4</formula>
    </cfRule>
  </conditionalFormatting>
  <conditionalFormatting sqref="M24">
    <cfRule type="cellIs" dxfId="21042" priority="3251" operator="lessThan">
      <formula>$C$4</formula>
    </cfRule>
  </conditionalFormatting>
  <conditionalFormatting sqref="M24">
    <cfRule type="cellIs" dxfId="21041" priority="3252" operator="lessThan">
      <formula>$C$4</formula>
    </cfRule>
  </conditionalFormatting>
  <conditionalFormatting sqref="M25">
    <cfRule type="cellIs" dxfId="21040" priority="3253" operator="lessThan">
      <formula>$C$4</formula>
    </cfRule>
  </conditionalFormatting>
  <conditionalFormatting sqref="M25">
    <cfRule type="cellIs" dxfId="21039" priority="3254" operator="lessThan">
      <formula>$C$4</formula>
    </cfRule>
  </conditionalFormatting>
  <conditionalFormatting sqref="M26">
    <cfRule type="cellIs" dxfId="21038" priority="3255" operator="lessThan">
      <formula>$C$4</formula>
    </cfRule>
  </conditionalFormatting>
  <conditionalFormatting sqref="M26">
    <cfRule type="cellIs" dxfId="21037" priority="3256" operator="lessThan">
      <formula>$C$4</formula>
    </cfRule>
  </conditionalFormatting>
  <conditionalFormatting sqref="M27">
    <cfRule type="cellIs" dxfId="21036" priority="3257" operator="lessThan">
      <formula>$C$4</formula>
    </cfRule>
  </conditionalFormatting>
  <conditionalFormatting sqref="M27">
    <cfRule type="cellIs" dxfId="21035" priority="3258" operator="lessThan">
      <formula>$C$4</formula>
    </cfRule>
  </conditionalFormatting>
  <conditionalFormatting sqref="M28">
    <cfRule type="cellIs" dxfId="21034" priority="3259" operator="lessThan">
      <formula>$C$4</formula>
    </cfRule>
  </conditionalFormatting>
  <conditionalFormatting sqref="M28">
    <cfRule type="cellIs" dxfId="21033" priority="3260" operator="lessThan">
      <formula>$C$4</formula>
    </cfRule>
  </conditionalFormatting>
  <conditionalFormatting sqref="M29">
    <cfRule type="cellIs" dxfId="21032" priority="3261" operator="lessThan">
      <formula>$C$4</formula>
    </cfRule>
  </conditionalFormatting>
  <conditionalFormatting sqref="M29">
    <cfRule type="cellIs" dxfId="21031" priority="3262" operator="lessThan">
      <formula>$C$4</formula>
    </cfRule>
  </conditionalFormatting>
  <conditionalFormatting sqref="M30">
    <cfRule type="cellIs" dxfId="21030" priority="3263" operator="lessThan">
      <formula>$C$4</formula>
    </cfRule>
  </conditionalFormatting>
  <conditionalFormatting sqref="M30">
    <cfRule type="cellIs" dxfId="21029" priority="3264" operator="lessThan">
      <formula>$C$4</formula>
    </cfRule>
  </conditionalFormatting>
  <conditionalFormatting sqref="M31">
    <cfRule type="cellIs" dxfId="21028" priority="3265" operator="lessThan">
      <formula>$C$4</formula>
    </cfRule>
  </conditionalFormatting>
  <conditionalFormatting sqref="M31">
    <cfRule type="cellIs" dxfId="21027" priority="3266" operator="lessThan">
      <formula>$C$4</formula>
    </cfRule>
  </conditionalFormatting>
  <conditionalFormatting sqref="M32">
    <cfRule type="cellIs" dxfId="21026" priority="3267" operator="lessThan">
      <formula>$C$4</formula>
    </cfRule>
  </conditionalFormatting>
  <conditionalFormatting sqref="M32">
    <cfRule type="cellIs" dxfId="21025" priority="3268" operator="lessThan">
      <formula>$C$4</formula>
    </cfRule>
  </conditionalFormatting>
  <conditionalFormatting sqref="M33">
    <cfRule type="cellIs" dxfId="21024" priority="3269" operator="lessThan">
      <formula>$C$4</formula>
    </cfRule>
  </conditionalFormatting>
  <conditionalFormatting sqref="M33">
    <cfRule type="cellIs" dxfId="21023" priority="3270" operator="lessThan">
      <formula>$C$4</formula>
    </cfRule>
  </conditionalFormatting>
  <conditionalFormatting sqref="M34">
    <cfRule type="cellIs" dxfId="21022" priority="3271" operator="lessThan">
      <formula>$C$4</formula>
    </cfRule>
  </conditionalFormatting>
  <conditionalFormatting sqref="M34">
    <cfRule type="cellIs" dxfId="21021" priority="3272" operator="lessThan">
      <formula>$C$4</formula>
    </cfRule>
  </conditionalFormatting>
  <conditionalFormatting sqref="M35">
    <cfRule type="cellIs" dxfId="21020" priority="3273" operator="lessThan">
      <formula>$C$4</formula>
    </cfRule>
  </conditionalFormatting>
  <conditionalFormatting sqref="M35">
    <cfRule type="cellIs" dxfId="21019" priority="3274" operator="lessThan">
      <formula>$C$4</formula>
    </cfRule>
  </conditionalFormatting>
  <conditionalFormatting sqref="M36">
    <cfRule type="cellIs" dxfId="21018" priority="3275" operator="lessThan">
      <formula>$C$4</formula>
    </cfRule>
  </conditionalFormatting>
  <conditionalFormatting sqref="M36">
    <cfRule type="cellIs" dxfId="21017" priority="3276" operator="lessThan">
      <formula>$C$4</formula>
    </cfRule>
  </conditionalFormatting>
  <conditionalFormatting sqref="M37">
    <cfRule type="cellIs" dxfId="21016" priority="3277" operator="lessThan">
      <formula>$C$4</formula>
    </cfRule>
  </conditionalFormatting>
  <conditionalFormatting sqref="M37">
    <cfRule type="cellIs" dxfId="21015" priority="3278" operator="lessThan">
      <formula>$C$4</formula>
    </cfRule>
  </conditionalFormatting>
  <conditionalFormatting sqref="M38">
    <cfRule type="cellIs" dxfId="21014" priority="3279" operator="lessThan">
      <formula>$C$4</formula>
    </cfRule>
  </conditionalFormatting>
  <conditionalFormatting sqref="M38">
    <cfRule type="cellIs" dxfId="21013" priority="3280" operator="lessThan">
      <formula>$C$4</formula>
    </cfRule>
  </conditionalFormatting>
  <conditionalFormatting sqref="M39">
    <cfRule type="cellIs" dxfId="21012" priority="3281" operator="lessThan">
      <formula>$C$4</formula>
    </cfRule>
  </conditionalFormatting>
  <conditionalFormatting sqref="M39">
    <cfRule type="cellIs" dxfId="21011" priority="3282" operator="lessThan">
      <formula>$C$4</formula>
    </cfRule>
  </conditionalFormatting>
  <conditionalFormatting sqref="M40">
    <cfRule type="cellIs" dxfId="21010" priority="3283" operator="lessThan">
      <formula>$C$4</formula>
    </cfRule>
  </conditionalFormatting>
  <conditionalFormatting sqref="M40">
    <cfRule type="cellIs" dxfId="21009" priority="3284" operator="lessThan">
      <formula>$C$4</formula>
    </cfRule>
  </conditionalFormatting>
  <conditionalFormatting sqref="M41">
    <cfRule type="cellIs" dxfId="21008" priority="3285" operator="lessThan">
      <formula>$C$4</formula>
    </cfRule>
  </conditionalFormatting>
  <conditionalFormatting sqref="M41">
    <cfRule type="cellIs" dxfId="21007" priority="3286" operator="lessThan">
      <formula>$C$4</formula>
    </cfRule>
  </conditionalFormatting>
  <conditionalFormatting sqref="M42">
    <cfRule type="cellIs" dxfId="21006" priority="3287" operator="lessThan">
      <formula>$C$4</formula>
    </cfRule>
  </conditionalFormatting>
  <conditionalFormatting sqref="M42">
    <cfRule type="cellIs" dxfId="21005" priority="3288" operator="lessThan">
      <formula>$C$4</formula>
    </cfRule>
  </conditionalFormatting>
  <conditionalFormatting sqref="M43">
    <cfRule type="cellIs" dxfId="21004" priority="3289" operator="lessThan">
      <formula>$C$4</formula>
    </cfRule>
  </conditionalFormatting>
  <conditionalFormatting sqref="M43">
    <cfRule type="cellIs" dxfId="21003" priority="3290" operator="lessThan">
      <formula>$C$4</formula>
    </cfRule>
  </conditionalFormatting>
  <conditionalFormatting sqref="M44">
    <cfRule type="cellIs" dxfId="21002" priority="3291" operator="lessThan">
      <formula>$C$4</formula>
    </cfRule>
  </conditionalFormatting>
  <conditionalFormatting sqref="M44">
    <cfRule type="cellIs" dxfId="21001" priority="3292" operator="lessThan">
      <formula>$C$4</formula>
    </cfRule>
  </conditionalFormatting>
  <conditionalFormatting sqref="M45">
    <cfRule type="cellIs" dxfId="21000" priority="3293" operator="lessThan">
      <formula>$C$4</formula>
    </cfRule>
  </conditionalFormatting>
  <conditionalFormatting sqref="M45">
    <cfRule type="cellIs" dxfId="20999" priority="3294" operator="lessThan">
      <formula>$C$4</formula>
    </cfRule>
  </conditionalFormatting>
  <conditionalFormatting sqref="M46">
    <cfRule type="cellIs" dxfId="20998" priority="3295" operator="lessThan">
      <formula>$C$4</formula>
    </cfRule>
  </conditionalFormatting>
  <conditionalFormatting sqref="M46">
    <cfRule type="cellIs" dxfId="20997" priority="3296" operator="lessThan">
      <formula>$C$4</formula>
    </cfRule>
  </conditionalFormatting>
  <conditionalFormatting sqref="M47">
    <cfRule type="cellIs" dxfId="20996" priority="3297" operator="lessThan">
      <formula>$C$4</formula>
    </cfRule>
  </conditionalFormatting>
  <conditionalFormatting sqref="M47">
    <cfRule type="cellIs" dxfId="20995" priority="3298" operator="lessThan">
      <formula>$C$4</formula>
    </cfRule>
  </conditionalFormatting>
  <conditionalFormatting sqref="M48">
    <cfRule type="cellIs" dxfId="20994" priority="3299" operator="lessThan">
      <formula>$C$4</formula>
    </cfRule>
  </conditionalFormatting>
  <conditionalFormatting sqref="M48">
    <cfRule type="cellIs" dxfId="20993" priority="3300" operator="lessThan">
      <formula>$C$4</formula>
    </cfRule>
  </conditionalFormatting>
  <conditionalFormatting sqref="M49">
    <cfRule type="cellIs" dxfId="20992" priority="3301" operator="lessThan">
      <formula>$C$4</formula>
    </cfRule>
  </conditionalFormatting>
  <conditionalFormatting sqref="M49">
    <cfRule type="cellIs" dxfId="20991" priority="3302" operator="lessThan">
      <formula>$C$4</formula>
    </cfRule>
  </conditionalFormatting>
  <conditionalFormatting sqref="M50">
    <cfRule type="cellIs" dxfId="20990" priority="3303" operator="lessThan">
      <formula>$C$4</formula>
    </cfRule>
  </conditionalFormatting>
  <conditionalFormatting sqref="M50">
    <cfRule type="cellIs" dxfId="20989" priority="3304" operator="lessThan">
      <formula>$C$4</formula>
    </cfRule>
  </conditionalFormatting>
  <conditionalFormatting sqref="M51">
    <cfRule type="cellIs" dxfId="20988" priority="3305" operator="lessThan">
      <formula>$C$4</formula>
    </cfRule>
  </conditionalFormatting>
  <conditionalFormatting sqref="M51">
    <cfRule type="cellIs" dxfId="20987" priority="3306" operator="lessThan">
      <formula>$C$4</formula>
    </cfRule>
  </conditionalFormatting>
  <conditionalFormatting sqref="M52">
    <cfRule type="cellIs" dxfId="20986" priority="3307" operator="lessThan">
      <formula>$C$4</formula>
    </cfRule>
  </conditionalFormatting>
  <conditionalFormatting sqref="M52">
    <cfRule type="cellIs" dxfId="20985" priority="3308" operator="lessThan">
      <formula>$C$4</formula>
    </cfRule>
  </conditionalFormatting>
  <conditionalFormatting sqref="M53">
    <cfRule type="cellIs" dxfId="20984" priority="3309" operator="lessThan">
      <formula>$C$4</formula>
    </cfRule>
  </conditionalFormatting>
  <conditionalFormatting sqref="M53">
    <cfRule type="cellIs" dxfId="20983" priority="3310" operator="lessThan">
      <formula>$C$4</formula>
    </cfRule>
  </conditionalFormatting>
  <conditionalFormatting sqref="M54">
    <cfRule type="cellIs" dxfId="20982" priority="3311" operator="lessThan">
      <formula>$C$4</formula>
    </cfRule>
  </conditionalFormatting>
  <conditionalFormatting sqref="M54">
    <cfRule type="cellIs" dxfId="20981" priority="3312" operator="lessThan">
      <formula>$C$4</formula>
    </cfRule>
  </conditionalFormatting>
  <conditionalFormatting sqref="M55">
    <cfRule type="cellIs" dxfId="20980" priority="3313" operator="lessThan">
      <formula>$C$4</formula>
    </cfRule>
  </conditionalFormatting>
  <conditionalFormatting sqref="M55">
    <cfRule type="cellIs" dxfId="20979" priority="3314" operator="lessThan">
      <formula>$C$4</formula>
    </cfRule>
  </conditionalFormatting>
  <conditionalFormatting sqref="M56">
    <cfRule type="cellIs" dxfId="20978" priority="3315" operator="lessThan">
      <formula>$C$4</formula>
    </cfRule>
  </conditionalFormatting>
  <conditionalFormatting sqref="M56">
    <cfRule type="cellIs" dxfId="20977" priority="3316" operator="lessThan">
      <formula>$C$4</formula>
    </cfRule>
  </conditionalFormatting>
  <conditionalFormatting sqref="M57">
    <cfRule type="cellIs" dxfId="20976" priority="3317" operator="lessThan">
      <formula>$C$4</formula>
    </cfRule>
  </conditionalFormatting>
  <conditionalFormatting sqref="M57">
    <cfRule type="cellIs" dxfId="20975" priority="3318" operator="lessThan">
      <formula>$C$4</formula>
    </cfRule>
  </conditionalFormatting>
  <conditionalFormatting sqref="M58">
    <cfRule type="cellIs" dxfId="20974" priority="3319" operator="lessThan">
      <formula>$C$4</formula>
    </cfRule>
  </conditionalFormatting>
  <conditionalFormatting sqref="M58">
    <cfRule type="cellIs" dxfId="20973" priority="3320" operator="lessThan">
      <formula>$C$4</formula>
    </cfRule>
  </conditionalFormatting>
  <conditionalFormatting sqref="M59">
    <cfRule type="cellIs" dxfId="20972" priority="3321" operator="lessThan">
      <formula>$C$4</formula>
    </cfRule>
  </conditionalFormatting>
  <conditionalFormatting sqref="M59">
    <cfRule type="cellIs" dxfId="20971" priority="3322" operator="lessThan">
      <formula>$C$4</formula>
    </cfRule>
  </conditionalFormatting>
  <conditionalFormatting sqref="M60">
    <cfRule type="cellIs" dxfId="20970" priority="3323" operator="lessThan">
      <formula>$C$4</formula>
    </cfRule>
  </conditionalFormatting>
  <conditionalFormatting sqref="M60">
    <cfRule type="cellIs" dxfId="20969" priority="3324" operator="lessThan">
      <formula>$C$4</formula>
    </cfRule>
  </conditionalFormatting>
  <conditionalFormatting sqref="CW10">
    <cfRule type="cellIs" dxfId="20968" priority="3325" operator="lessThan">
      <formula>1</formula>
    </cfRule>
  </conditionalFormatting>
  <conditionalFormatting sqref="CW11">
    <cfRule type="cellIs" dxfId="20967" priority="3326" operator="lessThan">
      <formula>1</formula>
    </cfRule>
  </conditionalFormatting>
  <conditionalFormatting sqref="CW12">
    <cfRule type="cellIs" dxfId="20966" priority="3327" operator="lessThan">
      <formula>1</formula>
    </cfRule>
  </conditionalFormatting>
  <conditionalFormatting sqref="CW13">
    <cfRule type="cellIs" dxfId="20965" priority="3328" operator="lessThan">
      <formula>1</formula>
    </cfRule>
  </conditionalFormatting>
  <conditionalFormatting sqref="CW15">
    <cfRule type="cellIs" dxfId="20963" priority="3330" operator="lessThan">
      <formula>1</formula>
    </cfRule>
  </conditionalFormatting>
  <conditionalFormatting sqref="CW16">
    <cfRule type="cellIs" dxfId="20962" priority="3331" operator="lessThan">
      <formula>1</formula>
    </cfRule>
  </conditionalFormatting>
  <conditionalFormatting sqref="CW17">
    <cfRule type="cellIs" dxfId="20961" priority="3332" operator="lessThan">
      <formula>1</formula>
    </cfRule>
  </conditionalFormatting>
  <conditionalFormatting sqref="CW18">
    <cfRule type="cellIs" dxfId="20960" priority="3333" operator="lessThan">
      <formula>1</formula>
    </cfRule>
  </conditionalFormatting>
  <conditionalFormatting sqref="CW19">
    <cfRule type="cellIs" dxfId="20959" priority="3334" operator="lessThan">
      <formula>1</formula>
    </cfRule>
  </conditionalFormatting>
  <conditionalFormatting sqref="CW29">
    <cfRule type="cellIs" dxfId="20952" priority="3341" operator="lessThan">
      <formula>1</formula>
    </cfRule>
  </conditionalFormatting>
  <conditionalFormatting sqref="CW30">
    <cfRule type="cellIs" dxfId="20951" priority="3342" operator="lessThan">
      <formula>1</formula>
    </cfRule>
  </conditionalFormatting>
  <conditionalFormatting sqref="CW31">
    <cfRule type="cellIs" dxfId="20950" priority="3343" operator="lessThan">
      <formula>1</formula>
    </cfRule>
  </conditionalFormatting>
  <conditionalFormatting sqref="CW32">
    <cfRule type="cellIs" dxfId="20949" priority="3344" operator="lessThan">
      <formula>1</formula>
    </cfRule>
  </conditionalFormatting>
  <conditionalFormatting sqref="AX11">
    <cfRule type="cellIs" dxfId="20948" priority="3345" operator="lessThan">
      <formula>$C$4</formula>
    </cfRule>
  </conditionalFormatting>
  <conditionalFormatting sqref="AX11">
    <cfRule type="cellIs" dxfId="20947" priority="3346" operator="lessThan">
      <formula>$C$4</formula>
    </cfRule>
  </conditionalFormatting>
  <conditionalFormatting sqref="AX12">
    <cfRule type="cellIs" dxfId="20946" priority="3347" operator="lessThan">
      <formula>$C$4</formula>
    </cfRule>
  </conditionalFormatting>
  <conditionalFormatting sqref="AX12">
    <cfRule type="cellIs" dxfId="20945" priority="3348" operator="lessThan">
      <formula>$C$4</formula>
    </cfRule>
  </conditionalFormatting>
  <conditionalFormatting sqref="AX13">
    <cfRule type="cellIs" dxfId="20944" priority="3349" operator="lessThan">
      <formula>$C$4</formula>
    </cfRule>
  </conditionalFormatting>
  <conditionalFormatting sqref="AX13">
    <cfRule type="cellIs" dxfId="20943" priority="3350" operator="lessThan">
      <formula>$C$4</formula>
    </cfRule>
  </conditionalFormatting>
  <conditionalFormatting sqref="AX14">
    <cfRule type="cellIs" dxfId="20942" priority="3351" operator="lessThan">
      <formula>$C$4</formula>
    </cfRule>
  </conditionalFormatting>
  <conditionalFormatting sqref="AX14">
    <cfRule type="cellIs" dxfId="20941" priority="3352" operator="lessThan">
      <formula>$C$4</formula>
    </cfRule>
  </conditionalFormatting>
  <conditionalFormatting sqref="AX15">
    <cfRule type="cellIs" dxfId="20940" priority="3353" operator="lessThan">
      <formula>$C$4</formula>
    </cfRule>
  </conditionalFormatting>
  <conditionalFormatting sqref="AX15">
    <cfRule type="cellIs" dxfId="20939" priority="3354" operator="lessThan">
      <formula>$C$4</formula>
    </cfRule>
  </conditionalFormatting>
  <conditionalFormatting sqref="AX16">
    <cfRule type="cellIs" dxfId="20938" priority="3355" operator="lessThan">
      <formula>$C$4</formula>
    </cfRule>
  </conditionalFormatting>
  <conditionalFormatting sqref="AX16">
    <cfRule type="cellIs" dxfId="20937" priority="3356" operator="lessThan">
      <formula>$C$4</formula>
    </cfRule>
  </conditionalFormatting>
  <conditionalFormatting sqref="AX17">
    <cfRule type="cellIs" dxfId="20936" priority="3357" operator="lessThan">
      <formula>$C$4</formula>
    </cfRule>
  </conditionalFormatting>
  <conditionalFormatting sqref="AX17">
    <cfRule type="cellIs" dxfId="20935" priority="3358" operator="lessThan">
      <formula>$C$4</formula>
    </cfRule>
  </conditionalFormatting>
  <conditionalFormatting sqref="AX18">
    <cfRule type="cellIs" dxfId="20934" priority="3359" operator="lessThan">
      <formula>$C$4</formula>
    </cfRule>
  </conditionalFormatting>
  <conditionalFormatting sqref="AX18">
    <cfRule type="cellIs" dxfId="20933" priority="3360" operator="lessThan">
      <formula>$C$4</formula>
    </cfRule>
  </conditionalFormatting>
  <conditionalFormatting sqref="AX19">
    <cfRule type="cellIs" dxfId="20932" priority="3361" operator="lessThan">
      <formula>$C$4</formula>
    </cfRule>
  </conditionalFormatting>
  <conditionalFormatting sqref="AX19">
    <cfRule type="cellIs" dxfId="20931" priority="3362" operator="lessThan">
      <formula>$C$4</formula>
    </cfRule>
  </conditionalFormatting>
  <conditionalFormatting sqref="AX20">
    <cfRule type="cellIs" dxfId="20930" priority="3363" operator="lessThan">
      <formula>$C$4</formula>
    </cfRule>
  </conditionalFormatting>
  <conditionalFormatting sqref="AX20">
    <cfRule type="cellIs" dxfId="20929" priority="3364" operator="lessThan">
      <formula>$C$4</formula>
    </cfRule>
  </conditionalFormatting>
  <conditionalFormatting sqref="AX21">
    <cfRule type="cellIs" dxfId="20928" priority="3365" operator="lessThan">
      <formula>$C$4</formula>
    </cfRule>
  </conditionalFormatting>
  <conditionalFormatting sqref="AX21">
    <cfRule type="cellIs" dxfId="20927" priority="3366" operator="lessThan">
      <formula>$C$4</formula>
    </cfRule>
  </conditionalFormatting>
  <conditionalFormatting sqref="AX22">
    <cfRule type="cellIs" dxfId="20926" priority="3367" operator="lessThan">
      <formula>$C$4</formula>
    </cfRule>
  </conditionalFormatting>
  <conditionalFormatting sqref="AX22">
    <cfRule type="cellIs" dxfId="20925" priority="3368" operator="lessThan">
      <formula>$C$4</formula>
    </cfRule>
  </conditionalFormatting>
  <conditionalFormatting sqref="AX23">
    <cfRule type="cellIs" dxfId="20924" priority="3369" operator="lessThan">
      <formula>$C$4</formula>
    </cfRule>
  </conditionalFormatting>
  <conditionalFormatting sqref="AX23">
    <cfRule type="cellIs" dxfId="20923" priority="3370" operator="lessThan">
      <formula>$C$4</formula>
    </cfRule>
  </conditionalFormatting>
  <conditionalFormatting sqref="AX24">
    <cfRule type="cellIs" dxfId="20922" priority="3371" operator="lessThan">
      <formula>$C$4</formula>
    </cfRule>
  </conditionalFormatting>
  <conditionalFormatting sqref="AX24">
    <cfRule type="cellIs" dxfId="20921" priority="3372" operator="lessThan">
      <formula>$C$4</formula>
    </cfRule>
  </conditionalFormatting>
  <conditionalFormatting sqref="AX25">
    <cfRule type="cellIs" dxfId="20920" priority="3373" operator="lessThan">
      <formula>$C$4</formula>
    </cfRule>
  </conditionalFormatting>
  <conditionalFormatting sqref="AX25">
    <cfRule type="cellIs" dxfId="20919" priority="3374" operator="lessThan">
      <formula>$C$4</formula>
    </cfRule>
  </conditionalFormatting>
  <conditionalFormatting sqref="AX26">
    <cfRule type="cellIs" dxfId="20918" priority="3375" operator="lessThan">
      <formula>$C$4</formula>
    </cfRule>
  </conditionalFormatting>
  <conditionalFormatting sqref="AX26">
    <cfRule type="cellIs" dxfId="20917" priority="3376" operator="lessThan">
      <formula>$C$4</formula>
    </cfRule>
  </conditionalFormatting>
  <conditionalFormatting sqref="AX27">
    <cfRule type="cellIs" dxfId="20916" priority="3377" operator="lessThan">
      <formula>$C$4</formula>
    </cfRule>
  </conditionalFormatting>
  <conditionalFormatting sqref="AX27">
    <cfRule type="cellIs" dxfId="20915" priority="3378" operator="lessThan">
      <formula>$C$4</formula>
    </cfRule>
  </conditionalFormatting>
  <conditionalFormatting sqref="AX28">
    <cfRule type="cellIs" dxfId="20914" priority="3379" operator="lessThan">
      <formula>$C$4</formula>
    </cfRule>
  </conditionalFormatting>
  <conditionalFormatting sqref="AX28">
    <cfRule type="cellIs" dxfId="20913" priority="3380" operator="lessThan">
      <formula>$C$4</formula>
    </cfRule>
  </conditionalFormatting>
  <conditionalFormatting sqref="AX29">
    <cfRule type="cellIs" dxfId="20912" priority="3381" operator="lessThan">
      <formula>$C$4</formula>
    </cfRule>
  </conditionalFormatting>
  <conditionalFormatting sqref="AX29">
    <cfRule type="cellIs" dxfId="20911" priority="3382" operator="lessThan">
      <formula>$C$4</formula>
    </cfRule>
  </conditionalFormatting>
  <conditionalFormatting sqref="AX30">
    <cfRule type="cellIs" dxfId="20910" priority="3383" operator="lessThan">
      <formula>$C$4</formula>
    </cfRule>
  </conditionalFormatting>
  <conditionalFormatting sqref="AX30">
    <cfRule type="cellIs" dxfId="20909" priority="3384" operator="lessThan">
      <formula>$C$4</formula>
    </cfRule>
  </conditionalFormatting>
  <conditionalFormatting sqref="AX31">
    <cfRule type="cellIs" dxfId="20908" priority="3385" operator="lessThan">
      <formula>$C$4</formula>
    </cfRule>
  </conditionalFormatting>
  <conditionalFormatting sqref="AX31">
    <cfRule type="cellIs" dxfId="20907" priority="3386" operator="lessThan">
      <formula>$C$4</formula>
    </cfRule>
  </conditionalFormatting>
  <conditionalFormatting sqref="AX32">
    <cfRule type="cellIs" dxfId="20906" priority="3387" operator="lessThan">
      <formula>$C$4</formula>
    </cfRule>
  </conditionalFormatting>
  <conditionalFormatting sqref="AX32">
    <cfRule type="cellIs" dxfId="20905" priority="3388" operator="lessThan">
      <formula>$C$4</formula>
    </cfRule>
  </conditionalFormatting>
  <conditionalFormatting sqref="AX33">
    <cfRule type="cellIs" dxfId="20904" priority="3389" operator="lessThan">
      <formula>$C$4</formula>
    </cfRule>
  </conditionalFormatting>
  <conditionalFormatting sqref="AX33">
    <cfRule type="cellIs" dxfId="20903" priority="3390" operator="lessThan">
      <formula>$C$4</formula>
    </cfRule>
  </conditionalFormatting>
  <conditionalFormatting sqref="AX34">
    <cfRule type="cellIs" dxfId="20902" priority="3391" operator="lessThan">
      <formula>$C$4</formula>
    </cfRule>
  </conditionalFormatting>
  <conditionalFormatting sqref="AX34">
    <cfRule type="cellIs" dxfId="20901" priority="3392" operator="lessThan">
      <formula>$C$4</formula>
    </cfRule>
  </conditionalFormatting>
  <conditionalFormatting sqref="AX35">
    <cfRule type="cellIs" dxfId="20900" priority="3393" operator="lessThan">
      <formula>$C$4</formula>
    </cfRule>
  </conditionalFormatting>
  <conditionalFormatting sqref="AX35">
    <cfRule type="cellIs" dxfId="20899" priority="3394" operator="lessThan">
      <formula>$C$4</formula>
    </cfRule>
  </conditionalFormatting>
  <conditionalFormatting sqref="AX36">
    <cfRule type="cellIs" dxfId="20898" priority="3395" operator="lessThan">
      <formula>$C$4</formula>
    </cfRule>
  </conditionalFormatting>
  <conditionalFormatting sqref="AX36">
    <cfRule type="cellIs" dxfId="20897" priority="3396" operator="lessThan">
      <formula>$C$4</formula>
    </cfRule>
  </conditionalFormatting>
  <conditionalFormatting sqref="AX37">
    <cfRule type="cellIs" dxfId="20896" priority="3397" operator="lessThan">
      <formula>$C$4</formula>
    </cfRule>
  </conditionalFormatting>
  <conditionalFormatting sqref="AX37">
    <cfRule type="cellIs" dxfId="20895" priority="3398" operator="lessThan">
      <formula>$C$4</formula>
    </cfRule>
  </conditionalFormatting>
  <conditionalFormatting sqref="AX38">
    <cfRule type="cellIs" dxfId="20894" priority="3399" operator="lessThan">
      <formula>$C$4</formula>
    </cfRule>
  </conditionalFormatting>
  <conditionalFormatting sqref="AX38">
    <cfRule type="cellIs" dxfId="20893" priority="3400" operator="lessThan">
      <formula>$C$4</formula>
    </cfRule>
  </conditionalFormatting>
  <conditionalFormatting sqref="AX39">
    <cfRule type="cellIs" dxfId="20892" priority="3401" operator="lessThan">
      <formula>$C$4</formula>
    </cfRule>
  </conditionalFormatting>
  <conditionalFormatting sqref="AX39">
    <cfRule type="cellIs" dxfId="20891" priority="3402" operator="lessThan">
      <formula>$C$4</formula>
    </cfRule>
  </conditionalFormatting>
  <conditionalFormatting sqref="AX40">
    <cfRule type="cellIs" dxfId="20890" priority="3403" operator="lessThan">
      <formula>$C$4</formula>
    </cfRule>
  </conditionalFormatting>
  <conditionalFormatting sqref="AX40">
    <cfRule type="cellIs" dxfId="20889" priority="3404" operator="lessThan">
      <formula>$C$4</formula>
    </cfRule>
  </conditionalFormatting>
  <conditionalFormatting sqref="AX41">
    <cfRule type="cellIs" dxfId="20888" priority="3405" operator="lessThan">
      <formula>$C$4</formula>
    </cfRule>
  </conditionalFormatting>
  <conditionalFormatting sqref="AX41">
    <cfRule type="cellIs" dxfId="20887" priority="3406" operator="lessThan">
      <formula>$C$4</formula>
    </cfRule>
  </conditionalFormatting>
  <conditionalFormatting sqref="AX42">
    <cfRule type="cellIs" dxfId="20886" priority="3407" operator="lessThan">
      <formula>$C$4</formula>
    </cfRule>
  </conditionalFormatting>
  <conditionalFormatting sqref="AX42">
    <cfRule type="cellIs" dxfId="20885" priority="3408" operator="lessThan">
      <formula>$C$4</formula>
    </cfRule>
  </conditionalFormatting>
  <conditionalFormatting sqref="AX43">
    <cfRule type="cellIs" dxfId="20884" priority="3409" operator="lessThan">
      <formula>$C$4</formula>
    </cfRule>
  </conditionalFormatting>
  <conditionalFormatting sqref="AX43">
    <cfRule type="cellIs" dxfId="20883" priority="3410" operator="lessThan">
      <formula>$C$4</formula>
    </cfRule>
  </conditionalFormatting>
  <conditionalFormatting sqref="AX44">
    <cfRule type="cellIs" dxfId="20882" priority="3411" operator="lessThan">
      <formula>$C$4</formula>
    </cfRule>
  </conditionalFormatting>
  <conditionalFormatting sqref="AX44">
    <cfRule type="cellIs" dxfId="20881" priority="3412" operator="lessThan">
      <formula>$C$4</formula>
    </cfRule>
  </conditionalFormatting>
  <conditionalFormatting sqref="AX45">
    <cfRule type="cellIs" dxfId="20880" priority="3413" operator="lessThan">
      <formula>$C$4</formula>
    </cfRule>
  </conditionalFormatting>
  <conditionalFormatting sqref="AX45">
    <cfRule type="cellIs" dxfId="20879" priority="3414" operator="lessThan">
      <formula>$C$4</formula>
    </cfRule>
  </conditionalFormatting>
  <conditionalFormatting sqref="AX46">
    <cfRule type="cellIs" dxfId="20878" priority="3415" operator="lessThan">
      <formula>$C$4</formula>
    </cfRule>
  </conditionalFormatting>
  <conditionalFormatting sqref="AX46">
    <cfRule type="cellIs" dxfId="20877" priority="3416" operator="lessThan">
      <formula>$C$4</formula>
    </cfRule>
  </conditionalFormatting>
  <conditionalFormatting sqref="AX47">
    <cfRule type="cellIs" dxfId="20876" priority="3417" operator="lessThan">
      <formula>$C$4</formula>
    </cfRule>
  </conditionalFormatting>
  <conditionalFormatting sqref="AX47">
    <cfRule type="cellIs" dxfId="20875" priority="3418" operator="lessThan">
      <formula>$C$4</formula>
    </cfRule>
  </conditionalFormatting>
  <conditionalFormatting sqref="AX48">
    <cfRule type="cellIs" dxfId="20874" priority="3419" operator="lessThan">
      <formula>$C$4</formula>
    </cfRule>
  </conditionalFormatting>
  <conditionalFormatting sqref="AX48">
    <cfRule type="cellIs" dxfId="20873" priority="3420" operator="lessThan">
      <formula>$C$4</formula>
    </cfRule>
  </conditionalFormatting>
  <conditionalFormatting sqref="AX49">
    <cfRule type="cellIs" dxfId="20872" priority="3421" operator="lessThan">
      <formula>$C$4</formula>
    </cfRule>
  </conditionalFormatting>
  <conditionalFormatting sqref="AX49">
    <cfRule type="cellIs" dxfId="20871" priority="3422" operator="lessThan">
      <formula>$C$4</formula>
    </cfRule>
  </conditionalFormatting>
  <conditionalFormatting sqref="AX50">
    <cfRule type="cellIs" dxfId="20870" priority="3423" operator="lessThan">
      <formula>$C$4</formula>
    </cfRule>
  </conditionalFormatting>
  <conditionalFormatting sqref="AX50">
    <cfRule type="cellIs" dxfId="20869" priority="3424" operator="lessThan">
      <formula>$C$4</formula>
    </cfRule>
  </conditionalFormatting>
  <conditionalFormatting sqref="AX51">
    <cfRule type="cellIs" dxfId="20868" priority="3425" operator="lessThan">
      <formula>$C$4</formula>
    </cfRule>
  </conditionalFormatting>
  <conditionalFormatting sqref="AX51">
    <cfRule type="cellIs" dxfId="20867" priority="3426" operator="lessThan">
      <formula>$C$4</formula>
    </cfRule>
  </conditionalFormatting>
  <conditionalFormatting sqref="AX52">
    <cfRule type="cellIs" dxfId="20866" priority="3427" operator="lessThan">
      <formula>$C$4</formula>
    </cfRule>
  </conditionalFormatting>
  <conditionalFormatting sqref="AX52">
    <cfRule type="cellIs" dxfId="20865" priority="3428" operator="lessThan">
      <formula>$C$4</formula>
    </cfRule>
  </conditionalFormatting>
  <conditionalFormatting sqref="AX53">
    <cfRule type="cellIs" dxfId="20864" priority="3429" operator="lessThan">
      <formula>$C$4</formula>
    </cfRule>
  </conditionalFormatting>
  <conditionalFormatting sqref="AX53">
    <cfRule type="cellIs" dxfId="20863" priority="3430" operator="lessThan">
      <formula>$C$4</formula>
    </cfRule>
  </conditionalFormatting>
  <conditionalFormatting sqref="AX54">
    <cfRule type="cellIs" dxfId="20862" priority="3431" operator="lessThan">
      <formula>$C$4</formula>
    </cfRule>
  </conditionalFormatting>
  <conditionalFormatting sqref="AX54">
    <cfRule type="cellIs" dxfId="20861" priority="3432" operator="lessThan">
      <formula>$C$4</formula>
    </cfRule>
  </conditionalFormatting>
  <conditionalFormatting sqref="AX55">
    <cfRule type="cellIs" dxfId="20860" priority="3433" operator="lessThan">
      <formula>$C$4</formula>
    </cfRule>
  </conditionalFormatting>
  <conditionalFormatting sqref="AX55">
    <cfRule type="cellIs" dxfId="20859" priority="3434" operator="lessThan">
      <formula>$C$4</formula>
    </cfRule>
  </conditionalFormatting>
  <conditionalFormatting sqref="AX56">
    <cfRule type="cellIs" dxfId="20858" priority="3435" operator="lessThan">
      <formula>$C$4</formula>
    </cfRule>
  </conditionalFormatting>
  <conditionalFormatting sqref="AX56">
    <cfRule type="cellIs" dxfId="20857" priority="3436" operator="lessThan">
      <formula>$C$4</formula>
    </cfRule>
  </conditionalFormatting>
  <conditionalFormatting sqref="AX57">
    <cfRule type="cellIs" dxfId="20856" priority="3437" operator="lessThan">
      <formula>$C$4</formula>
    </cfRule>
  </conditionalFormatting>
  <conditionalFormatting sqref="AX57">
    <cfRule type="cellIs" dxfId="20855" priority="3438" operator="lessThan">
      <formula>$C$4</formula>
    </cfRule>
  </conditionalFormatting>
  <conditionalFormatting sqref="AX58">
    <cfRule type="cellIs" dxfId="20854" priority="3439" operator="lessThan">
      <formula>$C$4</formula>
    </cfRule>
  </conditionalFormatting>
  <conditionalFormatting sqref="AX58">
    <cfRule type="cellIs" dxfId="20853" priority="3440" operator="lessThan">
      <formula>$C$4</formula>
    </cfRule>
  </conditionalFormatting>
  <conditionalFormatting sqref="AX59">
    <cfRule type="cellIs" dxfId="20852" priority="3441" operator="lessThan">
      <formula>$C$4</formula>
    </cfRule>
  </conditionalFormatting>
  <conditionalFormatting sqref="AX59">
    <cfRule type="cellIs" dxfId="20851" priority="3442" operator="lessThan">
      <formula>$C$4</formula>
    </cfRule>
  </conditionalFormatting>
  <conditionalFormatting sqref="AX60">
    <cfRule type="cellIs" dxfId="20850" priority="3443" operator="lessThan">
      <formula>$C$4</formula>
    </cfRule>
  </conditionalFormatting>
  <conditionalFormatting sqref="AX60">
    <cfRule type="cellIs" dxfId="20849" priority="3444" operator="lessThan">
      <formula>$C$4</formula>
    </cfRule>
  </conditionalFormatting>
  <conditionalFormatting sqref="AY11">
    <cfRule type="cellIs" dxfId="20848" priority="3445" operator="lessThan">
      <formula>$C$4</formula>
    </cfRule>
  </conditionalFormatting>
  <conditionalFormatting sqref="AY11">
    <cfRule type="cellIs" dxfId="20847" priority="3446" operator="lessThan">
      <formula>$C$4</formula>
    </cfRule>
  </conditionalFormatting>
  <conditionalFormatting sqref="AY12">
    <cfRule type="cellIs" dxfId="20846" priority="3447" operator="lessThan">
      <formula>$C$4</formula>
    </cfRule>
  </conditionalFormatting>
  <conditionalFormatting sqref="AY12">
    <cfRule type="cellIs" dxfId="20845" priority="3448" operator="lessThan">
      <formula>$C$4</formula>
    </cfRule>
  </conditionalFormatting>
  <conditionalFormatting sqref="AY13">
    <cfRule type="cellIs" dxfId="20844" priority="3449" operator="lessThan">
      <formula>$C$4</formula>
    </cfRule>
  </conditionalFormatting>
  <conditionalFormatting sqref="AY13">
    <cfRule type="cellIs" dxfId="20843" priority="3450" operator="lessThan">
      <formula>$C$4</formula>
    </cfRule>
  </conditionalFormatting>
  <conditionalFormatting sqref="AY14">
    <cfRule type="cellIs" dxfId="20842" priority="3451" operator="lessThan">
      <formula>$C$4</formula>
    </cfRule>
  </conditionalFormatting>
  <conditionalFormatting sqref="AY14">
    <cfRule type="cellIs" dxfId="20841" priority="3452" operator="lessThan">
      <formula>$C$4</formula>
    </cfRule>
  </conditionalFormatting>
  <conditionalFormatting sqref="AY15">
    <cfRule type="cellIs" dxfId="20840" priority="3453" operator="lessThan">
      <formula>$C$4</formula>
    </cfRule>
  </conditionalFormatting>
  <conditionalFormatting sqref="AY15">
    <cfRule type="cellIs" dxfId="20839" priority="3454" operator="lessThan">
      <formula>$C$4</formula>
    </cfRule>
  </conditionalFormatting>
  <conditionalFormatting sqref="AY16">
    <cfRule type="cellIs" dxfId="20838" priority="3455" operator="lessThan">
      <formula>$C$4</formula>
    </cfRule>
  </conditionalFormatting>
  <conditionalFormatting sqref="AY16">
    <cfRule type="cellIs" dxfId="20837" priority="3456" operator="lessThan">
      <formula>$C$4</formula>
    </cfRule>
  </conditionalFormatting>
  <conditionalFormatting sqref="AY17">
    <cfRule type="cellIs" dxfId="20836" priority="3457" operator="lessThan">
      <formula>$C$4</formula>
    </cfRule>
  </conditionalFormatting>
  <conditionalFormatting sqref="AY17">
    <cfRule type="cellIs" dxfId="20835" priority="3458" operator="lessThan">
      <formula>$C$4</formula>
    </cfRule>
  </conditionalFormatting>
  <conditionalFormatting sqref="AY18">
    <cfRule type="cellIs" dxfId="20834" priority="3459" operator="lessThan">
      <formula>$C$4</formula>
    </cfRule>
  </conditionalFormatting>
  <conditionalFormatting sqref="AY18">
    <cfRule type="cellIs" dxfId="20833" priority="3460" operator="lessThan">
      <formula>$C$4</formula>
    </cfRule>
  </conditionalFormatting>
  <conditionalFormatting sqref="AY19">
    <cfRule type="cellIs" dxfId="20832" priority="3461" operator="lessThan">
      <formula>$C$4</formula>
    </cfRule>
  </conditionalFormatting>
  <conditionalFormatting sqref="AY19">
    <cfRule type="cellIs" dxfId="20831" priority="3462" operator="lessThan">
      <formula>$C$4</formula>
    </cfRule>
  </conditionalFormatting>
  <conditionalFormatting sqref="AY20">
    <cfRule type="cellIs" dxfId="20830" priority="3463" operator="lessThan">
      <formula>$C$4</formula>
    </cfRule>
  </conditionalFormatting>
  <conditionalFormatting sqref="AY20">
    <cfRule type="cellIs" dxfId="20829" priority="3464" operator="lessThan">
      <formula>$C$4</formula>
    </cfRule>
  </conditionalFormatting>
  <conditionalFormatting sqref="AY21">
    <cfRule type="cellIs" dxfId="20828" priority="3465" operator="lessThan">
      <formula>$C$4</formula>
    </cfRule>
  </conditionalFormatting>
  <conditionalFormatting sqref="AY21">
    <cfRule type="cellIs" dxfId="20827" priority="3466" operator="lessThan">
      <formula>$C$4</formula>
    </cfRule>
  </conditionalFormatting>
  <conditionalFormatting sqref="AY22">
    <cfRule type="cellIs" dxfId="20826" priority="3467" operator="lessThan">
      <formula>$C$4</formula>
    </cfRule>
  </conditionalFormatting>
  <conditionalFormatting sqref="AY22">
    <cfRule type="cellIs" dxfId="20825" priority="3468" operator="lessThan">
      <formula>$C$4</formula>
    </cfRule>
  </conditionalFormatting>
  <conditionalFormatting sqref="AY23">
    <cfRule type="cellIs" dxfId="20824" priority="3469" operator="lessThan">
      <formula>$C$4</formula>
    </cfRule>
  </conditionalFormatting>
  <conditionalFormatting sqref="AY23">
    <cfRule type="cellIs" dxfId="20823" priority="3470" operator="lessThan">
      <formula>$C$4</formula>
    </cfRule>
  </conditionalFormatting>
  <conditionalFormatting sqref="AY24">
    <cfRule type="cellIs" dxfId="20822" priority="3471" operator="lessThan">
      <formula>$C$4</formula>
    </cfRule>
  </conditionalFormatting>
  <conditionalFormatting sqref="AY24">
    <cfRule type="cellIs" dxfId="20821" priority="3472" operator="lessThan">
      <formula>$C$4</formula>
    </cfRule>
  </conditionalFormatting>
  <conditionalFormatting sqref="AY25">
    <cfRule type="cellIs" dxfId="20820" priority="3473" operator="lessThan">
      <formula>$C$4</formula>
    </cfRule>
  </conditionalFormatting>
  <conditionalFormatting sqref="AY25">
    <cfRule type="cellIs" dxfId="20819" priority="3474" operator="lessThan">
      <formula>$C$4</formula>
    </cfRule>
  </conditionalFormatting>
  <conditionalFormatting sqref="AY26">
    <cfRule type="cellIs" dxfId="20818" priority="3475" operator="lessThan">
      <formula>$C$4</formula>
    </cfRule>
  </conditionalFormatting>
  <conditionalFormatting sqref="AY26">
    <cfRule type="cellIs" dxfId="20817" priority="3476" operator="lessThan">
      <formula>$C$4</formula>
    </cfRule>
  </conditionalFormatting>
  <conditionalFormatting sqref="AY27">
    <cfRule type="cellIs" dxfId="20816" priority="3477" operator="lessThan">
      <formula>$C$4</formula>
    </cfRule>
  </conditionalFormatting>
  <conditionalFormatting sqref="AY27">
    <cfRule type="cellIs" dxfId="20815" priority="3478" operator="lessThan">
      <formula>$C$4</formula>
    </cfRule>
  </conditionalFormatting>
  <conditionalFormatting sqref="AY28">
    <cfRule type="cellIs" dxfId="20814" priority="3479" operator="lessThan">
      <formula>$C$4</formula>
    </cfRule>
  </conditionalFormatting>
  <conditionalFormatting sqref="AY28">
    <cfRule type="cellIs" dxfId="20813" priority="3480" operator="lessThan">
      <formula>$C$4</formula>
    </cfRule>
  </conditionalFormatting>
  <conditionalFormatting sqref="AY29">
    <cfRule type="cellIs" dxfId="20812" priority="3481" operator="lessThan">
      <formula>$C$4</formula>
    </cfRule>
  </conditionalFormatting>
  <conditionalFormatting sqref="AY29">
    <cfRule type="cellIs" dxfId="20811" priority="3482" operator="lessThan">
      <formula>$C$4</formula>
    </cfRule>
  </conditionalFormatting>
  <conditionalFormatting sqref="AY30">
    <cfRule type="cellIs" dxfId="20810" priority="3483" operator="lessThan">
      <formula>$C$4</formula>
    </cfRule>
  </conditionalFormatting>
  <conditionalFormatting sqref="AY30">
    <cfRule type="cellIs" dxfId="20809" priority="3484" operator="lessThan">
      <formula>$C$4</formula>
    </cfRule>
  </conditionalFormatting>
  <conditionalFormatting sqref="AY31">
    <cfRule type="cellIs" dxfId="20808" priority="3485" operator="lessThan">
      <formula>$C$4</formula>
    </cfRule>
  </conditionalFormatting>
  <conditionalFormatting sqref="AY31">
    <cfRule type="cellIs" dxfId="20807" priority="3486" operator="lessThan">
      <formula>$C$4</formula>
    </cfRule>
  </conditionalFormatting>
  <conditionalFormatting sqref="AY32">
    <cfRule type="cellIs" dxfId="20806" priority="3487" operator="lessThan">
      <formula>$C$4</formula>
    </cfRule>
  </conditionalFormatting>
  <conditionalFormatting sqref="AY32">
    <cfRule type="cellIs" dxfId="20805" priority="3488" operator="lessThan">
      <formula>$C$4</formula>
    </cfRule>
  </conditionalFormatting>
  <conditionalFormatting sqref="AY33">
    <cfRule type="cellIs" dxfId="20804" priority="3489" operator="lessThan">
      <formula>$C$4</formula>
    </cfRule>
  </conditionalFormatting>
  <conditionalFormatting sqref="AY33">
    <cfRule type="cellIs" dxfId="20803" priority="3490" operator="lessThan">
      <formula>$C$4</formula>
    </cfRule>
  </conditionalFormatting>
  <conditionalFormatting sqref="AY34">
    <cfRule type="cellIs" dxfId="20802" priority="3491" operator="lessThan">
      <formula>$C$4</formula>
    </cfRule>
  </conditionalFormatting>
  <conditionalFormatting sqref="AY34">
    <cfRule type="cellIs" dxfId="20801" priority="3492" operator="lessThan">
      <formula>$C$4</formula>
    </cfRule>
  </conditionalFormatting>
  <conditionalFormatting sqref="AY35">
    <cfRule type="cellIs" dxfId="20800" priority="3493" operator="lessThan">
      <formula>$C$4</formula>
    </cfRule>
  </conditionalFormatting>
  <conditionalFormatting sqref="AY35">
    <cfRule type="cellIs" dxfId="20799" priority="3494" operator="lessThan">
      <formula>$C$4</formula>
    </cfRule>
  </conditionalFormatting>
  <conditionalFormatting sqref="AY36">
    <cfRule type="cellIs" dxfId="20798" priority="3495" operator="lessThan">
      <formula>$C$4</formula>
    </cfRule>
  </conditionalFormatting>
  <conditionalFormatting sqref="AY36">
    <cfRule type="cellIs" dxfId="20797" priority="3496" operator="lessThan">
      <formula>$C$4</formula>
    </cfRule>
  </conditionalFormatting>
  <conditionalFormatting sqref="AY37">
    <cfRule type="cellIs" dxfId="20796" priority="3497" operator="lessThan">
      <formula>$C$4</formula>
    </cfRule>
  </conditionalFormatting>
  <conditionalFormatting sqref="AY37">
    <cfRule type="cellIs" dxfId="20795" priority="3498" operator="lessThan">
      <formula>$C$4</formula>
    </cfRule>
  </conditionalFormatting>
  <conditionalFormatting sqref="AY38">
    <cfRule type="cellIs" dxfId="20794" priority="3499" operator="lessThan">
      <formula>$C$4</formula>
    </cfRule>
  </conditionalFormatting>
  <conditionalFormatting sqref="AY38">
    <cfRule type="cellIs" dxfId="20793" priority="3500" operator="lessThan">
      <formula>$C$4</formula>
    </cfRule>
  </conditionalFormatting>
  <conditionalFormatting sqref="AY39">
    <cfRule type="cellIs" dxfId="20792" priority="3501" operator="lessThan">
      <formula>$C$4</formula>
    </cfRule>
  </conditionalFormatting>
  <conditionalFormatting sqref="AY39">
    <cfRule type="cellIs" dxfId="20791" priority="3502" operator="lessThan">
      <formula>$C$4</formula>
    </cfRule>
  </conditionalFormatting>
  <conditionalFormatting sqref="AY40">
    <cfRule type="cellIs" dxfId="20790" priority="3503" operator="lessThan">
      <formula>$C$4</formula>
    </cfRule>
  </conditionalFormatting>
  <conditionalFormatting sqref="AY40">
    <cfRule type="cellIs" dxfId="20789" priority="3504" operator="lessThan">
      <formula>$C$4</formula>
    </cfRule>
  </conditionalFormatting>
  <conditionalFormatting sqref="AY41">
    <cfRule type="cellIs" dxfId="20788" priority="3505" operator="lessThan">
      <formula>$C$4</formula>
    </cfRule>
  </conditionalFormatting>
  <conditionalFormatting sqref="AY41">
    <cfRule type="cellIs" dxfId="20787" priority="3506" operator="lessThan">
      <formula>$C$4</formula>
    </cfRule>
  </conditionalFormatting>
  <conditionalFormatting sqref="AY42">
    <cfRule type="cellIs" dxfId="20786" priority="3507" operator="lessThan">
      <formula>$C$4</formula>
    </cfRule>
  </conditionalFormatting>
  <conditionalFormatting sqref="AY42">
    <cfRule type="cellIs" dxfId="20785" priority="3508" operator="lessThan">
      <formula>$C$4</formula>
    </cfRule>
  </conditionalFormatting>
  <conditionalFormatting sqref="AY43">
    <cfRule type="cellIs" dxfId="20784" priority="3509" operator="lessThan">
      <formula>$C$4</formula>
    </cfRule>
  </conditionalFormatting>
  <conditionalFormatting sqref="AY43">
    <cfRule type="cellIs" dxfId="20783" priority="3510" operator="lessThan">
      <formula>$C$4</formula>
    </cfRule>
  </conditionalFormatting>
  <conditionalFormatting sqref="AY44">
    <cfRule type="cellIs" dxfId="20782" priority="3511" operator="lessThan">
      <formula>$C$4</formula>
    </cfRule>
  </conditionalFormatting>
  <conditionalFormatting sqref="AY44">
    <cfRule type="cellIs" dxfId="20781" priority="3512" operator="lessThan">
      <formula>$C$4</formula>
    </cfRule>
  </conditionalFormatting>
  <conditionalFormatting sqref="AY45">
    <cfRule type="cellIs" dxfId="20780" priority="3513" operator="lessThan">
      <formula>$C$4</formula>
    </cfRule>
  </conditionalFormatting>
  <conditionalFormatting sqref="AY45">
    <cfRule type="cellIs" dxfId="20779" priority="3514" operator="lessThan">
      <formula>$C$4</formula>
    </cfRule>
  </conditionalFormatting>
  <conditionalFormatting sqref="AY46">
    <cfRule type="cellIs" dxfId="20778" priority="3515" operator="lessThan">
      <formula>$C$4</formula>
    </cfRule>
  </conditionalFormatting>
  <conditionalFormatting sqref="AY46">
    <cfRule type="cellIs" dxfId="20777" priority="3516" operator="lessThan">
      <formula>$C$4</formula>
    </cfRule>
  </conditionalFormatting>
  <conditionalFormatting sqref="AY47">
    <cfRule type="cellIs" dxfId="20776" priority="3517" operator="lessThan">
      <formula>$C$4</formula>
    </cfRule>
  </conditionalFormatting>
  <conditionalFormatting sqref="AY47">
    <cfRule type="cellIs" dxfId="20775" priority="3518" operator="lessThan">
      <formula>$C$4</formula>
    </cfRule>
  </conditionalFormatting>
  <conditionalFormatting sqref="AY48">
    <cfRule type="cellIs" dxfId="20774" priority="3519" operator="lessThan">
      <formula>$C$4</formula>
    </cfRule>
  </conditionalFormatting>
  <conditionalFormatting sqref="AY48">
    <cfRule type="cellIs" dxfId="20773" priority="3520" operator="lessThan">
      <formula>$C$4</formula>
    </cfRule>
  </conditionalFormatting>
  <conditionalFormatting sqref="AY49">
    <cfRule type="cellIs" dxfId="20772" priority="3521" operator="lessThan">
      <formula>$C$4</formula>
    </cfRule>
  </conditionalFormatting>
  <conditionalFormatting sqref="AY49">
    <cfRule type="cellIs" dxfId="20771" priority="3522" operator="lessThan">
      <formula>$C$4</formula>
    </cfRule>
  </conditionalFormatting>
  <conditionalFormatting sqref="AY50">
    <cfRule type="cellIs" dxfId="20770" priority="3523" operator="lessThan">
      <formula>$C$4</formula>
    </cfRule>
  </conditionalFormatting>
  <conditionalFormatting sqref="AY50">
    <cfRule type="cellIs" dxfId="20769" priority="3524" operator="lessThan">
      <formula>$C$4</formula>
    </cfRule>
  </conditionalFormatting>
  <conditionalFormatting sqref="AY51">
    <cfRule type="cellIs" dxfId="20768" priority="3525" operator="lessThan">
      <formula>$C$4</formula>
    </cfRule>
  </conditionalFormatting>
  <conditionalFormatting sqref="AY51">
    <cfRule type="cellIs" dxfId="20767" priority="3526" operator="lessThan">
      <formula>$C$4</formula>
    </cfRule>
  </conditionalFormatting>
  <conditionalFormatting sqref="AY52">
    <cfRule type="cellIs" dxfId="20766" priority="3527" operator="lessThan">
      <formula>$C$4</formula>
    </cfRule>
  </conditionalFormatting>
  <conditionalFormatting sqref="AY52">
    <cfRule type="cellIs" dxfId="20765" priority="3528" operator="lessThan">
      <formula>$C$4</formula>
    </cfRule>
  </conditionalFormatting>
  <conditionalFormatting sqref="AY53">
    <cfRule type="cellIs" dxfId="20764" priority="3529" operator="lessThan">
      <formula>$C$4</formula>
    </cfRule>
  </conditionalFormatting>
  <conditionalFormatting sqref="AY53">
    <cfRule type="cellIs" dxfId="20763" priority="3530" operator="lessThan">
      <formula>$C$4</formula>
    </cfRule>
  </conditionalFormatting>
  <conditionalFormatting sqref="AY54">
    <cfRule type="cellIs" dxfId="20762" priority="3531" operator="lessThan">
      <formula>$C$4</formula>
    </cfRule>
  </conditionalFormatting>
  <conditionalFormatting sqref="AY54">
    <cfRule type="cellIs" dxfId="20761" priority="3532" operator="lessThan">
      <formula>$C$4</formula>
    </cfRule>
  </conditionalFormatting>
  <conditionalFormatting sqref="AY55">
    <cfRule type="cellIs" dxfId="20760" priority="3533" operator="lessThan">
      <formula>$C$4</formula>
    </cfRule>
  </conditionalFormatting>
  <conditionalFormatting sqref="AY55">
    <cfRule type="cellIs" dxfId="20759" priority="3534" operator="lessThan">
      <formula>$C$4</formula>
    </cfRule>
  </conditionalFormatting>
  <conditionalFormatting sqref="AY56">
    <cfRule type="cellIs" dxfId="20758" priority="3535" operator="lessThan">
      <formula>$C$4</formula>
    </cfRule>
  </conditionalFormatting>
  <conditionalFormatting sqref="AY56">
    <cfRule type="cellIs" dxfId="20757" priority="3536" operator="lessThan">
      <formula>$C$4</formula>
    </cfRule>
  </conditionalFormatting>
  <conditionalFormatting sqref="AY57">
    <cfRule type="cellIs" dxfId="20756" priority="3537" operator="lessThan">
      <formula>$C$4</formula>
    </cfRule>
  </conditionalFormatting>
  <conditionalFormatting sqref="AY57">
    <cfRule type="cellIs" dxfId="20755" priority="3538" operator="lessThan">
      <formula>$C$4</formula>
    </cfRule>
  </conditionalFormatting>
  <conditionalFormatting sqref="AY58">
    <cfRule type="cellIs" dxfId="20754" priority="3539" operator="lessThan">
      <formula>$C$4</formula>
    </cfRule>
  </conditionalFormatting>
  <conditionalFormatting sqref="AY58">
    <cfRule type="cellIs" dxfId="20753" priority="3540" operator="lessThan">
      <formula>$C$4</formula>
    </cfRule>
  </conditionalFormatting>
  <conditionalFormatting sqref="AY59">
    <cfRule type="cellIs" dxfId="20752" priority="3541" operator="lessThan">
      <formula>$C$4</formula>
    </cfRule>
  </conditionalFormatting>
  <conditionalFormatting sqref="AY59">
    <cfRule type="cellIs" dxfId="20751" priority="3542" operator="lessThan">
      <formula>$C$4</formula>
    </cfRule>
  </conditionalFormatting>
  <conditionalFormatting sqref="AY60">
    <cfRule type="cellIs" dxfId="20750" priority="3543" operator="lessThan">
      <formula>$C$4</formula>
    </cfRule>
  </conditionalFormatting>
  <conditionalFormatting sqref="AY60">
    <cfRule type="cellIs" dxfId="20749" priority="3544" operator="lessThan">
      <formula>$C$4</formula>
    </cfRule>
  </conditionalFormatting>
  <conditionalFormatting sqref="AZ45">
    <cfRule type="cellIs" dxfId="20680" priority="3613" operator="lessThan">
      <formula>$C$4</formula>
    </cfRule>
  </conditionalFormatting>
  <conditionalFormatting sqref="AZ45">
    <cfRule type="cellIs" dxfId="20679" priority="3614" operator="lessThan">
      <formula>$C$4</formula>
    </cfRule>
  </conditionalFormatting>
  <conditionalFormatting sqref="AZ46">
    <cfRule type="cellIs" dxfId="20678" priority="3615" operator="lessThan">
      <formula>$C$4</formula>
    </cfRule>
  </conditionalFormatting>
  <conditionalFormatting sqref="AZ46">
    <cfRule type="cellIs" dxfId="20677" priority="3616" operator="lessThan">
      <formula>$C$4</formula>
    </cfRule>
  </conditionalFormatting>
  <conditionalFormatting sqref="AZ47">
    <cfRule type="cellIs" dxfId="20676" priority="3617" operator="lessThan">
      <formula>$C$4</formula>
    </cfRule>
  </conditionalFormatting>
  <conditionalFormatting sqref="AZ47">
    <cfRule type="cellIs" dxfId="20675" priority="3618" operator="lessThan">
      <formula>$C$4</formula>
    </cfRule>
  </conditionalFormatting>
  <conditionalFormatting sqref="AZ48">
    <cfRule type="cellIs" dxfId="20674" priority="3619" operator="lessThan">
      <formula>$C$4</formula>
    </cfRule>
  </conditionalFormatting>
  <conditionalFormatting sqref="AZ48">
    <cfRule type="cellIs" dxfId="20673" priority="3620" operator="lessThan">
      <formula>$C$4</formula>
    </cfRule>
  </conditionalFormatting>
  <conditionalFormatting sqref="AZ49">
    <cfRule type="cellIs" dxfId="20672" priority="3621" operator="lessThan">
      <formula>$C$4</formula>
    </cfRule>
  </conditionalFormatting>
  <conditionalFormatting sqref="AZ49">
    <cfRule type="cellIs" dxfId="20671" priority="3622" operator="lessThan">
      <formula>$C$4</formula>
    </cfRule>
  </conditionalFormatting>
  <conditionalFormatting sqref="AZ50">
    <cfRule type="cellIs" dxfId="20670" priority="3623" operator="lessThan">
      <formula>$C$4</formula>
    </cfRule>
  </conditionalFormatting>
  <conditionalFormatting sqref="AZ50">
    <cfRule type="cellIs" dxfId="20669" priority="3624" operator="lessThan">
      <formula>$C$4</formula>
    </cfRule>
  </conditionalFormatting>
  <conditionalFormatting sqref="AZ51">
    <cfRule type="cellIs" dxfId="20668" priority="3625" operator="lessThan">
      <formula>$C$4</formula>
    </cfRule>
  </conditionalFormatting>
  <conditionalFormatting sqref="AZ51">
    <cfRule type="cellIs" dxfId="20667" priority="3626" operator="lessThan">
      <formula>$C$4</formula>
    </cfRule>
  </conditionalFormatting>
  <conditionalFormatting sqref="AZ52">
    <cfRule type="cellIs" dxfId="20666" priority="3627" operator="lessThan">
      <formula>$C$4</formula>
    </cfRule>
  </conditionalFormatting>
  <conditionalFormatting sqref="AZ52">
    <cfRule type="cellIs" dxfId="20665" priority="3628" operator="lessThan">
      <formula>$C$4</formula>
    </cfRule>
  </conditionalFormatting>
  <conditionalFormatting sqref="AZ53">
    <cfRule type="cellIs" dxfId="20664" priority="3629" operator="lessThan">
      <formula>$C$4</formula>
    </cfRule>
  </conditionalFormatting>
  <conditionalFormatting sqref="AZ53">
    <cfRule type="cellIs" dxfId="20663" priority="3630" operator="lessThan">
      <formula>$C$4</formula>
    </cfRule>
  </conditionalFormatting>
  <conditionalFormatting sqref="AZ54">
    <cfRule type="cellIs" dxfId="20662" priority="3631" operator="lessThan">
      <formula>$C$4</formula>
    </cfRule>
  </conditionalFormatting>
  <conditionalFormatting sqref="AZ54">
    <cfRule type="cellIs" dxfId="20661" priority="3632" operator="lessThan">
      <formula>$C$4</formula>
    </cfRule>
  </conditionalFormatting>
  <conditionalFormatting sqref="AZ55">
    <cfRule type="cellIs" dxfId="20660" priority="3633" operator="lessThan">
      <formula>$C$4</formula>
    </cfRule>
  </conditionalFormatting>
  <conditionalFormatting sqref="AZ55">
    <cfRule type="cellIs" dxfId="20659" priority="3634" operator="lessThan">
      <formula>$C$4</formula>
    </cfRule>
  </conditionalFormatting>
  <conditionalFormatting sqref="AZ56">
    <cfRule type="cellIs" dxfId="20658" priority="3635" operator="lessThan">
      <formula>$C$4</formula>
    </cfRule>
  </conditionalFormatting>
  <conditionalFormatting sqref="AZ56">
    <cfRule type="cellIs" dxfId="20657" priority="3636" operator="lessThan">
      <formula>$C$4</formula>
    </cfRule>
  </conditionalFormatting>
  <conditionalFormatting sqref="AZ57">
    <cfRule type="cellIs" dxfId="20656" priority="3637" operator="lessThan">
      <formula>$C$4</formula>
    </cfRule>
  </conditionalFormatting>
  <conditionalFormatting sqref="AZ57">
    <cfRule type="cellIs" dxfId="20655" priority="3638" operator="lessThan">
      <formula>$C$4</formula>
    </cfRule>
  </conditionalFormatting>
  <conditionalFormatting sqref="AZ58">
    <cfRule type="cellIs" dxfId="20654" priority="3639" operator="lessThan">
      <formula>$C$4</formula>
    </cfRule>
  </conditionalFormatting>
  <conditionalFormatting sqref="AZ58">
    <cfRule type="cellIs" dxfId="20653" priority="3640" operator="lessThan">
      <formula>$C$4</formula>
    </cfRule>
  </conditionalFormatting>
  <conditionalFormatting sqref="AZ59">
    <cfRule type="cellIs" dxfId="20652" priority="3641" operator="lessThan">
      <formula>$C$4</formula>
    </cfRule>
  </conditionalFormatting>
  <conditionalFormatting sqref="AZ59">
    <cfRule type="cellIs" dxfId="20651" priority="3642" operator="lessThan">
      <formula>$C$4</formula>
    </cfRule>
  </conditionalFormatting>
  <conditionalFormatting sqref="AZ60">
    <cfRule type="cellIs" dxfId="20650" priority="3643" operator="lessThan">
      <formula>$C$4</formula>
    </cfRule>
  </conditionalFormatting>
  <conditionalFormatting sqref="AZ60">
    <cfRule type="cellIs" dxfId="20649" priority="3644" operator="lessThan">
      <formula>$C$4</formula>
    </cfRule>
  </conditionalFormatting>
  <conditionalFormatting sqref="BA11">
    <cfRule type="cellIs" dxfId="20648" priority="3645" operator="lessThan">
      <formula>$C$4</formula>
    </cfRule>
  </conditionalFormatting>
  <conditionalFormatting sqref="BA11">
    <cfRule type="cellIs" dxfId="20647" priority="3646" operator="lessThan">
      <formula>$C$4</formula>
    </cfRule>
  </conditionalFormatting>
  <conditionalFormatting sqref="BA12">
    <cfRule type="cellIs" dxfId="20646" priority="3647" operator="lessThan">
      <formula>$C$4</formula>
    </cfRule>
  </conditionalFormatting>
  <conditionalFormatting sqref="BA12">
    <cfRule type="cellIs" dxfId="20645" priority="3648" operator="lessThan">
      <formula>$C$4</formula>
    </cfRule>
  </conditionalFormatting>
  <conditionalFormatting sqref="BA13">
    <cfRule type="cellIs" dxfId="20644" priority="3649" operator="lessThan">
      <formula>$C$4</formula>
    </cfRule>
  </conditionalFormatting>
  <conditionalFormatting sqref="BA13">
    <cfRule type="cellIs" dxfId="20643" priority="3650" operator="lessThan">
      <formula>$C$4</formula>
    </cfRule>
  </conditionalFormatting>
  <conditionalFormatting sqref="BA14">
    <cfRule type="cellIs" dxfId="20642" priority="3651" operator="lessThan">
      <formula>$C$4</formula>
    </cfRule>
  </conditionalFormatting>
  <conditionalFormatting sqref="BA14">
    <cfRule type="cellIs" dxfId="20641" priority="3652" operator="lessThan">
      <formula>$C$4</formula>
    </cfRule>
  </conditionalFormatting>
  <conditionalFormatting sqref="BA15">
    <cfRule type="cellIs" dxfId="20640" priority="3653" operator="lessThan">
      <formula>$C$4</formula>
    </cfRule>
  </conditionalFormatting>
  <conditionalFormatting sqref="BA15">
    <cfRule type="cellIs" dxfId="20639" priority="3654" operator="lessThan">
      <formula>$C$4</formula>
    </cfRule>
  </conditionalFormatting>
  <conditionalFormatting sqref="BA16">
    <cfRule type="cellIs" dxfId="20638" priority="3655" operator="lessThan">
      <formula>$C$4</formula>
    </cfRule>
  </conditionalFormatting>
  <conditionalFormatting sqref="BA16">
    <cfRule type="cellIs" dxfId="20637" priority="3656" operator="lessThan">
      <formula>$C$4</formula>
    </cfRule>
  </conditionalFormatting>
  <conditionalFormatting sqref="BA17">
    <cfRule type="cellIs" dxfId="20636" priority="3657" operator="lessThan">
      <formula>$C$4</formula>
    </cfRule>
  </conditionalFormatting>
  <conditionalFormatting sqref="BA17">
    <cfRule type="cellIs" dxfId="20635" priority="3658" operator="lessThan">
      <formula>$C$4</formula>
    </cfRule>
  </conditionalFormatting>
  <conditionalFormatting sqref="BA18">
    <cfRule type="cellIs" dxfId="20634" priority="3659" operator="lessThan">
      <formula>$C$4</formula>
    </cfRule>
  </conditionalFormatting>
  <conditionalFormatting sqref="BA18">
    <cfRule type="cellIs" dxfId="20633" priority="3660" operator="lessThan">
      <formula>$C$4</formula>
    </cfRule>
  </conditionalFormatting>
  <conditionalFormatting sqref="BA19">
    <cfRule type="cellIs" dxfId="20632" priority="3661" operator="lessThan">
      <formula>$C$4</formula>
    </cfRule>
  </conditionalFormatting>
  <conditionalFormatting sqref="BA19">
    <cfRule type="cellIs" dxfId="20631" priority="3662" operator="lessThan">
      <formula>$C$4</formula>
    </cfRule>
  </conditionalFormatting>
  <conditionalFormatting sqref="BA20">
    <cfRule type="cellIs" dxfId="20630" priority="3663" operator="lessThan">
      <formula>$C$4</formula>
    </cfRule>
  </conditionalFormatting>
  <conditionalFormatting sqref="BA20">
    <cfRule type="cellIs" dxfId="20629" priority="3664" operator="lessThan">
      <formula>$C$4</formula>
    </cfRule>
  </conditionalFormatting>
  <conditionalFormatting sqref="BA21">
    <cfRule type="cellIs" dxfId="20628" priority="3665" operator="lessThan">
      <formula>$C$4</formula>
    </cfRule>
  </conditionalFormatting>
  <conditionalFormatting sqref="BA21">
    <cfRule type="cellIs" dxfId="20627" priority="3666" operator="lessThan">
      <formula>$C$4</formula>
    </cfRule>
  </conditionalFormatting>
  <conditionalFormatting sqref="BA22">
    <cfRule type="cellIs" dxfId="20626" priority="3667" operator="lessThan">
      <formula>$C$4</formula>
    </cfRule>
  </conditionalFormatting>
  <conditionalFormatting sqref="BA22">
    <cfRule type="cellIs" dxfId="20625" priority="3668" operator="lessThan">
      <formula>$C$4</formula>
    </cfRule>
  </conditionalFormatting>
  <conditionalFormatting sqref="BA23">
    <cfRule type="cellIs" dxfId="20624" priority="3669" operator="lessThan">
      <formula>$C$4</formula>
    </cfRule>
  </conditionalFormatting>
  <conditionalFormatting sqref="BA23">
    <cfRule type="cellIs" dxfId="20623" priority="3670" operator="lessThan">
      <formula>$C$4</formula>
    </cfRule>
  </conditionalFormatting>
  <conditionalFormatting sqref="BA24">
    <cfRule type="cellIs" dxfId="20622" priority="3671" operator="lessThan">
      <formula>$C$4</formula>
    </cfRule>
  </conditionalFormatting>
  <conditionalFormatting sqref="BA24">
    <cfRule type="cellIs" dxfId="20621" priority="3672" operator="lessThan">
      <formula>$C$4</formula>
    </cfRule>
  </conditionalFormatting>
  <conditionalFormatting sqref="BA25">
    <cfRule type="cellIs" dxfId="20620" priority="3673" operator="lessThan">
      <formula>$C$4</formula>
    </cfRule>
  </conditionalFormatting>
  <conditionalFormatting sqref="BA25">
    <cfRule type="cellIs" dxfId="20619" priority="3674" operator="lessThan">
      <formula>$C$4</formula>
    </cfRule>
  </conditionalFormatting>
  <conditionalFormatting sqref="BA26">
    <cfRule type="cellIs" dxfId="20618" priority="3675" operator="lessThan">
      <formula>$C$4</formula>
    </cfRule>
  </conditionalFormatting>
  <conditionalFormatting sqref="BA26">
    <cfRule type="cellIs" dxfId="20617" priority="3676" operator="lessThan">
      <formula>$C$4</formula>
    </cfRule>
  </conditionalFormatting>
  <conditionalFormatting sqref="BA27">
    <cfRule type="cellIs" dxfId="20616" priority="3677" operator="lessThan">
      <formula>$C$4</formula>
    </cfRule>
  </conditionalFormatting>
  <conditionalFormatting sqref="BA27">
    <cfRule type="cellIs" dxfId="20615" priority="3678" operator="lessThan">
      <formula>$C$4</formula>
    </cfRule>
  </conditionalFormatting>
  <conditionalFormatting sqref="BA28">
    <cfRule type="cellIs" dxfId="20614" priority="3679" operator="lessThan">
      <formula>$C$4</formula>
    </cfRule>
  </conditionalFormatting>
  <conditionalFormatting sqref="BA28">
    <cfRule type="cellIs" dxfId="20613" priority="3680" operator="lessThan">
      <formula>$C$4</formula>
    </cfRule>
  </conditionalFormatting>
  <conditionalFormatting sqref="BA29">
    <cfRule type="cellIs" dxfId="20612" priority="3681" operator="lessThan">
      <formula>$C$4</formula>
    </cfRule>
  </conditionalFormatting>
  <conditionalFormatting sqref="BA29">
    <cfRule type="cellIs" dxfId="20611" priority="3682" operator="lessThan">
      <formula>$C$4</formula>
    </cfRule>
  </conditionalFormatting>
  <conditionalFormatting sqref="BA30">
    <cfRule type="cellIs" dxfId="20610" priority="3683" operator="lessThan">
      <formula>$C$4</formula>
    </cfRule>
  </conditionalFormatting>
  <conditionalFormatting sqref="BA30">
    <cfRule type="cellIs" dxfId="20609" priority="3684" operator="lessThan">
      <formula>$C$4</formula>
    </cfRule>
  </conditionalFormatting>
  <conditionalFormatting sqref="BA31">
    <cfRule type="cellIs" dxfId="20608" priority="3685" operator="lessThan">
      <formula>$C$4</formula>
    </cfRule>
  </conditionalFormatting>
  <conditionalFormatting sqref="BA31">
    <cfRule type="cellIs" dxfId="20607" priority="3686" operator="lessThan">
      <formula>$C$4</formula>
    </cfRule>
  </conditionalFormatting>
  <conditionalFormatting sqref="BA32">
    <cfRule type="cellIs" dxfId="20606" priority="3687" operator="lessThan">
      <formula>$C$4</formula>
    </cfRule>
  </conditionalFormatting>
  <conditionalFormatting sqref="BA32">
    <cfRule type="cellIs" dxfId="20605" priority="3688" operator="lessThan">
      <formula>$C$4</formula>
    </cfRule>
  </conditionalFormatting>
  <conditionalFormatting sqref="BA33">
    <cfRule type="cellIs" dxfId="20604" priority="3689" operator="lessThan">
      <formula>$C$4</formula>
    </cfRule>
  </conditionalFormatting>
  <conditionalFormatting sqref="BA33">
    <cfRule type="cellIs" dxfId="20603" priority="3690" operator="lessThan">
      <formula>$C$4</formula>
    </cfRule>
  </conditionalFormatting>
  <conditionalFormatting sqref="BA34">
    <cfRule type="cellIs" dxfId="20602" priority="3691" operator="lessThan">
      <formula>$C$4</formula>
    </cfRule>
  </conditionalFormatting>
  <conditionalFormatting sqref="BA34">
    <cfRule type="cellIs" dxfId="20601" priority="3692" operator="lessThan">
      <formula>$C$4</formula>
    </cfRule>
  </conditionalFormatting>
  <conditionalFormatting sqref="BA35">
    <cfRule type="cellIs" dxfId="20600" priority="3693" operator="lessThan">
      <formula>$C$4</formula>
    </cfRule>
  </conditionalFormatting>
  <conditionalFormatting sqref="BA35">
    <cfRule type="cellIs" dxfId="20599" priority="3694" operator="lessThan">
      <formula>$C$4</formula>
    </cfRule>
  </conditionalFormatting>
  <conditionalFormatting sqref="BA36">
    <cfRule type="cellIs" dxfId="20598" priority="3695" operator="lessThan">
      <formula>$C$4</formula>
    </cfRule>
  </conditionalFormatting>
  <conditionalFormatting sqref="BA36">
    <cfRule type="cellIs" dxfId="20597" priority="3696" operator="lessThan">
      <formula>$C$4</formula>
    </cfRule>
  </conditionalFormatting>
  <conditionalFormatting sqref="BA37">
    <cfRule type="cellIs" dxfId="20596" priority="3697" operator="lessThan">
      <formula>$C$4</formula>
    </cfRule>
  </conditionalFormatting>
  <conditionalFormatting sqref="BA37">
    <cfRule type="cellIs" dxfId="20595" priority="3698" operator="lessThan">
      <formula>$C$4</formula>
    </cfRule>
  </conditionalFormatting>
  <conditionalFormatting sqref="BA38">
    <cfRule type="cellIs" dxfId="20594" priority="3699" operator="lessThan">
      <formula>$C$4</formula>
    </cfRule>
  </conditionalFormatting>
  <conditionalFormatting sqref="BA38">
    <cfRule type="cellIs" dxfId="20593" priority="3700" operator="lessThan">
      <formula>$C$4</formula>
    </cfRule>
  </conditionalFormatting>
  <conditionalFormatting sqref="BA39">
    <cfRule type="cellIs" dxfId="20592" priority="3701" operator="lessThan">
      <formula>$C$4</formula>
    </cfRule>
  </conditionalFormatting>
  <conditionalFormatting sqref="BA39">
    <cfRule type="cellIs" dxfId="20591" priority="3702" operator="lessThan">
      <formula>$C$4</formula>
    </cfRule>
  </conditionalFormatting>
  <conditionalFormatting sqref="BA40">
    <cfRule type="cellIs" dxfId="20590" priority="3703" operator="lessThan">
      <formula>$C$4</formula>
    </cfRule>
  </conditionalFormatting>
  <conditionalFormatting sqref="BA40">
    <cfRule type="cellIs" dxfId="20589" priority="3704" operator="lessThan">
      <formula>$C$4</formula>
    </cfRule>
  </conditionalFormatting>
  <conditionalFormatting sqref="BA41">
    <cfRule type="cellIs" dxfId="20588" priority="3705" operator="lessThan">
      <formula>$C$4</formula>
    </cfRule>
  </conditionalFormatting>
  <conditionalFormatting sqref="BA41">
    <cfRule type="cellIs" dxfId="20587" priority="3706" operator="lessThan">
      <formula>$C$4</formula>
    </cfRule>
  </conditionalFormatting>
  <conditionalFormatting sqref="BA42">
    <cfRule type="cellIs" dxfId="20586" priority="3707" operator="lessThan">
      <formula>$C$4</formula>
    </cfRule>
  </conditionalFormatting>
  <conditionalFormatting sqref="BA42">
    <cfRule type="cellIs" dxfId="20585" priority="3708" operator="lessThan">
      <formula>$C$4</formula>
    </cfRule>
  </conditionalFormatting>
  <conditionalFormatting sqref="BA43">
    <cfRule type="cellIs" dxfId="20584" priority="3709" operator="lessThan">
      <formula>$C$4</formula>
    </cfRule>
  </conditionalFormatting>
  <conditionalFormatting sqref="BA43">
    <cfRule type="cellIs" dxfId="20583" priority="3710" operator="lessThan">
      <formula>$C$4</formula>
    </cfRule>
  </conditionalFormatting>
  <conditionalFormatting sqref="BA44">
    <cfRule type="cellIs" dxfId="20582" priority="3711" operator="lessThan">
      <formula>$C$4</formula>
    </cfRule>
  </conditionalFormatting>
  <conditionalFormatting sqref="BA44">
    <cfRule type="cellIs" dxfId="20581" priority="3712" operator="lessThan">
      <formula>$C$4</formula>
    </cfRule>
  </conditionalFormatting>
  <conditionalFormatting sqref="BA45">
    <cfRule type="cellIs" dxfId="20580" priority="3713" operator="lessThan">
      <formula>$C$4</formula>
    </cfRule>
  </conditionalFormatting>
  <conditionalFormatting sqref="BA45">
    <cfRule type="cellIs" dxfId="20579" priority="3714" operator="lessThan">
      <formula>$C$4</formula>
    </cfRule>
  </conditionalFormatting>
  <conditionalFormatting sqref="BA46">
    <cfRule type="cellIs" dxfId="20578" priority="3715" operator="lessThan">
      <formula>$C$4</formula>
    </cfRule>
  </conditionalFormatting>
  <conditionalFormatting sqref="BA46">
    <cfRule type="cellIs" dxfId="20577" priority="3716" operator="lessThan">
      <formula>$C$4</formula>
    </cfRule>
  </conditionalFormatting>
  <conditionalFormatting sqref="BA47">
    <cfRule type="cellIs" dxfId="20576" priority="3717" operator="lessThan">
      <formula>$C$4</formula>
    </cfRule>
  </conditionalFormatting>
  <conditionalFormatting sqref="BA47">
    <cfRule type="cellIs" dxfId="20575" priority="3718" operator="lessThan">
      <formula>$C$4</formula>
    </cfRule>
  </conditionalFormatting>
  <conditionalFormatting sqref="BA48">
    <cfRule type="cellIs" dxfId="20574" priority="3719" operator="lessThan">
      <formula>$C$4</formula>
    </cfRule>
  </conditionalFormatting>
  <conditionalFormatting sqref="BA48">
    <cfRule type="cellIs" dxfId="20573" priority="3720" operator="lessThan">
      <formula>$C$4</formula>
    </cfRule>
  </conditionalFormatting>
  <conditionalFormatting sqref="BA49">
    <cfRule type="cellIs" dxfId="20572" priority="3721" operator="lessThan">
      <formula>$C$4</formula>
    </cfRule>
  </conditionalFormatting>
  <conditionalFormatting sqref="BA49">
    <cfRule type="cellIs" dxfId="20571" priority="3722" operator="lessThan">
      <formula>$C$4</formula>
    </cfRule>
  </conditionalFormatting>
  <conditionalFormatting sqref="BA50">
    <cfRule type="cellIs" dxfId="20570" priority="3723" operator="lessThan">
      <formula>$C$4</formula>
    </cfRule>
  </conditionalFormatting>
  <conditionalFormatting sqref="BA50">
    <cfRule type="cellIs" dxfId="20569" priority="3724" operator="lessThan">
      <formula>$C$4</formula>
    </cfRule>
  </conditionalFormatting>
  <conditionalFormatting sqref="BA51">
    <cfRule type="cellIs" dxfId="20568" priority="3725" operator="lessThan">
      <formula>$C$4</formula>
    </cfRule>
  </conditionalFormatting>
  <conditionalFormatting sqref="BA51">
    <cfRule type="cellIs" dxfId="20567" priority="3726" operator="lessThan">
      <formula>$C$4</formula>
    </cfRule>
  </conditionalFormatting>
  <conditionalFormatting sqref="BA52">
    <cfRule type="cellIs" dxfId="20566" priority="3727" operator="lessThan">
      <formula>$C$4</formula>
    </cfRule>
  </conditionalFormatting>
  <conditionalFormatting sqref="BA52">
    <cfRule type="cellIs" dxfId="20565" priority="3728" operator="lessThan">
      <formula>$C$4</formula>
    </cfRule>
  </conditionalFormatting>
  <conditionalFormatting sqref="BA53">
    <cfRule type="cellIs" dxfId="20564" priority="3729" operator="lessThan">
      <formula>$C$4</formula>
    </cfRule>
  </conditionalFormatting>
  <conditionalFormatting sqref="BA53">
    <cfRule type="cellIs" dxfId="20563" priority="3730" operator="lessThan">
      <formula>$C$4</formula>
    </cfRule>
  </conditionalFormatting>
  <conditionalFormatting sqref="BA54">
    <cfRule type="cellIs" dxfId="20562" priority="3731" operator="lessThan">
      <formula>$C$4</formula>
    </cfRule>
  </conditionalFormatting>
  <conditionalFormatting sqref="BA54">
    <cfRule type="cellIs" dxfId="20561" priority="3732" operator="lessThan">
      <formula>$C$4</formula>
    </cfRule>
  </conditionalFormatting>
  <conditionalFormatting sqref="BA55">
    <cfRule type="cellIs" dxfId="20560" priority="3733" operator="lessThan">
      <formula>$C$4</formula>
    </cfRule>
  </conditionalFormatting>
  <conditionalFormatting sqref="BA55">
    <cfRule type="cellIs" dxfId="20559" priority="3734" operator="lessThan">
      <formula>$C$4</formula>
    </cfRule>
  </conditionalFormatting>
  <conditionalFormatting sqref="BA56">
    <cfRule type="cellIs" dxfId="20558" priority="3735" operator="lessThan">
      <formula>$C$4</formula>
    </cfRule>
  </conditionalFormatting>
  <conditionalFormatting sqref="BA56">
    <cfRule type="cellIs" dxfId="20557" priority="3736" operator="lessThan">
      <formula>$C$4</formula>
    </cfRule>
  </conditionalFormatting>
  <conditionalFormatting sqref="BA57">
    <cfRule type="cellIs" dxfId="20556" priority="3737" operator="lessThan">
      <formula>$C$4</formula>
    </cfRule>
  </conditionalFormatting>
  <conditionalFormatting sqref="BA57">
    <cfRule type="cellIs" dxfId="20555" priority="3738" operator="lessThan">
      <formula>$C$4</formula>
    </cfRule>
  </conditionalFormatting>
  <conditionalFormatting sqref="BA58">
    <cfRule type="cellIs" dxfId="20554" priority="3739" operator="lessThan">
      <formula>$C$4</formula>
    </cfRule>
  </conditionalFormatting>
  <conditionalFormatting sqref="BA58">
    <cfRule type="cellIs" dxfId="20553" priority="3740" operator="lessThan">
      <formula>$C$4</formula>
    </cfRule>
  </conditionalFormatting>
  <conditionalFormatting sqref="BA59">
    <cfRule type="cellIs" dxfId="20552" priority="3741" operator="lessThan">
      <formula>$C$4</formula>
    </cfRule>
  </conditionalFormatting>
  <conditionalFormatting sqref="BA59">
    <cfRule type="cellIs" dxfId="20551" priority="3742" operator="lessThan">
      <formula>$C$4</formula>
    </cfRule>
  </conditionalFormatting>
  <conditionalFormatting sqref="BA60">
    <cfRule type="cellIs" dxfId="20550" priority="3743" operator="lessThan">
      <formula>$C$4</formula>
    </cfRule>
  </conditionalFormatting>
  <conditionalFormatting sqref="BA60">
    <cfRule type="cellIs" dxfId="20549" priority="3744" operator="lessThan">
      <formula>$C$4</formula>
    </cfRule>
  </conditionalFormatting>
  <conditionalFormatting sqref="BB11">
    <cfRule type="cellIs" dxfId="20548" priority="3745" operator="lessThan">
      <formula>$C$4</formula>
    </cfRule>
  </conditionalFormatting>
  <conditionalFormatting sqref="BB11">
    <cfRule type="cellIs" dxfId="20547" priority="3746" operator="lessThan">
      <formula>$C$4</formula>
    </cfRule>
  </conditionalFormatting>
  <conditionalFormatting sqref="BB12">
    <cfRule type="cellIs" dxfId="20546" priority="3747" operator="lessThan">
      <formula>$C$4</formula>
    </cfRule>
  </conditionalFormatting>
  <conditionalFormatting sqref="BB12">
    <cfRule type="cellIs" dxfId="20545" priority="3748" operator="lessThan">
      <formula>$C$4</formula>
    </cfRule>
  </conditionalFormatting>
  <conditionalFormatting sqref="BB13">
    <cfRule type="cellIs" dxfId="20544" priority="3749" operator="lessThan">
      <formula>$C$4</formula>
    </cfRule>
  </conditionalFormatting>
  <conditionalFormatting sqref="BB13">
    <cfRule type="cellIs" dxfId="20543" priority="3750" operator="lessThan">
      <formula>$C$4</formula>
    </cfRule>
  </conditionalFormatting>
  <conditionalFormatting sqref="BB14">
    <cfRule type="cellIs" dxfId="20542" priority="3751" operator="lessThan">
      <formula>$C$4</formula>
    </cfRule>
  </conditionalFormatting>
  <conditionalFormatting sqref="BB14">
    <cfRule type="cellIs" dxfId="20541" priority="3752" operator="lessThan">
      <formula>$C$4</formula>
    </cfRule>
  </conditionalFormatting>
  <conditionalFormatting sqref="BB15">
    <cfRule type="cellIs" dxfId="20540" priority="3753" operator="lessThan">
      <formula>$C$4</formula>
    </cfRule>
  </conditionalFormatting>
  <conditionalFormatting sqref="BB15">
    <cfRule type="cellIs" dxfId="20539" priority="3754" operator="lessThan">
      <formula>$C$4</formula>
    </cfRule>
  </conditionalFormatting>
  <conditionalFormatting sqref="BB16">
    <cfRule type="cellIs" dxfId="20538" priority="3755" operator="lessThan">
      <formula>$C$4</formula>
    </cfRule>
  </conditionalFormatting>
  <conditionalFormatting sqref="BB16">
    <cfRule type="cellIs" dxfId="20537" priority="3756" operator="lessThan">
      <formula>$C$4</formula>
    </cfRule>
  </conditionalFormatting>
  <conditionalFormatting sqref="BB17">
    <cfRule type="cellIs" dxfId="20536" priority="3757" operator="lessThan">
      <formula>$C$4</formula>
    </cfRule>
  </conditionalFormatting>
  <conditionalFormatting sqref="BB17">
    <cfRule type="cellIs" dxfId="20535" priority="3758" operator="lessThan">
      <formula>$C$4</formula>
    </cfRule>
  </conditionalFormatting>
  <conditionalFormatting sqref="BB18">
    <cfRule type="cellIs" dxfId="20534" priority="3759" operator="lessThan">
      <formula>$C$4</formula>
    </cfRule>
  </conditionalFormatting>
  <conditionalFormatting sqref="BB18">
    <cfRule type="cellIs" dxfId="20533" priority="3760" operator="lessThan">
      <formula>$C$4</formula>
    </cfRule>
  </conditionalFormatting>
  <conditionalFormatting sqref="BB19">
    <cfRule type="cellIs" dxfId="20532" priority="3761" operator="lessThan">
      <formula>$C$4</formula>
    </cfRule>
  </conditionalFormatting>
  <conditionalFormatting sqref="BB19">
    <cfRule type="cellIs" dxfId="20531" priority="3762" operator="lessThan">
      <formula>$C$4</formula>
    </cfRule>
  </conditionalFormatting>
  <conditionalFormatting sqref="BB20">
    <cfRule type="cellIs" dxfId="20530" priority="3763" operator="lessThan">
      <formula>$C$4</formula>
    </cfRule>
  </conditionalFormatting>
  <conditionalFormatting sqref="BB20">
    <cfRule type="cellIs" dxfId="20529" priority="3764" operator="lessThan">
      <formula>$C$4</formula>
    </cfRule>
  </conditionalFormatting>
  <conditionalFormatting sqref="BB21">
    <cfRule type="cellIs" dxfId="20528" priority="3765" operator="lessThan">
      <formula>$C$4</formula>
    </cfRule>
  </conditionalFormatting>
  <conditionalFormatting sqref="BB21">
    <cfRule type="cellIs" dxfId="20527" priority="3766" operator="lessThan">
      <formula>$C$4</formula>
    </cfRule>
  </conditionalFormatting>
  <conditionalFormatting sqref="BB22">
    <cfRule type="cellIs" dxfId="20526" priority="3767" operator="lessThan">
      <formula>$C$4</formula>
    </cfRule>
  </conditionalFormatting>
  <conditionalFormatting sqref="BB22">
    <cfRule type="cellIs" dxfId="20525" priority="3768" operator="lessThan">
      <formula>$C$4</formula>
    </cfRule>
  </conditionalFormatting>
  <conditionalFormatting sqref="BB23">
    <cfRule type="cellIs" dxfId="20524" priority="3769" operator="lessThan">
      <formula>$C$4</formula>
    </cfRule>
  </conditionalFormatting>
  <conditionalFormatting sqref="BB23">
    <cfRule type="cellIs" dxfId="20523" priority="3770" operator="lessThan">
      <formula>$C$4</formula>
    </cfRule>
  </conditionalFormatting>
  <conditionalFormatting sqref="BB24">
    <cfRule type="cellIs" dxfId="20522" priority="3771" operator="lessThan">
      <formula>$C$4</formula>
    </cfRule>
  </conditionalFormatting>
  <conditionalFormatting sqref="BB24">
    <cfRule type="cellIs" dxfId="20521" priority="3772" operator="lessThan">
      <formula>$C$4</formula>
    </cfRule>
  </conditionalFormatting>
  <conditionalFormatting sqref="BB25">
    <cfRule type="cellIs" dxfId="20520" priority="3773" operator="lessThan">
      <formula>$C$4</formula>
    </cfRule>
  </conditionalFormatting>
  <conditionalFormatting sqref="BB25">
    <cfRule type="cellIs" dxfId="20519" priority="3774" operator="lessThan">
      <formula>$C$4</formula>
    </cfRule>
  </conditionalFormatting>
  <conditionalFormatting sqref="BB26">
    <cfRule type="cellIs" dxfId="20518" priority="3775" operator="lessThan">
      <formula>$C$4</formula>
    </cfRule>
  </conditionalFormatting>
  <conditionalFormatting sqref="BB26">
    <cfRule type="cellIs" dxfId="20517" priority="3776" operator="lessThan">
      <formula>$C$4</formula>
    </cfRule>
  </conditionalFormatting>
  <conditionalFormatting sqref="BB27">
    <cfRule type="cellIs" dxfId="20516" priority="3777" operator="lessThan">
      <formula>$C$4</formula>
    </cfRule>
  </conditionalFormatting>
  <conditionalFormatting sqref="BB27">
    <cfRule type="cellIs" dxfId="20515" priority="3778" operator="lessThan">
      <formula>$C$4</formula>
    </cfRule>
  </conditionalFormatting>
  <conditionalFormatting sqref="BB28">
    <cfRule type="cellIs" dxfId="20514" priority="3779" operator="lessThan">
      <formula>$C$4</formula>
    </cfRule>
  </conditionalFormatting>
  <conditionalFormatting sqref="BB28">
    <cfRule type="cellIs" dxfId="20513" priority="3780" operator="lessThan">
      <formula>$C$4</formula>
    </cfRule>
  </conditionalFormatting>
  <conditionalFormatting sqref="BB29">
    <cfRule type="cellIs" dxfId="20512" priority="3781" operator="lessThan">
      <formula>$C$4</formula>
    </cfRule>
  </conditionalFormatting>
  <conditionalFormatting sqref="BB29">
    <cfRule type="cellIs" dxfId="20511" priority="3782" operator="lessThan">
      <formula>$C$4</formula>
    </cfRule>
  </conditionalFormatting>
  <conditionalFormatting sqref="BB30">
    <cfRule type="cellIs" dxfId="20510" priority="3783" operator="lessThan">
      <formula>$C$4</formula>
    </cfRule>
  </conditionalFormatting>
  <conditionalFormatting sqref="BB30">
    <cfRule type="cellIs" dxfId="20509" priority="3784" operator="lessThan">
      <formula>$C$4</formula>
    </cfRule>
  </conditionalFormatting>
  <conditionalFormatting sqref="BB31">
    <cfRule type="cellIs" dxfId="20508" priority="3785" operator="lessThan">
      <formula>$C$4</formula>
    </cfRule>
  </conditionalFormatting>
  <conditionalFormatting sqref="BB31">
    <cfRule type="cellIs" dxfId="20507" priority="3786" operator="lessThan">
      <formula>$C$4</formula>
    </cfRule>
  </conditionalFormatting>
  <conditionalFormatting sqref="BB32">
    <cfRule type="cellIs" dxfId="20506" priority="3787" operator="lessThan">
      <formula>$C$4</formula>
    </cfRule>
  </conditionalFormatting>
  <conditionalFormatting sqref="BB32">
    <cfRule type="cellIs" dxfId="20505" priority="3788" operator="lessThan">
      <formula>$C$4</formula>
    </cfRule>
  </conditionalFormatting>
  <conditionalFormatting sqref="BB33">
    <cfRule type="cellIs" dxfId="20504" priority="3789" operator="lessThan">
      <formula>$C$4</formula>
    </cfRule>
  </conditionalFormatting>
  <conditionalFormatting sqref="BB33">
    <cfRule type="cellIs" dxfId="20503" priority="3790" operator="lessThan">
      <formula>$C$4</formula>
    </cfRule>
  </conditionalFormatting>
  <conditionalFormatting sqref="BB34">
    <cfRule type="cellIs" dxfId="20502" priority="3791" operator="lessThan">
      <formula>$C$4</formula>
    </cfRule>
  </conditionalFormatting>
  <conditionalFormatting sqref="BB34">
    <cfRule type="cellIs" dxfId="20501" priority="3792" operator="lessThan">
      <formula>$C$4</formula>
    </cfRule>
  </conditionalFormatting>
  <conditionalFormatting sqref="BB35">
    <cfRule type="cellIs" dxfId="20500" priority="3793" operator="lessThan">
      <formula>$C$4</formula>
    </cfRule>
  </conditionalFormatting>
  <conditionalFormatting sqref="BB35">
    <cfRule type="cellIs" dxfId="20499" priority="3794" operator="lessThan">
      <formula>$C$4</formula>
    </cfRule>
  </conditionalFormatting>
  <conditionalFormatting sqref="BB36">
    <cfRule type="cellIs" dxfId="20498" priority="3795" operator="lessThan">
      <formula>$C$4</formula>
    </cfRule>
  </conditionalFormatting>
  <conditionalFormatting sqref="BB36">
    <cfRule type="cellIs" dxfId="20497" priority="3796" operator="lessThan">
      <formula>$C$4</formula>
    </cfRule>
  </conditionalFormatting>
  <conditionalFormatting sqref="BB37">
    <cfRule type="cellIs" dxfId="20496" priority="3797" operator="lessThan">
      <formula>$C$4</formula>
    </cfRule>
  </conditionalFormatting>
  <conditionalFormatting sqref="BB37">
    <cfRule type="cellIs" dxfId="20495" priority="3798" operator="lessThan">
      <formula>$C$4</formula>
    </cfRule>
  </conditionalFormatting>
  <conditionalFormatting sqref="BB38">
    <cfRule type="cellIs" dxfId="20494" priority="3799" operator="lessThan">
      <formula>$C$4</formula>
    </cfRule>
  </conditionalFormatting>
  <conditionalFormatting sqref="BB38">
    <cfRule type="cellIs" dxfId="20493" priority="3800" operator="lessThan">
      <formula>$C$4</formula>
    </cfRule>
  </conditionalFormatting>
  <conditionalFormatting sqref="BB39">
    <cfRule type="cellIs" dxfId="20492" priority="3801" operator="lessThan">
      <formula>$C$4</formula>
    </cfRule>
  </conditionalFormatting>
  <conditionalFormatting sqref="BB39">
    <cfRule type="cellIs" dxfId="20491" priority="3802" operator="lessThan">
      <formula>$C$4</formula>
    </cfRule>
  </conditionalFormatting>
  <conditionalFormatting sqref="BB40">
    <cfRule type="cellIs" dxfId="20490" priority="3803" operator="lessThan">
      <formula>$C$4</formula>
    </cfRule>
  </conditionalFormatting>
  <conditionalFormatting sqref="BB40">
    <cfRule type="cellIs" dxfId="20489" priority="3804" operator="lessThan">
      <formula>$C$4</formula>
    </cfRule>
  </conditionalFormatting>
  <conditionalFormatting sqref="BB41">
    <cfRule type="cellIs" dxfId="20488" priority="3805" operator="lessThan">
      <formula>$C$4</formula>
    </cfRule>
  </conditionalFormatting>
  <conditionalFormatting sqref="BB41">
    <cfRule type="cellIs" dxfId="20487" priority="3806" operator="lessThan">
      <formula>$C$4</formula>
    </cfRule>
  </conditionalFormatting>
  <conditionalFormatting sqref="BB42">
    <cfRule type="cellIs" dxfId="20486" priority="3807" operator="lessThan">
      <formula>$C$4</formula>
    </cfRule>
  </conditionalFormatting>
  <conditionalFormatting sqref="BB42">
    <cfRule type="cellIs" dxfId="20485" priority="3808" operator="lessThan">
      <formula>$C$4</formula>
    </cfRule>
  </conditionalFormatting>
  <conditionalFormatting sqref="BB43">
    <cfRule type="cellIs" dxfId="20484" priority="3809" operator="lessThan">
      <formula>$C$4</formula>
    </cfRule>
  </conditionalFormatting>
  <conditionalFormatting sqref="BB43">
    <cfRule type="cellIs" dxfId="20483" priority="3810" operator="lessThan">
      <formula>$C$4</formula>
    </cfRule>
  </conditionalFormatting>
  <conditionalFormatting sqref="BB44">
    <cfRule type="cellIs" dxfId="20482" priority="3811" operator="lessThan">
      <formula>$C$4</formula>
    </cfRule>
  </conditionalFormatting>
  <conditionalFormatting sqref="BB44">
    <cfRule type="cellIs" dxfId="20481" priority="3812" operator="lessThan">
      <formula>$C$4</formula>
    </cfRule>
  </conditionalFormatting>
  <conditionalFormatting sqref="BB45">
    <cfRule type="cellIs" dxfId="20480" priority="3813" operator="lessThan">
      <formula>$C$4</formula>
    </cfRule>
  </conditionalFormatting>
  <conditionalFormatting sqref="BB45">
    <cfRule type="cellIs" dxfId="20479" priority="3814" operator="lessThan">
      <formula>$C$4</formula>
    </cfRule>
  </conditionalFormatting>
  <conditionalFormatting sqref="BB46">
    <cfRule type="cellIs" dxfId="20478" priority="3815" operator="lessThan">
      <formula>$C$4</formula>
    </cfRule>
  </conditionalFormatting>
  <conditionalFormatting sqref="BB46">
    <cfRule type="cellIs" dxfId="20477" priority="3816" operator="lessThan">
      <formula>$C$4</formula>
    </cfRule>
  </conditionalFormatting>
  <conditionalFormatting sqref="BB47">
    <cfRule type="cellIs" dxfId="20476" priority="3817" operator="lessThan">
      <formula>$C$4</formula>
    </cfRule>
  </conditionalFormatting>
  <conditionalFormatting sqref="BB47">
    <cfRule type="cellIs" dxfId="20475" priority="3818" operator="lessThan">
      <formula>$C$4</formula>
    </cfRule>
  </conditionalFormatting>
  <conditionalFormatting sqref="BB48">
    <cfRule type="cellIs" dxfId="20474" priority="3819" operator="lessThan">
      <formula>$C$4</formula>
    </cfRule>
  </conditionalFormatting>
  <conditionalFormatting sqref="BB48">
    <cfRule type="cellIs" dxfId="20473" priority="3820" operator="lessThan">
      <formula>$C$4</formula>
    </cfRule>
  </conditionalFormatting>
  <conditionalFormatting sqref="BB49">
    <cfRule type="cellIs" dxfId="20472" priority="3821" operator="lessThan">
      <formula>$C$4</formula>
    </cfRule>
  </conditionalFormatting>
  <conditionalFormatting sqref="BB49">
    <cfRule type="cellIs" dxfId="20471" priority="3822" operator="lessThan">
      <formula>$C$4</formula>
    </cfRule>
  </conditionalFormatting>
  <conditionalFormatting sqref="BB50">
    <cfRule type="cellIs" dxfId="20470" priority="3823" operator="lessThan">
      <formula>$C$4</formula>
    </cfRule>
  </conditionalFormatting>
  <conditionalFormatting sqref="BB50">
    <cfRule type="cellIs" dxfId="20469" priority="3824" operator="lessThan">
      <formula>$C$4</formula>
    </cfRule>
  </conditionalFormatting>
  <conditionalFormatting sqref="BB51">
    <cfRule type="cellIs" dxfId="20468" priority="3825" operator="lessThan">
      <formula>$C$4</formula>
    </cfRule>
  </conditionalFormatting>
  <conditionalFormatting sqref="BB51">
    <cfRule type="cellIs" dxfId="20467" priority="3826" operator="lessThan">
      <formula>$C$4</formula>
    </cfRule>
  </conditionalFormatting>
  <conditionalFormatting sqref="BB52">
    <cfRule type="cellIs" dxfId="20466" priority="3827" operator="lessThan">
      <formula>$C$4</formula>
    </cfRule>
  </conditionalFormatting>
  <conditionalFormatting sqref="BB52">
    <cfRule type="cellIs" dxfId="20465" priority="3828" operator="lessThan">
      <formula>$C$4</formula>
    </cfRule>
  </conditionalFormatting>
  <conditionalFormatting sqref="BB53">
    <cfRule type="cellIs" dxfId="20464" priority="3829" operator="lessThan">
      <formula>$C$4</formula>
    </cfRule>
  </conditionalFormatting>
  <conditionalFormatting sqref="BB53">
    <cfRule type="cellIs" dxfId="20463" priority="3830" operator="lessThan">
      <formula>$C$4</formula>
    </cfRule>
  </conditionalFormatting>
  <conditionalFormatting sqref="BB54">
    <cfRule type="cellIs" dxfId="20462" priority="3831" operator="lessThan">
      <formula>$C$4</formula>
    </cfRule>
  </conditionalFormatting>
  <conditionalFormatting sqref="BB54">
    <cfRule type="cellIs" dxfId="20461" priority="3832" operator="lessThan">
      <formula>$C$4</formula>
    </cfRule>
  </conditionalFormatting>
  <conditionalFormatting sqref="BB55">
    <cfRule type="cellIs" dxfId="20460" priority="3833" operator="lessThan">
      <formula>$C$4</formula>
    </cfRule>
  </conditionalFormatting>
  <conditionalFormatting sqref="BB55">
    <cfRule type="cellIs" dxfId="20459" priority="3834" operator="lessThan">
      <formula>$C$4</formula>
    </cfRule>
  </conditionalFormatting>
  <conditionalFormatting sqref="BB56">
    <cfRule type="cellIs" dxfId="20458" priority="3835" operator="lessThan">
      <formula>$C$4</formula>
    </cfRule>
  </conditionalFormatting>
  <conditionalFormatting sqref="BB56">
    <cfRule type="cellIs" dxfId="20457" priority="3836" operator="lessThan">
      <formula>$C$4</formula>
    </cfRule>
  </conditionalFormatting>
  <conditionalFormatting sqref="BB57">
    <cfRule type="cellIs" dxfId="20456" priority="3837" operator="lessThan">
      <formula>$C$4</formula>
    </cfRule>
  </conditionalFormatting>
  <conditionalFormatting sqref="BB57">
    <cfRule type="cellIs" dxfId="20455" priority="3838" operator="lessThan">
      <formula>$C$4</formula>
    </cfRule>
  </conditionalFormatting>
  <conditionalFormatting sqref="BB58">
    <cfRule type="cellIs" dxfId="20454" priority="3839" operator="lessThan">
      <formula>$C$4</formula>
    </cfRule>
  </conditionalFormatting>
  <conditionalFormatting sqref="BB58">
    <cfRule type="cellIs" dxfId="20453" priority="3840" operator="lessThan">
      <formula>$C$4</formula>
    </cfRule>
  </conditionalFormatting>
  <conditionalFormatting sqref="BB59">
    <cfRule type="cellIs" dxfId="20452" priority="3841" operator="lessThan">
      <formula>$C$4</formula>
    </cfRule>
  </conditionalFormatting>
  <conditionalFormatting sqref="BB59">
    <cfRule type="cellIs" dxfId="20451" priority="3842" operator="lessThan">
      <formula>$C$4</formula>
    </cfRule>
  </conditionalFormatting>
  <conditionalFormatting sqref="BB60">
    <cfRule type="cellIs" dxfId="20450" priority="3843" operator="lessThan">
      <formula>$C$4</formula>
    </cfRule>
  </conditionalFormatting>
  <conditionalFormatting sqref="BB60">
    <cfRule type="cellIs" dxfId="20449" priority="3844" operator="lessThan">
      <formula>$C$4</formula>
    </cfRule>
  </conditionalFormatting>
  <conditionalFormatting sqref="BC11">
    <cfRule type="cellIs" dxfId="20448" priority="3845" operator="lessThan">
      <formula>$C$4</formula>
    </cfRule>
  </conditionalFormatting>
  <conditionalFormatting sqref="BC11">
    <cfRule type="cellIs" dxfId="20447" priority="3846" operator="lessThan">
      <formula>$C$4</formula>
    </cfRule>
  </conditionalFormatting>
  <conditionalFormatting sqref="BC12">
    <cfRule type="cellIs" dxfId="20446" priority="3847" operator="lessThan">
      <formula>$C$4</formula>
    </cfRule>
  </conditionalFormatting>
  <conditionalFormatting sqref="BC12">
    <cfRule type="cellIs" dxfId="20445" priority="3848" operator="lessThan">
      <formula>$C$4</formula>
    </cfRule>
  </conditionalFormatting>
  <conditionalFormatting sqref="BC13">
    <cfRule type="cellIs" dxfId="20444" priority="3849" operator="lessThan">
      <formula>$C$4</formula>
    </cfRule>
  </conditionalFormatting>
  <conditionalFormatting sqref="BC13">
    <cfRule type="cellIs" dxfId="20443" priority="3850" operator="lessThan">
      <formula>$C$4</formula>
    </cfRule>
  </conditionalFormatting>
  <conditionalFormatting sqref="BC14">
    <cfRule type="cellIs" dxfId="20442" priority="3851" operator="lessThan">
      <formula>$C$4</formula>
    </cfRule>
  </conditionalFormatting>
  <conditionalFormatting sqref="BC14">
    <cfRule type="cellIs" dxfId="20441" priority="3852" operator="lessThan">
      <formula>$C$4</formula>
    </cfRule>
  </conditionalFormatting>
  <conditionalFormatting sqref="BC15">
    <cfRule type="cellIs" dxfId="20440" priority="3853" operator="lessThan">
      <formula>$C$4</formula>
    </cfRule>
  </conditionalFormatting>
  <conditionalFormatting sqref="BC15">
    <cfRule type="cellIs" dxfId="20439" priority="3854" operator="lessThan">
      <formula>$C$4</formula>
    </cfRule>
  </conditionalFormatting>
  <conditionalFormatting sqref="BC16">
    <cfRule type="cellIs" dxfId="20438" priority="3855" operator="lessThan">
      <formula>$C$4</formula>
    </cfRule>
  </conditionalFormatting>
  <conditionalFormatting sqref="BC16">
    <cfRule type="cellIs" dxfId="20437" priority="3856" operator="lessThan">
      <formula>$C$4</formula>
    </cfRule>
  </conditionalFormatting>
  <conditionalFormatting sqref="BC17">
    <cfRule type="cellIs" dxfId="20436" priority="3857" operator="lessThan">
      <formula>$C$4</formula>
    </cfRule>
  </conditionalFormatting>
  <conditionalFormatting sqref="BC17">
    <cfRule type="cellIs" dxfId="20435" priority="3858" operator="lessThan">
      <formula>$C$4</formula>
    </cfRule>
  </conditionalFormatting>
  <conditionalFormatting sqref="BC18">
    <cfRule type="cellIs" dxfId="20434" priority="3859" operator="lessThan">
      <formula>$C$4</formula>
    </cfRule>
  </conditionalFormatting>
  <conditionalFormatting sqref="BC18">
    <cfRule type="cellIs" dxfId="20433" priority="3860" operator="lessThan">
      <formula>$C$4</formula>
    </cfRule>
  </conditionalFormatting>
  <conditionalFormatting sqref="BC19">
    <cfRule type="cellIs" dxfId="20432" priority="3861" operator="lessThan">
      <formula>$C$4</formula>
    </cfRule>
  </conditionalFormatting>
  <conditionalFormatting sqref="BC19">
    <cfRule type="cellIs" dxfId="20431" priority="3862" operator="lessThan">
      <formula>$C$4</formula>
    </cfRule>
  </conditionalFormatting>
  <conditionalFormatting sqref="BC20">
    <cfRule type="cellIs" dxfId="20430" priority="3863" operator="lessThan">
      <formula>$C$4</formula>
    </cfRule>
  </conditionalFormatting>
  <conditionalFormatting sqref="BC20">
    <cfRule type="cellIs" dxfId="20429" priority="3864" operator="lessThan">
      <formula>$C$4</formula>
    </cfRule>
  </conditionalFormatting>
  <conditionalFormatting sqref="BC21">
    <cfRule type="cellIs" dxfId="20428" priority="3865" operator="lessThan">
      <formula>$C$4</formula>
    </cfRule>
  </conditionalFormatting>
  <conditionalFormatting sqref="BC21">
    <cfRule type="cellIs" dxfId="20427" priority="3866" operator="lessThan">
      <formula>$C$4</formula>
    </cfRule>
  </conditionalFormatting>
  <conditionalFormatting sqref="BC22">
    <cfRule type="cellIs" dxfId="20426" priority="3867" operator="lessThan">
      <formula>$C$4</formula>
    </cfRule>
  </conditionalFormatting>
  <conditionalFormatting sqref="BC22">
    <cfRule type="cellIs" dxfId="20425" priority="3868" operator="lessThan">
      <formula>$C$4</formula>
    </cfRule>
  </conditionalFormatting>
  <conditionalFormatting sqref="BC23">
    <cfRule type="cellIs" dxfId="20424" priority="3869" operator="lessThan">
      <formula>$C$4</formula>
    </cfRule>
  </conditionalFormatting>
  <conditionalFormatting sqref="BC23">
    <cfRule type="cellIs" dxfId="20423" priority="3870" operator="lessThan">
      <formula>$C$4</formula>
    </cfRule>
  </conditionalFormatting>
  <conditionalFormatting sqref="BC24">
    <cfRule type="cellIs" dxfId="20422" priority="3871" operator="lessThan">
      <formula>$C$4</formula>
    </cfRule>
  </conditionalFormatting>
  <conditionalFormatting sqref="BC24">
    <cfRule type="cellIs" dxfId="20421" priority="3872" operator="lessThan">
      <formula>$C$4</formula>
    </cfRule>
  </conditionalFormatting>
  <conditionalFormatting sqref="BC25">
    <cfRule type="cellIs" dxfId="20420" priority="3873" operator="lessThan">
      <formula>$C$4</formula>
    </cfRule>
  </conditionalFormatting>
  <conditionalFormatting sqref="BC25">
    <cfRule type="cellIs" dxfId="20419" priority="3874" operator="lessThan">
      <formula>$C$4</formula>
    </cfRule>
  </conditionalFormatting>
  <conditionalFormatting sqref="BC26">
    <cfRule type="cellIs" dxfId="20418" priority="3875" operator="lessThan">
      <formula>$C$4</formula>
    </cfRule>
  </conditionalFormatting>
  <conditionalFormatting sqref="BC26">
    <cfRule type="cellIs" dxfId="20417" priority="3876" operator="lessThan">
      <formula>$C$4</formula>
    </cfRule>
  </conditionalFormatting>
  <conditionalFormatting sqref="BC27">
    <cfRule type="cellIs" dxfId="20416" priority="3877" operator="lessThan">
      <formula>$C$4</formula>
    </cfRule>
  </conditionalFormatting>
  <conditionalFormatting sqref="BC27">
    <cfRule type="cellIs" dxfId="20415" priority="3878" operator="lessThan">
      <formula>$C$4</formula>
    </cfRule>
  </conditionalFormatting>
  <conditionalFormatting sqref="BC28">
    <cfRule type="cellIs" dxfId="20414" priority="3879" operator="lessThan">
      <formula>$C$4</formula>
    </cfRule>
  </conditionalFormatting>
  <conditionalFormatting sqref="BC28">
    <cfRule type="cellIs" dxfId="20413" priority="3880" operator="lessThan">
      <formula>$C$4</formula>
    </cfRule>
  </conditionalFormatting>
  <conditionalFormatting sqref="BC29">
    <cfRule type="cellIs" dxfId="20412" priority="3881" operator="lessThan">
      <formula>$C$4</formula>
    </cfRule>
  </conditionalFormatting>
  <conditionalFormatting sqref="BC29">
    <cfRule type="cellIs" dxfId="20411" priority="3882" operator="lessThan">
      <formula>$C$4</formula>
    </cfRule>
  </conditionalFormatting>
  <conditionalFormatting sqref="BC30">
    <cfRule type="cellIs" dxfId="20410" priority="3883" operator="lessThan">
      <formula>$C$4</formula>
    </cfRule>
  </conditionalFormatting>
  <conditionalFormatting sqref="BC30">
    <cfRule type="cellIs" dxfId="20409" priority="3884" operator="lessThan">
      <formula>$C$4</formula>
    </cfRule>
  </conditionalFormatting>
  <conditionalFormatting sqref="BC31">
    <cfRule type="cellIs" dxfId="20408" priority="3885" operator="lessThan">
      <formula>$C$4</formula>
    </cfRule>
  </conditionalFormatting>
  <conditionalFormatting sqref="BC31">
    <cfRule type="cellIs" dxfId="20407" priority="3886" operator="lessThan">
      <formula>$C$4</formula>
    </cfRule>
  </conditionalFormatting>
  <conditionalFormatting sqref="BC32">
    <cfRule type="cellIs" dxfId="20406" priority="3887" operator="lessThan">
      <formula>$C$4</formula>
    </cfRule>
  </conditionalFormatting>
  <conditionalFormatting sqref="BC32">
    <cfRule type="cellIs" dxfId="20405" priority="3888" operator="lessThan">
      <formula>$C$4</formula>
    </cfRule>
  </conditionalFormatting>
  <conditionalFormatting sqref="BC33">
    <cfRule type="cellIs" dxfId="20404" priority="3889" operator="lessThan">
      <formula>$C$4</formula>
    </cfRule>
  </conditionalFormatting>
  <conditionalFormatting sqref="BC33">
    <cfRule type="cellIs" dxfId="20403" priority="3890" operator="lessThan">
      <formula>$C$4</formula>
    </cfRule>
  </conditionalFormatting>
  <conditionalFormatting sqref="BC34">
    <cfRule type="cellIs" dxfId="20402" priority="3891" operator="lessThan">
      <formula>$C$4</formula>
    </cfRule>
  </conditionalFormatting>
  <conditionalFormatting sqref="BC34">
    <cfRule type="cellIs" dxfId="20401" priority="3892" operator="lessThan">
      <formula>$C$4</formula>
    </cfRule>
  </conditionalFormatting>
  <conditionalFormatting sqref="BC35">
    <cfRule type="cellIs" dxfId="20400" priority="3893" operator="lessThan">
      <formula>$C$4</formula>
    </cfRule>
  </conditionalFormatting>
  <conditionalFormatting sqref="BC35">
    <cfRule type="cellIs" dxfId="20399" priority="3894" operator="lessThan">
      <formula>$C$4</formula>
    </cfRule>
  </conditionalFormatting>
  <conditionalFormatting sqref="BC36">
    <cfRule type="cellIs" dxfId="20398" priority="3895" operator="lessThan">
      <formula>$C$4</formula>
    </cfRule>
  </conditionalFormatting>
  <conditionalFormatting sqref="BC36">
    <cfRule type="cellIs" dxfId="20397" priority="3896" operator="lessThan">
      <formula>$C$4</formula>
    </cfRule>
  </conditionalFormatting>
  <conditionalFormatting sqref="BC37">
    <cfRule type="cellIs" dxfId="20396" priority="3897" operator="lessThan">
      <formula>$C$4</formula>
    </cfRule>
  </conditionalFormatting>
  <conditionalFormatting sqref="BC37">
    <cfRule type="cellIs" dxfId="20395" priority="3898" operator="lessThan">
      <formula>$C$4</formula>
    </cfRule>
  </conditionalFormatting>
  <conditionalFormatting sqref="BC38">
    <cfRule type="cellIs" dxfId="20394" priority="3899" operator="lessThan">
      <formula>$C$4</formula>
    </cfRule>
  </conditionalFormatting>
  <conditionalFormatting sqref="BC38">
    <cfRule type="cellIs" dxfId="20393" priority="3900" operator="lessThan">
      <formula>$C$4</formula>
    </cfRule>
  </conditionalFormatting>
  <conditionalFormatting sqref="BC39">
    <cfRule type="cellIs" dxfId="20392" priority="3901" operator="lessThan">
      <formula>$C$4</formula>
    </cfRule>
  </conditionalFormatting>
  <conditionalFormatting sqref="BC39">
    <cfRule type="cellIs" dxfId="20391" priority="3902" operator="lessThan">
      <formula>$C$4</formula>
    </cfRule>
  </conditionalFormatting>
  <conditionalFormatting sqref="BC40">
    <cfRule type="cellIs" dxfId="20390" priority="3903" operator="lessThan">
      <formula>$C$4</formula>
    </cfRule>
  </conditionalFormatting>
  <conditionalFormatting sqref="BC40">
    <cfRule type="cellIs" dxfId="20389" priority="3904" operator="lessThan">
      <formula>$C$4</formula>
    </cfRule>
  </conditionalFormatting>
  <conditionalFormatting sqref="BC41">
    <cfRule type="cellIs" dxfId="20388" priority="3905" operator="lessThan">
      <formula>$C$4</formula>
    </cfRule>
  </conditionalFormatting>
  <conditionalFormatting sqref="BC41">
    <cfRule type="cellIs" dxfId="20387" priority="3906" operator="lessThan">
      <formula>$C$4</formula>
    </cfRule>
  </conditionalFormatting>
  <conditionalFormatting sqref="BC42">
    <cfRule type="cellIs" dxfId="20386" priority="3907" operator="lessThan">
      <formula>$C$4</formula>
    </cfRule>
  </conditionalFormatting>
  <conditionalFormatting sqref="BC42">
    <cfRule type="cellIs" dxfId="20385" priority="3908" operator="lessThan">
      <formula>$C$4</formula>
    </cfRule>
  </conditionalFormatting>
  <conditionalFormatting sqref="BC43">
    <cfRule type="cellIs" dxfId="20384" priority="3909" operator="lessThan">
      <formula>$C$4</formula>
    </cfRule>
  </conditionalFormatting>
  <conditionalFormatting sqref="BC43">
    <cfRule type="cellIs" dxfId="20383" priority="3910" operator="lessThan">
      <formula>$C$4</formula>
    </cfRule>
  </conditionalFormatting>
  <conditionalFormatting sqref="BC44">
    <cfRule type="cellIs" dxfId="20382" priority="3911" operator="lessThan">
      <formula>$C$4</formula>
    </cfRule>
  </conditionalFormatting>
  <conditionalFormatting sqref="BC44">
    <cfRule type="cellIs" dxfId="20381" priority="3912" operator="lessThan">
      <formula>$C$4</formula>
    </cfRule>
  </conditionalFormatting>
  <conditionalFormatting sqref="BC45">
    <cfRule type="cellIs" dxfId="20380" priority="3913" operator="lessThan">
      <formula>$C$4</formula>
    </cfRule>
  </conditionalFormatting>
  <conditionalFormatting sqref="BC45">
    <cfRule type="cellIs" dxfId="20379" priority="3914" operator="lessThan">
      <formula>$C$4</formula>
    </cfRule>
  </conditionalFormatting>
  <conditionalFormatting sqref="BC46">
    <cfRule type="cellIs" dxfId="20378" priority="3915" operator="lessThan">
      <formula>$C$4</formula>
    </cfRule>
  </conditionalFormatting>
  <conditionalFormatting sqref="BC46">
    <cfRule type="cellIs" dxfId="20377" priority="3916" operator="lessThan">
      <formula>$C$4</formula>
    </cfRule>
  </conditionalFormatting>
  <conditionalFormatting sqref="BC47">
    <cfRule type="cellIs" dxfId="20376" priority="3917" operator="lessThan">
      <formula>$C$4</formula>
    </cfRule>
  </conditionalFormatting>
  <conditionalFormatting sqref="BC47">
    <cfRule type="cellIs" dxfId="20375" priority="3918" operator="lessThan">
      <formula>$C$4</formula>
    </cfRule>
  </conditionalFormatting>
  <conditionalFormatting sqref="BC48">
    <cfRule type="cellIs" dxfId="20374" priority="3919" operator="lessThan">
      <formula>$C$4</formula>
    </cfRule>
  </conditionalFormatting>
  <conditionalFormatting sqref="BC48">
    <cfRule type="cellIs" dxfId="20373" priority="3920" operator="lessThan">
      <formula>$C$4</formula>
    </cfRule>
  </conditionalFormatting>
  <conditionalFormatting sqref="BC49">
    <cfRule type="cellIs" dxfId="20372" priority="3921" operator="lessThan">
      <formula>$C$4</formula>
    </cfRule>
  </conditionalFormatting>
  <conditionalFormatting sqref="BC49">
    <cfRule type="cellIs" dxfId="20371" priority="3922" operator="lessThan">
      <formula>$C$4</formula>
    </cfRule>
  </conditionalFormatting>
  <conditionalFormatting sqref="BC50">
    <cfRule type="cellIs" dxfId="20370" priority="3923" operator="lessThan">
      <formula>$C$4</formula>
    </cfRule>
  </conditionalFormatting>
  <conditionalFormatting sqref="BC50">
    <cfRule type="cellIs" dxfId="20369" priority="3924" operator="lessThan">
      <formula>$C$4</formula>
    </cfRule>
  </conditionalFormatting>
  <conditionalFormatting sqref="BC51">
    <cfRule type="cellIs" dxfId="20368" priority="3925" operator="lessThan">
      <formula>$C$4</formula>
    </cfRule>
  </conditionalFormatting>
  <conditionalFormatting sqref="BC51">
    <cfRule type="cellIs" dxfId="20367" priority="3926" operator="lessThan">
      <formula>$C$4</formula>
    </cfRule>
  </conditionalFormatting>
  <conditionalFormatting sqref="BC52">
    <cfRule type="cellIs" dxfId="20366" priority="3927" operator="lessThan">
      <formula>$C$4</formula>
    </cfRule>
  </conditionalFormatting>
  <conditionalFormatting sqref="BC52">
    <cfRule type="cellIs" dxfId="20365" priority="3928" operator="lessThan">
      <formula>$C$4</formula>
    </cfRule>
  </conditionalFormatting>
  <conditionalFormatting sqref="BC53">
    <cfRule type="cellIs" dxfId="20364" priority="3929" operator="lessThan">
      <formula>$C$4</formula>
    </cfRule>
  </conditionalFormatting>
  <conditionalFormatting sqref="BC53">
    <cfRule type="cellIs" dxfId="20363" priority="3930" operator="lessThan">
      <formula>$C$4</formula>
    </cfRule>
  </conditionalFormatting>
  <conditionalFormatting sqref="BC54">
    <cfRule type="cellIs" dxfId="20362" priority="3931" operator="lessThan">
      <formula>$C$4</formula>
    </cfRule>
  </conditionalFormatting>
  <conditionalFormatting sqref="BC54">
    <cfRule type="cellIs" dxfId="20361" priority="3932" operator="lessThan">
      <formula>$C$4</formula>
    </cfRule>
  </conditionalFormatting>
  <conditionalFormatting sqref="BC55">
    <cfRule type="cellIs" dxfId="20360" priority="3933" operator="lessThan">
      <formula>$C$4</formula>
    </cfRule>
  </conditionalFormatting>
  <conditionalFormatting sqref="BC55">
    <cfRule type="cellIs" dxfId="20359" priority="3934" operator="lessThan">
      <formula>$C$4</formula>
    </cfRule>
  </conditionalFormatting>
  <conditionalFormatting sqref="BC56">
    <cfRule type="cellIs" dxfId="20358" priority="3935" operator="lessThan">
      <formula>$C$4</formula>
    </cfRule>
  </conditionalFormatting>
  <conditionalFormatting sqref="BC56">
    <cfRule type="cellIs" dxfId="20357" priority="3936" operator="lessThan">
      <formula>$C$4</formula>
    </cfRule>
  </conditionalFormatting>
  <conditionalFormatting sqref="BC57">
    <cfRule type="cellIs" dxfId="20356" priority="3937" operator="lessThan">
      <formula>$C$4</formula>
    </cfRule>
  </conditionalFormatting>
  <conditionalFormatting sqref="BC57">
    <cfRule type="cellIs" dxfId="20355" priority="3938" operator="lessThan">
      <formula>$C$4</formula>
    </cfRule>
  </conditionalFormatting>
  <conditionalFormatting sqref="BC58">
    <cfRule type="cellIs" dxfId="20354" priority="3939" operator="lessThan">
      <formula>$C$4</formula>
    </cfRule>
  </conditionalFormatting>
  <conditionalFormatting sqref="BC58">
    <cfRule type="cellIs" dxfId="20353" priority="3940" operator="lessThan">
      <formula>$C$4</formula>
    </cfRule>
  </conditionalFormatting>
  <conditionalFormatting sqref="BC59">
    <cfRule type="cellIs" dxfId="20352" priority="3941" operator="lessThan">
      <formula>$C$4</formula>
    </cfRule>
  </conditionalFormatting>
  <conditionalFormatting sqref="BC59">
    <cfRule type="cellIs" dxfId="20351" priority="3942" operator="lessThan">
      <formula>$C$4</formula>
    </cfRule>
  </conditionalFormatting>
  <conditionalFormatting sqref="BC60">
    <cfRule type="cellIs" dxfId="20350" priority="3943" operator="lessThan">
      <formula>$C$4</formula>
    </cfRule>
  </conditionalFormatting>
  <conditionalFormatting sqref="BC60">
    <cfRule type="cellIs" dxfId="20349" priority="3944" operator="lessThan">
      <formula>$C$4</formula>
    </cfRule>
  </conditionalFormatting>
  <conditionalFormatting sqref="BD11">
    <cfRule type="cellIs" dxfId="20348" priority="3945" operator="lessThan">
      <formula>$C$4</formula>
    </cfRule>
  </conditionalFormatting>
  <conditionalFormatting sqref="BD11">
    <cfRule type="cellIs" dxfId="20347" priority="3946" operator="lessThan">
      <formula>$C$4</formula>
    </cfRule>
  </conditionalFormatting>
  <conditionalFormatting sqref="BD12">
    <cfRule type="cellIs" dxfId="20346" priority="3947" operator="lessThan">
      <formula>$C$4</formula>
    </cfRule>
  </conditionalFormatting>
  <conditionalFormatting sqref="BD12">
    <cfRule type="cellIs" dxfId="20345" priority="3948" operator="lessThan">
      <formula>$C$4</formula>
    </cfRule>
  </conditionalFormatting>
  <conditionalFormatting sqref="BD13">
    <cfRule type="cellIs" dxfId="20344" priority="3949" operator="lessThan">
      <formula>$C$4</formula>
    </cfRule>
  </conditionalFormatting>
  <conditionalFormatting sqref="BD13">
    <cfRule type="cellIs" dxfId="20343" priority="3950" operator="lessThan">
      <formula>$C$4</formula>
    </cfRule>
  </conditionalFormatting>
  <conditionalFormatting sqref="BD14">
    <cfRule type="cellIs" dxfId="20342" priority="3951" operator="lessThan">
      <formula>$C$4</formula>
    </cfRule>
  </conditionalFormatting>
  <conditionalFormatting sqref="BD14">
    <cfRule type="cellIs" dxfId="20341" priority="3952" operator="lessThan">
      <formula>$C$4</formula>
    </cfRule>
  </conditionalFormatting>
  <conditionalFormatting sqref="BD15">
    <cfRule type="cellIs" dxfId="20340" priority="3953" operator="lessThan">
      <formula>$C$4</formula>
    </cfRule>
  </conditionalFormatting>
  <conditionalFormatting sqref="BD15">
    <cfRule type="cellIs" dxfId="20339" priority="3954" operator="lessThan">
      <formula>$C$4</formula>
    </cfRule>
  </conditionalFormatting>
  <conditionalFormatting sqref="BD16">
    <cfRule type="cellIs" dxfId="20338" priority="3955" operator="lessThan">
      <formula>$C$4</formula>
    </cfRule>
  </conditionalFormatting>
  <conditionalFormatting sqref="BD16">
    <cfRule type="cellIs" dxfId="20337" priority="3956" operator="lessThan">
      <formula>$C$4</formula>
    </cfRule>
  </conditionalFormatting>
  <conditionalFormatting sqref="BD17">
    <cfRule type="cellIs" dxfId="20336" priority="3957" operator="lessThan">
      <formula>$C$4</formula>
    </cfRule>
  </conditionalFormatting>
  <conditionalFormatting sqref="BD17">
    <cfRule type="cellIs" dxfId="20335" priority="3958" operator="lessThan">
      <formula>$C$4</formula>
    </cfRule>
  </conditionalFormatting>
  <conditionalFormatting sqref="BD18">
    <cfRule type="cellIs" dxfId="20334" priority="3959" operator="lessThan">
      <formula>$C$4</formula>
    </cfRule>
  </conditionalFormatting>
  <conditionalFormatting sqref="BD18">
    <cfRule type="cellIs" dxfId="20333" priority="3960" operator="lessThan">
      <formula>$C$4</formula>
    </cfRule>
  </conditionalFormatting>
  <conditionalFormatting sqref="BD19">
    <cfRule type="cellIs" dxfId="20332" priority="3961" operator="lessThan">
      <formula>$C$4</formula>
    </cfRule>
  </conditionalFormatting>
  <conditionalFormatting sqref="BD19">
    <cfRule type="cellIs" dxfId="20331" priority="3962" operator="lessThan">
      <formula>$C$4</formula>
    </cfRule>
  </conditionalFormatting>
  <conditionalFormatting sqref="BD20">
    <cfRule type="cellIs" dxfId="20330" priority="3963" operator="lessThan">
      <formula>$C$4</formula>
    </cfRule>
  </conditionalFormatting>
  <conditionalFormatting sqref="BD20">
    <cfRule type="cellIs" dxfId="20329" priority="3964" operator="lessThan">
      <formula>$C$4</formula>
    </cfRule>
  </conditionalFormatting>
  <conditionalFormatting sqref="BD21">
    <cfRule type="cellIs" dxfId="20328" priority="3965" operator="lessThan">
      <formula>$C$4</formula>
    </cfRule>
  </conditionalFormatting>
  <conditionalFormatting sqref="BD21">
    <cfRule type="cellIs" dxfId="20327" priority="3966" operator="lessThan">
      <formula>$C$4</formula>
    </cfRule>
  </conditionalFormatting>
  <conditionalFormatting sqref="BD22">
    <cfRule type="cellIs" dxfId="20326" priority="3967" operator="lessThan">
      <formula>$C$4</formula>
    </cfRule>
  </conditionalFormatting>
  <conditionalFormatting sqref="BD22">
    <cfRule type="cellIs" dxfId="20325" priority="3968" operator="lessThan">
      <formula>$C$4</formula>
    </cfRule>
  </conditionalFormatting>
  <conditionalFormatting sqref="BD23">
    <cfRule type="cellIs" dxfId="20324" priority="3969" operator="lessThan">
      <formula>$C$4</formula>
    </cfRule>
  </conditionalFormatting>
  <conditionalFormatting sqref="BD23">
    <cfRule type="cellIs" dxfId="20323" priority="3970" operator="lessThan">
      <formula>$C$4</formula>
    </cfRule>
  </conditionalFormatting>
  <conditionalFormatting sqref="BD24">
    <cfRule type="cellIs" dxfId="20322" priority="3971" operator="lessThan">
      <formula>$C$4</formula>
    </cfRule>
  </conditionalFormatting>
  <conditionalFormatting sqref="BD24">
    <cfRule type="cellIs" dxfId="20321" priority="3972" operator="lessThan">
      <formula>$C$4</formula>
    </cfRule>
  </conditionalFormatting>
  <conditionalFormatting sqref="BD25">
    <cfRule type="cellIs" dxfId="20320" priority="3973" operator="lessThan">
      <formula>$C$4</formula>
    </cfRule>
  </conditionalFormatting>
  <conditionalFormatting sqref="BD25">
    <cfRule type="cellIs" dxfId="20319" priority="3974" operator="lessThan">
      <formula>$C$4</formula>
    </cfRule>
  </conditionalFormatting>
  <conditionalFormatting sqref="BD26">
    <cfRule type="cellIs" dxfId="20318" priority="3975" operator="lessThan">
      <formula>$C$4</formula>
    </cfRule>
  </conditionalFormatting>
  <conditionalFormatting sqref="BD26">
    <cfRule type="cellIs" dxfId="20317" priority="3976" operator="lessThan">
      <formula>$C$4</formula>
    </cfRule>
  </conditionalFormatting>
  <conditionalFormatting sqref="BD27">
    <cfRule type="cellIs" dxfId="20316" priority="3977" operator="lessThan">
      <formula>$C$4</formula>
    </cfRule>
  </conditionalFormatting>
  <conditionalFormatting sqref="BD27">
    <cfRule type="cellIs" dxfId="20315" priority="3978" operator="lessThan">
      <formula>$C$4</formula>
    </cfRule>
  </conditionalFormatting>
  <conditionalFormatting sqref="BD28">
    <cfRule type="cellIs" dxfId="20314" priority="3979" operator="lessThan">
      <formula>$C$4</formula>
    </cfRule>
  </conditionalFormatting>
  <conditionalFormatting sqref="BD28">
    <cfRule type="cellIs" dxfId="20313" priority="3980" operator="lessThan">
      <formula>$C$4</formula>
    </cfRule>
  </conditionalFormatting>
  <conditionalFormatting sqref="BD29">
    <cfRule type="cellIs" dxfId="20312" priority="3981" operator="lessThan">
      <formula>$C$4</formula>
    </cfRule>
  </conditionalFormatting>
  <conditionalFormatting sqref="BD29">
    <cfRule type="cellIs" dxfId="20311" priority="3982" operator="lessThan">
      <formula>$C$4</formula>
    </cfRule>
  </conditionalFormatting>
  <conditionalFormatting sqref="BD30">
    <cfRule type="cellIs" dxfId="20310" priority="3983" operator="lessThan">
      <formula>$C$4</formula>
    </cfRule>
  </conditionalFormatting>
  <conditionalFormatting sqref="BD30">
    <cfRule type="cellIs" dxfId="20309" priority="3984" operator="lessThan">
      <formula>$C$4</formula>
    </cfRule>
  </conditionalFormatting>
  <conditionalFormatting sqref="BD31">
    <cfRule type="cellIs" dxfId="20308" priority="3985" operator="lessThan">
      <formula>$C$4</formula>
    </cfRule>
  </conditionalFormatting>
  <conditionalFormatting sqref="BD31">
    <cfRule type="cellIs" dxfId="20307" priority="3986" operator="lessThan">
      <formula>$C$4</formula>
    </cfRule>
  </conditionalFormatting>
  <conditionalFormatting sqref="BD32">
    <cfRule type="cellIs" dxfId="20306" priority="3987" operator="lessThan">
      <formula>$C$4</formula>
    </cfRule>
  </conditionalFormatting>
  <conditionalFormatting sqref="BD32">
    <cfRule type="cellIs" dxfId="20305" priority="3988" operator="lessThan">
      <formula>$C$4</formula>
    </cfRule>
  </conditionalFormatting>
  <conditionalFormatting sqref="BD33">
    <cfRule type="cellIs" dxfId="20304" priority="3989" operator="lessThan">
      <formula>$C$4</formula>
    </cfRule>
  </conditionalFormatting>
  <conditionalFormatting sqref="BD33">
    <cfRule type="cellIs" dxfId="20303" priority="3990" operator="lessThan">
      <formula>$C$4</formula>
    </cfRule>
  </conditionalFormatting>
  <conditionalFormatting sqref="BD34">
    <cfRule type="cellIs" dxfId="20302" priority="3991" operator="lessThan">
      <formula>$C$4</formula>
    </cfRule>
  </conditionalFormatting>
  <conditionalFormatting sqref="BD34">
    <cfRule type="cellIs" dxfId="20301" priority="3992" operator="lessThan">
      <formula>$C$4</formula>
    </cfRule>
  </conditionalFormatting>
  <conditionalFormatting sqref="BD35">
    <cfRule type="cellIs" dxfId="20300" priority="3993" operator="lessThan">
      <formula>$C$4</formula>
    </cfRule>
  </conditionalFormatting>
  <conditionalFormatting sqref="BD35">
    <cfRule type="cellIs" dxfId="20299" priority="3994" operator="lessThan">
      <formula>$C$4</formula>
    </cfRule>
  </conditionalFormatting>
  <conditionalFormatting sqref="BD36">
    <cfRule type="cellIs" dxfId="20298" priority="3995" operator="lessThan">
      <formula>$C$4</formula>
    </cfRule>
  </conditionalFormatting>
  <conditionalFormatting sqref="BD36">
    <cfRule type="cellIs" dxfId="20297" priority="3996" operator="lessThan">
      <formula>$C$4</formula>
    </cfRule>
  </conditionalFormatting>
  <conditionalFormatting sqref="BD37">
    <cfRule type="cellIs" dxfId="20296" priority="3997" operator="lessThan">
      <formula>$C$4</formula>
    </cfRule>
  </conditionalFormatting>
  <conditionalFormatting sqref="BD37">
    <cfRule type="cellIs" dxfId="20295" priority="3998" operator="lessThan">
      <formula>$C$4</formula>
    </cfRule>
  </conditionalFormatting>
  <conditionalFormatting sqref="BD38">
    <cfRule type="cellIs" dxfId="20294" priority="3999" operator="lessThan">
      <formula>$C$4</formula>
    </cfRule>
  </conditionalFormatting>
  <conditionalFormatting sqref="BD38">
    <cfRule type="cellIs" dxfId="20293" priority="4000" operator="lessThan">
      <formula>$C$4</formula>
    </cfRule>
  </conditionalFormatting>
  <conditionalFormatting sqref="BD39">
    <cfRule type="cellIs" dxfId="20292" priority="4001" operator="lessThan">
      <formula>$C$4</formula>
    </cfRule>
  </conditionalFormatting>
  <conditionalFormatting sqref="BD39">
    <cfRule type="cellIs" dxfId="20291" priority="4002" operator="lessThan">
      <formula>$C$4</formula>
    </cfRule>
  </conditionalFormatting>
  <conditionalFormatting sqref="BD40">
    <cfRule type="cellIs" dxfId="20290" priority="4003" operator="lessThan">
      <formula>$C$4</formula>
    </cfRule>
  </conditionalFormatting>
  <conditionalFormatting sqref="BD40">
    <cfRule type="cellIs" dxfId="20289" priority="4004" operator="lessThan">
      <formula>$C$4</formula>
    </cfRule>
  </conditionalFormatting>
  <conditionalFormatting sqref="BD41">
    <cfRule type="cellIs" dxfId="20288" priority="4005" operator="lessThan">
      <formula>$C$4</formula>
    </cfRule>
  </conditionalFormatting>
  <conditionalFormatting sqref="BD41">
    <cfRule type="cellIs" dxfId="20287" priority="4006" operator="lessThan">
      <formula>$C$4</formula>
    </cfRule>
  </conditionalFormatting>
  <conditionalFormatting sqref="BD42">
    <cfRule type="cellIs" dxfId="20286" priority="4007" operator="lessThan">
      <formula>$C$4</formula>
    </cfRule>
  </conditionalFormatting>
  <conditionalFormatting sqref="BD42">
    <cfRule type="cellIs" dxfId="20285" priority="4008" operator="lessThan">
      <formula>$C$4</formula>
    </cfRule>
  </conditionalFormatting>
  <conditionalFormatting sqref="BD43">
    <cfRule type="cellIs" dxfId="20284" priority="4009" operator="lessThan">
      <formula>$C$4</formula>
    </cfRule>
  </conditionalFormatting>
  <conditionalFormatting sqref="BD43">
    <cfRule type="cellIs" dxfId="20283" priority="4010" operator="lessThan">
      <formula>$C$4</formula>
    </cfRule>
  </conditionalFormatting>
  <conditionalFormatting sqref="BD44">
    <cfRule type="cellIs" dxfId="20282" priority="4011" operator="lessThan">
      <formula>$C$4</formula>
    </cfRule>
  </conditionalFormatting>
  <conditionalFormatting sqref="BD44">
    <cfRule type="cellIs" dxfId="20281" priority="4012" operator="lessThan">
      <formula>$C$4</formula>
    </cfRule>
  </conditionalFormatting>
  <conditionalFormatting sqref="BD45">
    <cfRule type="cellIs" dxfId="20280" priority="4013" operator="lessThan">
      <formula>$C$4</formula>
    </cfRule>
  </conditionalFormatting>
  <conditionalFormatting sqref="BD45">
    <cfRule type="cellIs" dxfId="20279" priority="4014" operator="lessThan">
      <formula>$C$4</formula>
    </cfRule>
  </conditionalFormatting>
  <conditionalFormatting sqref="BD46">
    <cfRule type="cellIs" dxfId="20278" priority="4015" operator="lessThan">
      <formula>$C$4</formula>
    </cfRule>
  </conditionalFormatting>
  <conditionalFormatting sqref="BD46">
    <cfRule type="cellIs" dxfId="20277" priority="4016" operator="lessThan">
      <formula>$C$4</formula>
    </cfRule>
  </conditionalFormatting>
  <conditionalFormatting sqref="BD47">
    <cfRule type="cellIs" dxfId="20276" priority="4017" operator="lessThan">
      <formula>$C$4</formula>
    </cfRule>
  </conditionalFormatting>
  <conditionalFormatting sqref="BD47">
    <cfRule type="cellIs" dxfId="20275" priority="4018" operator="lessThan">
      <formula>$C$4</formula>
    </cfRule>
  </conditionalFormatting>
  <conditionalFormatting sqref="BD48">
    <cfRule type="cellIs" dxfId="20274" priority="4019" operator="lessThan">
      <formula>$C$4</formula>
    </cfRule>
  </conditionalFormatting>
  <conditionalFormatting sqref="BD48">
    <cfRule type="cellIs" dxfId="20273" priority="4020" operator="lessThan">
      <formula>$C$4</formula>
    </cfRule>
  </conditionalFormatting>
  <conditionalFormatting sqref="BD49">
    <cfRule type="cellIs" dxfId="20272" priority="4021" operator="lessThan">
      <formula>$C$4</formula>
    </cfRule>
  </conditionalFormatting>
  <conditionalFormatting sqref="BD49">
    <cfRule type="cellIs" dxfId="20271" priority="4022" operator="lessThan">
      <formula>$C$4</formula>
    </cfRule>
  </conditionalFormatting>
  <conditionalFormatting sqref="BD50">
    <cfRule type="cellIs" dxfId="20270" priority="4023" operator="lessThan">
      <formula>$C$4</formula>
    </cfRule>
  </conditionalFormatting>
  <conditionalFormatting sqref="BD50">
    <cfRule type="cellIs" dxfId="20269" priority="4024" operator="lessThan">
      <formula>$C$4</formula>
    </cfRule>
  </conditionalFormatting>
  <conditionalFormatting sqref="BD51">
    <cfRule type="cellIs" dxfId="20268" priority="4025" operator="lessThan">
      <formula>$C$4</formula>
    </cfRule>
  </conditionalFormatting>
  <conditionalFormatting sqref="BD51">
    <cfRule type="cellIs" dxfId="20267" priority="4026" operator="lessThan">
      <formula>$C$4</formula>
    </cfRule>
  </conditionalFormatting>
  <conditionalFormatting sqref="BD52">
    <cfRule type="cellIs" dxfId="20266" priority="4027" operator="lessThan">
      <formula>$C$4</formula>
    </cfRule>
  </conditionalFormatting>
  <conditionalFormatting sqref="BD52">
    <cfRule type="cellIs" dxfId="20265" priority="4028" operator="lessThan">
      <formula>$C$4</formula>
    </cfRule>
  </conditionalFormatting>
  <conditionalFormatting sqref="BD53">
    <cfRule type="cellIs" dxfId="20264" priority="4029" operator="lessThan">
      <formula>$C$4</formula>
    </cfRule>
  </conditionalFormatting>
  <conditionalFormatting sqref="BD53">
    <cfRule type="cellIs" dxfId="20263" priority="4030" operator="lessThan">
      <formula>$C$4</formula>
    </cfRule>
  </conditionalFormatting>
  <conditionalFormatting sqref="BD54">
    <cfRule type="cellIs" dxfId="20262" priority="4031" operator="lessThan">
      <formula>$C$4</formula>
    </cfRule>
  </conditionalFormatting>
  <conditionalFormatting sqref="BD54">
    <cfRule type="cellIs" dxfId="20261" priority="4032" operator="lessThan">
      <formula>$C$4</formula>
    </cfRule>
  </conditionalFormatting>
  <conditionalFormatting sqref="BD55">
    <cfRule type="cellIs" dxfId="20260" priority="4033" operator="lessThan">
      <formula>$C$4</formula>
    </cfRule>
  </conditionalFormatting>
  <conditionalFormatting sqref="BD55">
    <cfRule type="cellIs" dxfId="20259" priority="4034" operator="lessThan">
      <formula>$C$4</formula>
    </cfRule>
  </conditionalFormatting>
  <conditionalFormatting sqref="BD56">
    <cfRule type="cellIs" dxfId="20258" priority="4035" operator="lessThan">
      <formula>$C$4</formula>
    </cfRule>
  </conditionalFormatting>
  <conditionalFormatting sqref="BD56">
    <cfRule type="cellIs" dxfId="20257" priority="4036" operator="lessThan">
      <formula>$C$4</formula>
    </cfRule>
  </conditionalFormatting>
  <conditionalFormatting sqref="BD57">
    <cfRule type="cellIs" dxfId="20256" priority="4037" operator="lessThan">
      <formula>$C$4</formula>
    </cfRule>
  </conditionalFormatting>
  <conditionalFormatting sqref="BD57">
    <cfRule type="cellIs" dxfId="20255" priority="4038" operator="lessThan">
      <formula>$C$4</formula>
    </cfRule>
  </conditionalFormatting>
  <conditionalFormatting sqref="BD58">
    <cfRule type="cellIs" dxfId="20254" priority="4039" operator="lessThan">
      <formula>$C$4</formula>
    </cfRule>
  </conditionalFormatting>
  <conditionalFormatting sqref="BD58">
    <cfRule type="cellIs" dxfId="20253" priority="4040" operator="lessThan">
      <formula>$C$4</formula>
    </cfRule>
  </conditionalFormatting>
  <conditionalFormatting sqref="BD59">
    <cfRule type="cellIs" dxfId="20252" priority="4041" operator="lessThan">
      <formula>$C$4</formula>
    </cfRule>
  </conditionalFormatting>
  <conditionalFormatting sqref="BD59">
    <cfRule type="cellIs" dxfId="20251" priority="4042" operator="lessThan">
      <formula>$C$4</formula>
    </cfRule>
  </conditionalFormatting>
  <conditionalFormatting sqref="BD60">
    <cfRule type="cellIs" dxfId="20250" priority="4043" operator="lessThan">
      <formula>$C$4</formula>
    </cfRule>
  </conditionalFormatting>
  <conditionalFormatting sqref="BD60">
    <cfRule type="cellIs" dxfId="20249" priority="4044" operator="lessThan">
      <formula>$C$4</formula>
    </cfRule>
  </conditionalFormatting>
  <conditionalFormatting sqref="BE11">
    <cfRule type="cellIs" dxfId="20248" priority="4045" operator="lessThan">
      <formula>$C$4</formula>
    </cfRule>
  </conditionalFormatting>
  <conditionalFormatting sqref="BE11">
    <cfRule type="cellIs" dxfId="20247" priority="4046" operator="lessThan">
      <formula>$C$4</formula>
    </cfRule>
  </conditionalFormatting>
  <conditionalFormatting sqref="BE12">
    <cfRule type="cellIs" dxfId="20246" priority="4047" operator="lessThan">
      <formula>$C$4</formula>
    </cfRule>
  </conditionalFormatting>
  <conditionalFormatting sqref="BE12">
    <cfRule type="cellIs" dxfId="20245" priority="4048" operator="lessThan">
      <formula>$C$4</formula>
    </cfRule>
  </conditionalFormatting>
  <conditionalFormatting sqref="BE13">
    <cfRule type="cellIs" dxfId="20244" priority="4049" operator="lessThan">
      <formula>$C$4</formula>
    </cfRule>
  </conditionalFormatting>
  <conditionalFormatting sqref="BE13">
    <cfRule type="cellIs" dxfId="20243" priority="4050" operator="lessThan">
      <formula>$C$4</formula>
    </cfRule>
  </conditionalFormatting>
  <conditionalFormatting sqref="BE14">
    <cfRule type="cellIs" dxfId="20242" priority="4051" operator="lessThan">
      <formula>$C$4</formula>
    </cfRule>
  </conditionalFormatting>
  <conditionalFormatting sqref="BE14">
    <cfRule type="cellIs" dxfId="20241" priority="4052" operator="lessThan">
      <formula>$C$4</formula>
    </cfRule>
  </conditionalFormatting>
  <conditionalFormatting sqref="BE15">
    <cfRule type="cellIs" dxfId="20240" priority="4053" operator="lessThan">
      <formula>$C$4</formula>
    </cfRule>
  </conditionalFormatting>
  <conditionalFormatting sqref="BE15">
    <cfRule type="cellIs" dxfId="20239" priority="4054" operator="lessThan">
      <formula>$C$4</formula>
    </cfRule>
  </conditionalFormatting>
  <conditionalFormatting sqref="BE16">
    <cfRule type="cellIs" dxfId="20238" priority="4055" operator="lessThan">
      <formula>$C$4</formula>
    </cfRule>
  </conditionalFormatting>
  <conditionalFormatting sqref="BE16">
    <cfRule type="cellIs" dxfId="20237" priority="4056" operator="lessThan">
      <formula>$C$4</formula>
    </cfRule>
  </conditionalFormatting>
  <conditionalFormatting sqref="BE17">
    <cfRule type="cellIs" dxfId="20236" priority="4057" operator="lessThan">
      <formula>$C$4</formula>
    </cfRule>
  </conditionalFormatting>
  <conditionalFormatting sqref="BE17">
    <cfRule type="cellIs" dxfId="20235" priority="4058" operator="lessThan">
      <formula>$C$4</formula>
    </cfRule>
  </conditionalFormatting>
  <conditionalFormatting sqref="BE18">
    <cfRule type="cellIs" dxfId="20234" priority="4059" operator="lessThan">
      <formula>$C$4</formula>
    </cfRule>
  </conditionalFormatting>
  <conditionalFormatting sqref="BE18">
    <cfRule type="cellIs" dxfId="20233" priority="4060" operator="lessThan">
      <formula>$C$4</formula>
    </cfRule>
  </conditionalFormatting>
  <conditionalFormatting sqref="BE19">
    <cfRule type="cellIs" dxfId="20232" priority="4061" operator="lessThan">
      <formula>$C$4</formula>
    </cfRule>
  </conditionalFormatting>
  <conditionalFormatting sqref="BE19">
    <cfRule type="cellIs" dxfId="20231" priority="4062" operator="lessThan">
      <formula>$C$4</formula>
    </cfRule>
  </conditionalFormatting>
  <conditionalFormatting sqref="BE20">
    <cfRule type="cellIs" dxfId="20230" priority="4063" operator="lessThan">
      <formula>$C$4</formula>
    </cfRule>
  </conditionalFormatting>
  <conditionalFormatting sqref="BE20">
    <cfRule type="cellIs" dxfId="20229" priority="4064" operator="lessThan">
      <formula>$C$4</formula>
    </cfRule>
  </conditionalFormatting>
  <conditionalFormatting sqref="BE21">
    <cfRule type="cellIs" dxfId="20228" priority="4065" operator="lessThan">
      <formula>$C$4</formula>
    </cfRule>
  </conditionalFormatting>
  <conditionalFormatting sqref="BE21">
    <cfRule type="cellIs" dxfId="20227" priority="4066" operator="lessThan">
      <formula>$C$4</formula>
    </cfRule>
  </conditionalFormatting>
  <conditionalFormatting sqref="BE22">
    <cfRule type="cellIs" dxfId="20226" priority="4067" operator="lessThan">
      <formula>$C$4</formula>
    </cfRule>
  </conditionalFormatting>
  <conditionalFormatting sqref="BE22">
    <cfRule type="cellIs" dxfId="20225" priority="4068" operator="lessThan">
      <formula>$C$4</formula>
    </cfRule>
  </conditionalFormatting>
  <conditionalFormatting sqref="BE23">
    <cfRule type="cellIs" dxfId="20224" priority="4069" operator="lessThan">
      <formula>$C$4</formula>
    </cfRule>
  </conditionalFormatting>
  <conditionalFormatting sqref="BE23">
    <cfRule type="cellIs" dxfId="20223" priority="4070" operator="lessThan">
      <formula>$C$4</formula>
    </cfRule>
  </conditionalFormatting>
  <conditionalFormatting sqref="BE24">
    <cfRule type="cellIs" dxfId="20222" priority="4071" operator="lessThan">
      <formula>$C$4</formula>
    </cfRule>
  </conditionalFormatting>
  <conditionalFormatting sqref="BE24">
    <cfRule type="cellIs" dxfId="20221" priority="4072" operator="lessThan">
      <formula>$C$4</formula>
    </cfRule>
  </conditionalFormatting>
  <conditionalFormatting sqref="BE25">
    <cfRule type="cellIs" dxfId="20220" priority="4073" operator="lessThan">
      <formula>$C$4</formula>
    </cfRule>
  </conditionalFormatting>
  <conditionalFormatting sqref="BE25">
    <cfRule type="cellIs" dxfId="20219" priority="4074" operator="lessThan">
      <formula>$C$4</formula>
    </cfRule>
  </conditionalFormatting>
  <conditionalFormatting sqref="BE26">
    <cfRule type="cellIs" dxfId="20218" priority="4075" operator="lessThan">
      <formula>$C$4</formula>
    </cfRule>
  </conditionalFormatting>
  <conditionalFormatting sqref="BE26">
    <cfRule type="cellIs" dxfId="20217" priority="4076" operator="lessThan">
      <formula>$C$4</formula>
    </cfRule>
  </conditionalFormatting>
  <conditionalFormatting sqref="BE27">
    <cfRule type="cellIs" dxfId="20216" priority="4077" operator="lessThan">
      <formula>$C$4</formula>
    </cfRule>
  </conditionalFormatting>
  <conditionalFormatting sqref="BE27">
    <cfRule type="cellIs" dxfId="20215" priority="4078" operator="lessThan">
      <formula>$C$4</formula>
    </cfRule>
  </conditionalFormatting>
  <conditionalFormatting sqref="BE28">
    <cfRule type="cellIs" dxfId="20214" priority="4079" operator="lessThan">
      <formula>$C$4</formula>
    </cfRule>
  </conditionalFormatting>
  <conditionalFormatting sqref="BE28">
    <cfRule type="cellIs" dxfId="20213" priority="4080" operator="lessThan">
      <formula>$C$4</formula>
    </cfRule>
  </conditionalFormatting>
  <conditionalFormatting sqref="BE29">
    <cfRule type="cellIs" dxfId="20212" priority="4081" operator="lessThan">
      <formula>$C$4</formula>
    </cfRule>
  </conditionalFormatting>
  <conditionalFormatting sqref="BE29">
    <cfRule type="cellIs" dxfId="20211" priority="4082" operator="lessThan">
      <formula>$C$4</formula>
    </cfRule>
  </conditionalFormatting>
  <conditionalFormatting sqref="BE30">
    <cfRule type="cellIs" dxfId="20210" priority="4083" operator="lessThan">
      <formula>$C$4</formula>
    </cfRule>
  </conditionalFormatting>
  <conditionalFormatting sqref="BE30">
    <cfRule type="cellIs" dxfId="20209" priority="4084" operator="lessThan">
      <formula>$C$4</formula>
    </cfRule>
  </conditionalFormatting>
  <conditionalFormatting sqref="BE31">
    <cfRule type="cellIs" dxfId="20208" priority="4085" operator="lessThan">
      <formula>$C$4</formula>
    </cfRule>
  </conditionalFormatting>
  <conditionalFormatting sqref="BE31">
    <cfRule type="cellIs" dxfId="20207" priority="4086" operator="lessThan">
      <formula>$C$4</formula>
    </cfRule>
  </conditionalFormatting>
  <conditionalFormatting sqref="BE32">
    <cfRule type="cellIs" dxfId="20206" priority="4087" operator="lessThan">
      <formula>$C$4</formula>
    </cfRule>
  </conditionalFormatting>
  <conditionalFormatting sqref="BE32">
    <cfRule type="cellIs" dxfId="20205" priority="4088" operator="lessThan">
      <formula>$C$4</formula>
    </cfRule>
  </conditionalFormatting>
  <conditionalFormatting sqref="BE33">
    <cfRule type="cellIs" dxfId="20204" priority="4089" operator="lessThan">
      <formula>$C$4</formula>
    </cfRule>
  </conditionalFormatting>
  <conditionalFormatting sqref="BE33">
    <cfRule type="cellIs" dxfId="20203" priority="4090" operator="lessThan">
      <formula>$C$4</formula>
    </cfRule>
  </conditionalFormatting>
  <conditionalFormatting sqref="BE34">
    <cfRule type="cellIs" dxfId="20202" priority="4091" operator="lessThan">
      <formula>$C$4</formula>
    </cfRule>
  </conditionalFormatting>
  <conditionalFormatting sqref="BE34">
    <cfRule type="cellIs" dxfId="20201" priority="4092" operator="lessThan">
      <formula>$C$4</formula>
    </cfRule>
  </conditionalFormatting>
  <conditionalFormatting sqref="BE35">
    <cfRule type="cellIs" dxfId="20200" priority="4093" operator="lessThan">
      <formula>$C$4</formula>
    </cfRule>
  </conditionalFormatting>
  <conditionalFormatting sqref="BE35">
    <cfRule type="cellIs" dxfId="20199" priority="4094" operator="lessThan">
      <formula>$C$4</formula>
    </cfRule>
  </conditionalFormatting>
  <conditionalFormatting sqref="BE36">
    <cfRule type="cellIs" dxfId="20198" priority="4095" operator="lessThan">
      <formula>$C$4</formula>
    </cfRule>
  </conditionalFormatting>
  <conditionalFormatting sqref="BE36">
    <cfRule type="cellIs" dxfId="20197" priority="4096" operator="lessThan">
      <formula>$C$4</formula>
    </cfRule>
  </conditionalFormatting>
  <conditionalFormatting sqref="BE37">
    <cfRule type="cellIs" dxfId="20196" priority="4097" operator="lessThan">
      <formula>$C$4</formula>
    </cfRule>
  </conditionalFormatting>
  <conditionalFormatting sqref="BE37">
    <cfRule type="cellIs" dxfId="20195" priority="4098" operator="lessThan">
      <formula>$C$4</formula>
    </cfRule>
  </conditionalFormatting>
  <conditionalFormatting sqref="BE38">
    <cfRule type="cellIs" dxfId="20194" priority="4099" operator="lessThan">
      <formula>$C$4</formula>
    </cfRule>
  </conditionalFormatting>
  <conditionalFormatting sqref="BE38">
    <cfRule type="cellIs" dxfId="20193" priority="4100" operator="lessThan">
      <formula>$C$4</formula>
    </cfRule>
  </conditionalFormatting>
  <conditionalFormatting sqref="BE39">
    <cfRule type="cellIs" dxfId="20192" priority="4101" operator="lessThan">
      <formula>$C$4</formula>
    </cfRule>
  </conditionalFormatting>
  <conditionalFormatting sqref="BE39">
    <cfRule type="cellIs" dxfId="20191" priority="4102" operator="lessThan">
      <formula>$C$4</formula>
    </cfRule>
  </conditionalFormatting>
  <conditionalFormatting sqref="BE40">
    <cfRule type="cellIs" dxfId="20190" priority="4103" operator="lessThan">
      <formula>$C$4</formula>
    </cfRule>
  </conditionalFormatting>
  <conditionalFormatting sqref="BE40">
    <cfRule type="cellIs" dxfId="20189" priority="4104" operator="lessThan">
      <formula>$C$4</formula>
    </cfRule>
  </conditionalFormatting>
  <conditionalFormatting sqref="BE41">
    <cfRule type="cellIs" dxfId="20188" priority="4105" operator="lessThan">
      <formula>$C$4</formula>
    </cfRule>
  </conditionalFormatting>
  <conditionalFormatting sqref="BE41">
    <cfRule type="cellIs" dxfId="20187" priority="4106" operator="lessThan">
      <formula>$C$4</formula>
    </cfRule>
  </conditionalFormatting>
  <conditionalFormatting sqref="BE42">
    <cfRule type="cellIs" dxfId="20186" priority="4107" operator="lessThan">
      <formula>$C$4</formula>
    </cfRule>
  </conditionalFormatting>
  <conditionalFormatting sqref="BE42">
    <cfRule type="cellIs" dxfId="20185" priority="4108" operator="lessThan">
      <formula>$C$4</formula>
    </cfRule>
  </conditionalFormatting>
  <conditionalFormatting sqref="BE43">
    <cfRule type="cellIs" dxfId="20184" priority="4109" operator="lessThan">
      <formula>$C$4</formula>
    </cfRule>
  </conditionalFormatting>
  <conditionalFormatting sqref="BE43">
    <cfRule type="cellIs" dxfId="20183" priority="4110" operator="lessThan">
      <formula>$C$4</formula>
    </cfRule>
  </conditionalFormatting>
  <conditionalFormatting sqref="BE44">
    <cfRule type="cellIs" dxfId="20182" priority="4111" operator="lessThan">
      <formula>$C$4</formula>
    </cfRule>
  </conditionalFormatting>
  <conditionalFormatting sqref="BE44">
    <cfRule type="cellIs" dxfId="20181" priority="4112" operator="lessThan">
      <formula>$C$4</formula>
    </cfRule>
  </conditionalFormatting>
  <conditionalFormatting sqref="BE45">
    <cfRule type="cellIs" dxfId="20180" priority="4113" operator="lessThan">
      <formula>$C$4</formula>
    </cfRule>
  </conditionalFormatting>
  <conditionalFormatting sqref="BE45">
    <cfRule type="cellIs" dxfId="20179" priority="4114" operator="lessThan">
      <formula>$C$4</formula>
    </cfRule>
  </conditionalFormatting>
  <conditionalFormatting sqref="BE46">
    <cfRule type="cellIs" dxfId="20178" priority="4115" operator="lessThan">
      <formula>$C$4</formula>
    </cfRule>
  </conditionalFormatting>
  <conditionalFormatting sqref="BE46">
    <cfRule type="cellIs" dxfId="20177" priority="4116" operator="lessThan">
      <formula>$C$4</formula>
    </cfRule>
  </conditionalFormatting>
  <conditionalFormatting sqref="BE47">
    <cfRule type="cellIs" dxfId="20176" priority="4117" operator="lessThan">
      <formula>$C$4</formula>
    </cfRule>
  </conditionalFormatting>
  <conditionalFormatting sqref="BE47">
    <cfRule type="cellIs" dxfId="20175" priority="4118" operator="lessThan">
      <formula>$C$4</formula>
    </cfRule>
  </conditionalFormatting>
  <conditionalFormatting sqref="BE48">
    <cfRule type="cellIs" dxfId="20174" priority="4119" operator="lessThan">
      <formula>$C$4</formula>
    </cfRule>
  </conditionalFormatting>
  <conditionalFormatting sqref="BE48">
    <cfRule type="cellIs" dxfId="20173" priority="4120" operator="lessThan">
      <formula>$C$4</formula>
    </cfRule>
  </conditionalFormatting>
  <conditionalFormatting sqref="BE49">
    <cfRule type="cellIs" dxfId="20172" priority="4121" operator="lessThan">
      <formula>$C$4</formula>
    </cfRule>
  </conditionalFormatting>
  <conditionalFormatting sqref="BE49">
    <cfRule type="cellIs" dxfId="20171" priority="4122" operator="lessThan">
      <formula>$C$4</formula>
    </cfRule>
  </conditionalFormatting>
  <conditionalFormatting sqref="BE50">
    <cfRule type="cellIs" dxfId="20170" priority="4123" operator="lessThan">
      <formula>$C$4</formula>
    </cfRule>
  </conditionalFormatting>
  <conditionalFormatting sqref="BE50">
    <cfRule type="cellIs" dxfId="20169" priority="4124" operator="lessThan">
      <formula>$C$4</formula>
    </cfRule>
  </conditionalFormatting>
  <conditionalFormatting sqref="BE51">
    <cfRule type="cellIs" dxfId="20168" priority="4125" operator="lessThan">
      <formula>$C$4</formula>
    </cfRule>
  </conditionalFormatting>
  <conditionalFormatting sqref="BE51">
    <cfRule type="cellIs" dxfId="20167" priority="4126" operator="lessThan">
      <formula>$C$4</formula>
    </cfRule>
  </conditionalFormatting>
  <conditionalFormatting sqref="BE52">
    <cfRule type="cellIs" dxfId="20166" priority="4127" operator="lessThan">
      <formula>$C$4</formula>
    </cfRule>
  </conditionalFormatting>
  <conditionalFormatting sqref="BE52">
    <cfRule type="cellIs" dxfId="20165" priority="4128" operator="lessThan">
      <formula>$C$4</formula>
    </cfRule>
  </conditionalFormatting>
  <conditionalFormatting sqref="BE53">
    <cfRule type="cellIs" dxfId="20164" priority="4129" operator="lessThan">
      <formula>$C$4</formula>
    </cfRule>
  </conditionalFormatting>
  <conditionalFormatting sqref="BE53">
    <cfRule type="cellIs" dxfId="20163" priority="4130" operator="lessThan">
      <formula>$C$4</formula>
    </cfRule>
  </conditionalFormatting>
  <conditionalFormatting sqref="BE54">
    <cfRule type="cellIs" dxfId="20162" priority="4131" operator="lessThan">
      <formula>$C$4</formula>
    </cfRule>
  </conditionalFormatting>
  <conditionalFormatting sqref="BE54">
    <cfRule type="cellIs" dxfId="20161" priority="4132" operator="lessThan">
      <formula>$C$4</formula>
    </cfRule>
  </conditionalFormatting>
  <conditionalFormatting sqref="BE55">
    <cfRule type="cellIs" dxfId="20160" priority="4133" operator="lessThan">
      <formula>$C$4</formula>
    </cfRule>
  </conditionalFormatting>
  <conditionalFormatting sqref="BE55">
    <cfRule type="cellIs" dxfId="20159" priority="4134" operator="lessThan">
      <formula>$C$4</formula>
    </cfRule>
  </conditionalFormatting>
  <conditionalFormatting sqref="BE56">
    <cfRule type="cellIs" dxfId="20158" priority="4135" operator="lessThan">
      <formula>$C$4</formula>
    </cfRule>
  </conditionalFormatting>
  <conditionalFormatting sqref="BE56">
    <cfRule type="cellIs" dxfId="20157" priority="4136" operator="lessThan">
      <formula>$C$4</formula>
    </cfRule>
  </conditionalFormatting>
  <conditionalFormatting sqref="BE57">
    <cfRule type="cellIs" dxfId="20156" priority="4137" operator="lessThan">
      <formula>$C$4</formula>
    </cfRule>
  </conditionalFormatting>
  <conditionalFormatting sqref="BE57">
    <cfRule type="cellIs" dxfId="20155" priority="4138" operator="lessThan">
      <formula>$C$4</formula>
    </cfRule>
  </conditionalFormatting>
  <conditionalFormatting sqref="BE58">
    <cfRule type="cellIs" dxfId="20154" priority="4139" operator="lessThan">
      <formula>$C$4</formula>
    </cfRule>
  </conditionalFormatting>
  <conditionalFormatting sqref="BE58">
    <cfRule type="cellIs" dxfId="20153" priority="4140" operator="lessThan">
      <formula>$C$4</formula>
    </cfRule>
  </conditionalFormatting>
  <conditionalFormatting sqref="BE59">
    <cfRule type="cellIs" dxfId="20152" priority="4141" operator="lessThan">
      <formula>$C$4</formula>
    </cfRule>
  </conditionalFormatting>
  <conditionalFormatting sqref="BE59">
    <cfRule type="cellIs" dxfId="20151" priority="4142" operator="lessThan">
      <formula>$C$4</formula>
    </cfRule>
  </conditionalFormatting>
  <conditionalFormatting sqref="BE60">
    <cfRule type="cellIs" dxfId="20150" priority="4143" operator="lessThan">
      <formula>$C$4</formula>
    </cfRule>
  </conditionalFormatting>
  <conditionalFormatting sqref="BE60">
    <cfRule type="cellIs" dxfId="20149" priority="4144" operator="lessThan">
      <formula>$C$4</formula>
    </cfRule>
  </conditionalFormatting>
  <conditionalFormatting sqref="BF45">
    <cfRule type="cellIs" dxfId="20080" priority="4213" operator="lessThan">
      <formula>$C$4</formula>
    </cfRule>
  </conditionalFormatting>
  <conditionalFormatting sqref="BF45">
    <cfRule type="cellIs" dxfId="20079" priority="4214" operator="lessThan">
      <formula>$C$4</formula>
    </cfRule>
  </conditionalFormatting>
  <conditionalFormatting sqref="BF46">
    <cfRule type="cellIs" dxfId="20078" priority="4215" operator="lessThan">
      <formula>$C$4</formula>
    </cfRule>
  </conditionalFormatting>
  <conditionalFormatting sqref="BF46">
    <cfRule type="cellIs" dxfId="20077" priority="4216" operator="lessThan">
      <formula>$C$4</formula>
    </cfRule>
  </conditionalFormatting>
  <conditionalFormatting sqref="BF47">
    <cfRule type="cellIs" dxfId="20076" priority="4217" operator="lessThan">
      <formula>$C$4</formula>
    </cfRule>
  </conditionalFormatting>
  <conditionalFormatting sqref="BF47">
    <cfRule type="cellIs" dxfId="20075" priority="4218" operator="lessThan">
      <formula>$C$4</formula>
    </cfRule>
  </conditionalFormatting>
  <conditionalFormatting sqref="BF48">
    <cfRule type="cellIs" dxfId="20074" priority="4219" operator="lessThan">
      <formula>$C$4</formula>
    </cfRule>
  </conditionalFormatting>
  <conditionalFormatting sqref="BF48">
    <cfRule type="cellIs" dxfId="20073" priority="4220" operator="lessThan">
      <formula>$C$4</formula>
    </cfRule>
  </conditionalFormatting>
  <conditionalFormatting sqref="BF49">
    <cfRule type="cellIs" dxfId="20072" priority="4221" operator="lessThan">
      <formula>$C$4</formula>
    </cfRule>
  </conditionalFormatting>
  <conditionalFormatting sqref="BF49">
    <cfRule type="cellIs" dxfId="20071" priority="4222" operator="lessThan">
      <formula>$C$4</formula>
    </cfRule>
  </conditionalFormatting>
  <conditionalFormatting sqref="BF50">
    <cfRule type="cellIs" dxfId="20070" priority="4223" operator="lessThan">
      <formula>$C$4</formula>
    </cfRule>
  </conditionalFormatting>
  <conditionalFormatting sqref="BF50">
    <cfRule type="cellIs" dxfId="20069" priority="4224" operator="lessThan">
      <formula>$C$4</formula>
    </cfRule>
  </conditionalFormatting>
  <conditionalFormatting sqref="BF51">
    <cfRule type="cellIs" dxfId="20068" priority="4225" operator="lessThan">
      <formula>$C$4</formula>
    </cfRule>
  </conditionalFormatting>
  <conditionalFormatting sqref="BF51">
    <cfRule type="cellIs" dxfId="20067" priority="4226" operator="lessThan">
      <formula>$C$4</formula>
    </cfRule>
  </conditionalFormatting>
  <conditionalFormatting sqref="BF52">
    <cfRule type="cellIs" dxfId="20066" priority="4227" operator="lessThan">
      <formula>$C$4</formula>
    </cfRule>
  </conditionalFormatting>
  <conditionalFormatting sqref="BF52">
    <cfRule type="cellIs" dxfId="20065" priority="4228" operator="lessThan">
      <formula>$C$4</formula>
    </cfRule>
  </conditionalFormatting>
  <conditionalFormatting sqref="BF53">
    <cfRule type="cellIs" dxfId="20064" priority="4229" operator="lessThan">
      <formula>$C$4</formula>
    </cfRule>
  </conditionalFormatting>
  <conditionalFormatting sqref="BF53">
    <cfRule type="cellIs" dxfId="20063" priority="4230" operator="lessThan">
      <formula>$C$4</formula>
    </cfRule>
  </conditionalFormatting>
  <conditionalFormatting sqref="BF54">
    <cfRule type="cellIs" dxfId="20062" priority="4231" operator="lessThan">
      <formula>$C$4</formula>
    </cfRule>
  </conditionalFormatting>
  <conditionalFormatting sqref="BF54">
    <cfRule type="cellIs" dxfId="20061" priority="4232" operator="lessThan">
      <formula>$C$4</formula>
    </cfRule>
  </conditionalFormatting>
  <conditionalFormatting sqref="BF55">
    <cfRule type="cellIs" dxfId="20060" priority="4233" operator="lessThan">
      <formula>$C$4</formula>
    </cfRule>
  </conditionalFormatting>
  <conditionalFormatting sqref="BF55">
    <cfRule type="cellIs" dxfId="20059" priority="4234" operator="lessThan">
      <formula>$C$4</formula>
    </cfRule>
  </conditionalFormatting>
  <conditionalFormatting sqref="BF56">
    <cfRule type="cellIs" dxfId="20058" priority="4235" operator="lessThan">
      <formula>$C$4</formula>
    </cfRule>
  </conditionalFormatting>
  <conditionalFormatting sqref="BF56">
    <cfRule type="cellIs" dxfId="20057" priority="4236" operator="lessThan">
      <formula>$C$4</formula>
    </cfRule>
  </conditionalFormatting>
  <conditionalFormatting sqref="BF57">
    <cfRule type="cellIs" dxfId="20056" priority="4237" operator="lessThan">
      <formula>$C$4</formula>
    </cfRule>
  </conditionalFormatting>
  <conditionalFormatting sqref="BF57">
    <cfRule type="cellIs" dxfId="20055" priority="4238" operator="lessThan">
      <formula>$C$4</formula>
    </cfRule>
  </conditionalFormatting>
  <conditionalFormatting sqref="BF58">
    <cfRule type="cellIs" dxfId="20054" priority="4239" operator="lessThan">
      <formula>$C$4</formula>
    </cfRule>
  </conditionalFormatting>
  <conditionalFormatting sqref="BF58">
    <cfRule type="cellIs" dxfId="20053" priority="4240" operator="lessThan">
      <formula>$C$4</formula>
    </cfRule>
  </conditionalFormatting>
  <conditionalFormatting sqref="BF59">
    <cfRule type="cellIs" dxfId="20052" priority="4241" operator="lessThan">
      <formula>$C$4</formula>
    </cfRule>
  </conditionalFormatting>
  <conditionalFormatting sqref="BF59">
    <cfRule type="cellIs" dxfId="20051" priority="4242" operator="lessThan">
      <formula>$C$4</formula>
    </cfRule>
  </conditionalFormatting>
  <conditionalFormatting sqref="BF60">
    <cfRule type="cellIs" dxfId="20050" priority="4243" operator="lessThan">
      <formula>$C$4</formula>
    </cfRule>
  </conditionalFormatting>
  <conditionalFormatting sqref="BF60">
    <cfRule type="cellIs" dxfId="20049" priority="4244" operator="lessThan">
      <formula>$C$4</formula>
    </cfRule>
  </conditionalFormatting>
  <conditionalFormatting sqref="BG11">
    <cfRule type="cellIs" dxfId="20048" priority="4245" operator="lessThan">
      <formula>$C$4</formula>
    </cfRule>
  </conditionalFormatting>
  <conditionalFormatting sqref="BG11">
    <cfRule type="cellIs" dxfId="20047" priority="4246" operator="lessThan">
      <formula>$C$4</formula>
    </cfRule>
  </conditionalFormatting>
  <conditionalFormatting sqref="BG12">
    <cfRule type="cellIs" dxfId="20046" priority="4247" operator="lessThan">
      <formula>$C$4</formula>
    </cfRule>
  </conditionalFormatting>
  <conditionalFormatting sqref="BG12">
    <cfRule type="cellIs" dxfId="20045" priority="4248" operator="lessThan">
      <formula>$C$4</formula>
    </cfRule>
  </conditionalFormatting>
  <conditionalFormatting sqref="BG13">
    <cfRule type="cellIs" dxfId="20044" priority="4249" operator="lessThan">
      <formula>$C$4</formula>
    </cfRule>
  </conditionalFormatting>
  <conditionalFormatting sqref="BG13">
    <cfRule type="cellIs" dxfId="20043" priority="4250" operator="lessThan">
      <formula>$C$4</formula>
    </cfRule>
  </conditionalFormatting>
  <conditionalFormatting sqref="BG14">
    <cfRule type="cellIs" dxfId="20042" priority="4251" operator="lessThan">
      <formula>$C$4</formula>
    </cfRule>
  </conditionalFormatting>
  <conditionalFormatting sqref="BG14">
    <cfRule type="cellIs" dxfId="20041" priority="4252" operator="lessThan">
      <formula>$C$4</formula>
    </cfRule>
  </conditionalFormatting>
  <conditionalFormatting sqref="BG15">
    <cfRule type="cellIs" dxfId="20040" priority="4253" operator="lessThan">
      <formula>$C$4</formula>
    </cfRule>
  </conditionalFormatting>
  <conditionalFormatting sqref="BG15">
    <cfRule type="cellIs" dxfId="20039" priority="4254" operator="lessThan">
      <formula>$C$4</formula>
    </cfRule>
  </conditionalFormatting>
  <conditionalFormatting sqref="BG16">
    <cfRule type="cellIs" dxfId="20038" priority="4255" operator="lessThan">
      <formula>$C$4</formula>
    </cfRule>
  </conditionalFormatting>
  <conditionalFormatting sqref="BG16">
    <cfRule type="cellIs" dxfId="20037" priority="4256" operator="lessThan">
      <formula>$C$4</formula>
    </cfRule>
  </conditionalFormatting>
  <conditionalFormatting sqref="BG17">
    <cfRule type="cellIs" dxfId="20036" priority="4257" operator="lessThan">
      <formula>$C$4</formula>
    </cfRule>
  </conditionalFormatting>
  <conditionalFormatting sqref="BG17">
    <cfRule type="cellIs" dxfId="20035" priority="4258" operator="lessThan">
      <formula>$C$4</formula>
    </cfRule>
  </conditionalFormatting>
  <conditionalFormatting sqref="BG18">
    <cfRule type="cellIs" dxfId="20034" priority="4259" operator="lessThan">
      <formula>$C$4</formula>
    </cfRule>
  </conditionalFormatting>
  <conditionalFormatting sqref="BG18">
    <cfRule type="cellIs" dxfId="20033" priority="4260" operator="lessThan">
      <formula>$C$4</formula>
    </cfRule>
  </conditionalFormatting>
  <conditionalFormatting sqref="BG19">
    <cfRule type="cellIs" dxfId="20032" priority="4261" operator="lessThan">
      <formula>$C$4</formula>
    </cfRule>
  </conditionalFormatting>
  <conditionalFormatting sqref="BG19">
    <cfRule type="cellIs" dxfId="20031" priority="4262" operator="lessThan">
      <formula>$C$4</formula>
    </cfRule>
  </conditionalFormatting>
  <conditionalFormatting sqref="BG20">
    <cfRule type="cellIs" dxfId="20030" priority="4263" operator="lessThan">
      <formula>$C$4</formula>
    </cfRule>
  </conditionalFormatting>
  <conditionalFormatting sqref="BG20">
    <cfRule type="cellIs" dxfId="20029" priority="4264" operator="lessThan">
      <formula>$C$4</formula>
    </cfRule>
  </conditionalFormatting>
  <conditionalFormatting sqref="BG21">
    <cfRule type="cellIs" dxfId="20028" priority="4265" operator="lessThan">
      <formula>$C$4</formula>
    </cfRule>
  </conditionalFormatting>
  <conditionalFormatting sqref="BG21">
    <cfRule type="cellIs" dxfId="20027" priority="4266" operator="lessThan">
      <formula>$C$4</formula>
    </cfRule>
  </conditionalFormatting>
  <conditionalFormatting sqref="BG22">
    <cfRule type="cellIs" dxfId="20026" priority="4267" operator="lessThan">
      <formula>$C$4</formula>
    </cfRule>
  </conditionalFormatting>
  <conditionalFormatting sqref="BG22">
    <cfRule type="cellIs" dxfId="20025" priority="4268" operator="lessThan">
      <formula>$C$4</formula>
    </cfRule>
  </conditionalFormatting>
  <conditionalFormatting sqref="BG23">
    <cfRule type="cellIs" dxfId="20024" priority="4269" operator="lessThan">
      <formula>$C$4</formula>
    </cfRule>
  </conditionalFormatting>
  <conditionalFormatting sqref="BG23">
    <cfRule type="cellIs" dxfId="20023" priority="4270" operator="lessThan">
      <formula>$C$4</formula>
    </cfRule>
  </conditionalFormatting>
  <conditionalFormatting sqref="BG24">
    <cfRule type="cellIs" dxfId="20022" priority="4271" operator="lessThan">
      <formula>$C$4</formula>
    </cfRule>
  </conditionalFormatting>
  <conditionalFormatting sqref="BG24">
    <cfRule type="cellIs" dxfId="20021" priority="4272" operator="lessThan">
      <formula>$C$4</formula>
    </cfRule>
  </conditionalFormatting>
  <conditionalFormatting sqref="BG25">
    <cfRule type="cellIs" dxfId="20020" priority="4273" operator="lessThan">
      <formula>$C$4</formula>
    </cfRule>
  </conditionalFormatting>
  <conditionalFormatting sqref="BG25">
    <cfRule type="cellIs" dxfId="20019" priority="4274" operator="lessThan">
      <formula>$C$4</formula>
    </cfRule>
  </conditionalFormatting>
  <conditionalFormatting sqref="BG26">
    <cfRule type="cellIs" dxfId="20018" priority="4275" operator="lessThan">
      <formula>$C$4</formula>
    </cfRule>
  </conditionalFormatting>
  <conditionalFormatting sqref="BG26">
    <cfRule type="cellIs" dxfId="20017" priority="4276" operator="lessThan">
      <formula>$C$4</formula>
    </cfRule>
  </conditionalFormatting>
  <conditionalFormatting sqref="BG27">
    <cfRule type="cellIs" dxfId="20016" priority="4277" operator="lessThan">
      <formula>$C$4</formula>
    </cfRule>
  </conditionalFormatting>
  <conditionalFormatting sqref="BG27">
    <cfRule type="cellIs" dxfId="20015" priority="4278" operator="lessThan">
      <formula>$C$4</formula>
    </cfRule>
  </conditionalFormatting>
  <conditionalFormatting sqref="BG28">
    <cfRule type="cellIs" dxfId="20014" priority="4279" operator="lessThan">
      <formula>$C$4</formula>
    </cfRule>
  </conditionalFormatting>
  <conditionalFormatting sqref="BG28">
    <cfRule type="cellIs" dxfId="20013" priority="4280" operator="lessThan">
      <formula>$C$4</formula>
    </cfRule>
  </conditionalFormatting>
  <conditionalFormatting sqref="BG29">
    <cfRule type="cellIs" dxfId="20012" priority="4281" operator="lessThan">
      <formula>$C$4</formula>
    </cfRule>
  </conditionalFormatting>
  <conditionalFormatting sqref="BG29">
    <cfRule type="cellIs" dxfId="20011" priority="4282" operator="lessThan">
      <formula>$C$4</formula>
    </cfRule>
  </conditionalFormatting>
  <conditionalFormatting sqref="BG30">
    <cfRule type="cellIs" dxfId="20010" priority="4283" operator="lessThan">
      <formula>$C$4</formula>
    </cfRule>
  </conditionalFormatting>
  <conditionalFormatting sqref="BG30">
    <cfRule type="cellIs" dxfId="20009" priority="4284" operator="lessThan">
      <formula>$C$4</formula>
    </cfRule>
  </conditionalFormatting>
  <conditionalFormatting sqref="BG31">
    <cfRule type="cellIs" dxfId="20008" priority="4285" operator="lessThan">
      <formula>$C$4</formula>
    </cfRule>
  </conditionalFormatting>
  <conditionalFormatting sqref="BG31">
    <cfRule type="cellIs" dxfId="20007" priority="4286" operator="lessThan">
      <formula>$C$4</formula>
    </cfRule>
  </conditionalFormatting>
  <conditionalFormatting sqref="BG32">
    <cfRule type="cellIs" dxfId="20006" priority="4287" operator="lessThan">
      <formula>$C$4</formula>
    </cfRule>
  </conditionalFormatting>
  <conditionalFormatting sqref="BG32">
    <cfRule type="cellIs" dxfId="20005" priority="4288" operator="lessThan">
      <formula>$C$4</formula>
    </cfRule>
  </conditionalFormatting>
  <conditionalFormatting sqref="BG33">
    <cfRule type="cellIs" dxfId="20004" priority="4289" operator="lessThan">
      <formula>$C$4</formula>
    </cfRule>
  </conditionalFormatting>
  <conditionalFormatting sqref="BG33">
    <cfRule type="cellIs" dxfId="20003" priority="4290" operator="lessThan">
      <formula>$C$4</formula>
    </cfRule>
  </conditionalFormatting>
  <conditionalFormatting sqref="BG34">
    <cfRule type="cellIs" dxfId="20002" priority="4291" operator="lessThan">
      <formula>$C$4</formula>
    </cfRule>
  </conditionalFormatting>
  <conditionalFormatting sqref="BG34">
    <cfRule type="cellIs" dxfId="20001" priority="4292" operator="lessThan">
      <formula>$C$4</formula>
    </cfRule>
  </conditionalFormatting>
  <conditionalFormatting sqref="BG35">
    <cfRule type="cellIs" dxfId="20000" priority="4293" operator="lessThan">
      <formula>$C$4</formula>
    </cfRule>
  </conditionalFormatting>
  <conditionalFormatting sqref="BG35">
    <cfRule type="cellIs" dxfId="19999" priority="4294" operator="lessThan">
      <formula>$C$4</formula>
    </cfRule>
  </conditionalFormatting>
  <conditionalFormatting sqref="BG36">
    <cfRule type="cellIs" dxfId="19998" priority="4295" operator="lessThan">
      <formula>$C$4</formula>
    </cfRule>
  </conditionalFormatting>
  <conditionalFormatting sqref="BG36">
    <cfRule type="cellIs" dxfId="19997" priority="4296" operator="lessThan">
      <formula>$C$4</formula>
    </cfRule>
  </conditionalFormatting>
  <conditionalFormatting sqref="BG37">
    <cfRule type="cellIs" dxfId="19996" priority="4297" operator="lessThan">
      <formula>$C$4</formula>
    </cfRule>
  </conditionalFormatting>
  <conditionalFormatting sqref="BG37">
    <cfRule type="cellIs" dxfId="19995" priority="4298" operator="lessThan">
      <formula>$C$4</formula>
    </cfRule>
  </conditionalFormatting>
  <conditionalFormatting sqref="BG38">
    <cfRule type="cellIs" dxfId="19994" priority="4299" operator="lessThan">
      <formula>$C$4</formula>
    </cfRule>
  </conditionalFormatting>
  <conditionalFormatting sqref="BG38">
    <cfRule type="cellIs" dxfId="19993" priority="4300" operator="lessThan">
      <formula>$C$4</formula>
    </cfRule>
  </conditionalFormatting>
  <conditionalFormatting sqref="BG39">
    <cfRule type="cellIs" dxfId="19992" priority="4301" operator="lessThan">
      <formula>$C$4</formula>
    </cfRule>
  </conditionalFormatting>
  <conditionalFormatting sqref="BG39">
    <cfRule type="cellIs" dxfId="19991" priority="4302" operator="lessThan">
      <formula>$C$4</formula>
    </cfRule>
  </conditionalFormatting>
  <conditionalFormatting sqref="BG40">
    <cfRule type="cellIs" dxfId="19990" priority="4303" operator="lessThan">
      <formula>$C$4</formula>
    </cfRule>
  </conditionalFormatting>
  <conditionalFormatting sqref="BG40">
    <cfRule type="cellIs" dxfId="19989" priority="4304" operator="lessThan">
      <formula>$C$4</formula>
    </cfRule>
  </conditionalFormatting>
  <conditionalFormatting sqref="BG41">
    <cfRule type="cellIs" dxfId="19988" priority="4305" operator="lessThan">
      <formula>$C$4</formula>
    </cfRule>
  </conditionalFormatting>
  <conditionalFormatting sqref="BG41">
    <cfRule type="cellIs" dxfId="19987" priority="4306" operator="lessThan">
      <formula>$C$4</formula>
    </cfRule>
  </conditionalFormatting>
  <conditionalFormatting sqref="BG42">
    <cfRule type="cellIs" dxfId="19986" priority="4307" operator="lessThan">
      <formula>$C$4</formula>
    </cfRule>
  </conditionalFormatting>
  <conditionalFormatting sqref="BG42">
    <cfRule type="cellIs" dxfId="19985" priority="4308" operator="lessThan">
      <formula>$C$4</formula>
    </cfRule>
  </conditionalFormatting>
  <conditionalFormatting sqref="BG43">
    <cfRule type="cellIs" dxfId="19984" priority="4309" operator="lessThan">
      <formula>$C$4</formula>
    </cfRule>
  </conditionalFormatting>
  <conditionalFormatting sqref="BG43">
    <cfRule type="cellIs" dxfId="19983" priority="4310" operator="lessThan">
      <formula>$C$4</formula>
    </cfRule>
  </conditionalFormatting>
  <conditionalFormatting sqref="BG44">
    <cfRule type="cellIs" dxfId="19982" priority="4311" operator="lessThan">
      <formula>$C$4</formula>
    </cfRule>
  </conditionalFormatting>
  <conditionalFormatting sqref="BG44">
    <cfRule type="cellIs" dxfId="19981" priority="4312" operator="lessThan">
      <formula>$C$4</formula>
    </cfRule>
  </conditionalFormatting>
  <conditionalFormatting sqref="BG45">
    <cfRule type="cellIs" dxfId="19980" priority="4313" operator="lessThan">
      <formula>$C$4</formula>
    </cfRule>
  </conditionalFormatting>
  <conditionalFormatting sqref="BG45">
    <cfRule type="cellIs" dxfId="19979" priority="4314" operator="lessThan">
      <formula>$C$4</formula>
    </cfRule>
  </conditionalFormatting>
  <conditionalFormatting sqref="BG46">
    <cfRule type="cellIs" dxfId="19978" priority="4315" operator="lessThan">
      <formula>$C$4</formula>
    </cfRule>
  </conditionalFormatting>
  <conditionalFormatting sqref="BG46">
    <cfRule type="cellIs" dxfId="19977" priority="4316" operator="lessThan">
      <formula>$C$4</formula>
    </cfRule>
  </conditionalFormatting>
  <conditionalFormatting sqref="BG47">
    <cfRule type="cellIs" dxfId="19976" priority="4317" operator="lessThan">
      <formula>$C$4</formula>
    </cfRule>
  </conditionalFormatting>
  <conditionalFormatting sqref="BG47">
    <cfRule type="cellIs" dxfId="19975" priority="4318" operator="lessThan">
      <formula>$C$4</formula>
    </cfRule>
  </conditionalFormatting>
  <conditionalFormatting sqref="BG48">
    <cfRule type="cellIs" dxfId="19974" priority="4319" operator="lessThan">
      <formula>$C$4</formula>
    </cfRule>
  </conditionalFormatting>
  <conditionalFormatting sqref="BG48">
    <cfRule type="cellIs" dxfId="19973" priority="4320" operator="lessThan">
      <formula>$C$4</formula>
    </cfRule>
  </conditionalFormatting>
  <conditionalFormatting sqref="BG49">
    <cfRule type="cellIs" dxfId="19972" priority="4321" operator="lessThan">
      <formula>$C$4</formula>
    </cfRule>
  </conditionalFormatting>
  <conditionalFormatting sqref="BG49">
    <cfRule type="cellIs" dxfId="19971" priority="4322" operator="lessThan">
      <formula>$C$4</formula>
    </cfRule>
  </conditionalFormatting>
  <conditionalFormatting sqref="BG50">
    <cfRule type="cellIs" dxfId="19970" priority="4323" operator="lessThan">
      <formula>$C$4</formula>
    </cfRule>
  </conditionalFormatting>
  <conditionalFormatting sqref="BG50">
    <cfRule type="cellIs" dxfId="19969" priority="4324" operator="lessThan">
      <formula>$C$4</formula>
    </cfRule>
  </conditionalFormatting>
  <conditionalFormatting sqref="BG51">
    <cfRule type="cellIs" dxfId="19968" priority="4325" operator="lessThan">
      <formula>$C$4</formula>
    </cfRule>
  </conditionalFormatting>
  <conditionalFormatting sqref="BG51">
    <cfRule type="cellIs" dxfId="19967" priority="4326" operator="lessThan">
      <formula>$C$4</formula>
    </cfRule>
  </conditionalFormatting>
  <conditionalFormatting sqref="BG52">
    <cfRule type="cellIs" dxfId="19966" priority="4327" operator="lessThan">
      <formula>$C$4</formula>
    </cfRule>
  </conditionalFormatting>
  <conditionalFormatting sqref="BG52">
    <cfRule type="cellIs" dxfId="19965" priority="4328" operator="lessThan">
      <formula>$C$4</formula>
    </cfRule>
  </conditionalFormatting>
  <conditionalFormatting sqref="BG53">
    <cfRule type="cellIs" dxfId="19964" priority="4329" operator="lessThan">
      <formula>$C$4</formula>
    </cfRule>
  </conditionalFormatting>
  <conditionalFormatting sqref="BG53">
    <cfRule type="cellIs" dxfId="19963" priority="4330" operator="lessThan">
      <formula>$C$4</formula>
    </cfRule>
  </conditionalFormatting>
  <conditionalFormatting sqref="BG54">
    <cfRule type="cellIs" dxfId="19962" priority="4331" operator="lessThan">
      <formula>$C$4</formula>
    </cfRule>
  </conditionalFormatting>
  <conditionalFormatting sqref="BG54">
    <cfRule type="cellIs" dxfId="19961" priority="4332" operator="lessThan">
      <formula>$C$4</formula>
    </cfRule>
  </conditionalFormatting>
  <conditionalFormatting sqref="BG55">
    <cfRule type="cellIs" dxfId="19960" priority="4333" operator="lessThan">
      <formula>$C$4</formula>
    </cfRule>
  </conditionalFormatting>
  <conditionalFormatting sqref="BG55">
    <cfRule type="cellIs" dxfId="19959" priority="4334" operator="lessThan">
      <formula>$C$4</formula>
    </cfRule>
  </conditionalFormatting>
  <conditionalFormatting sqref="BG56">
    <cfRule type="cellIs" dxfId="19958" priority="4335" operator="lessThan">
      <formula>$C$4</formula>
    </cfRule>
  </conditionalFormatting>
  <conditionalFormatting sqref="BG56">
    <cfRule type="cellIs" dxfId="19957" priority="4336" operator="lessThan">
      <formula>$C$4</formula>
    </cfRule>
  </conditionalFormatting>
  <conditionalFormatting sqref="BG57">
    <cfRule type="cellIs" dxfId="19956" priority="4337" operator="lessThan">
      <formula>$C$4</formula>
    </cfRule>
  </conditionalFormatting>
  <conditionalFormatting sqref="BG57">
    <cfRule type="cellIs" dxfId="19955" priority="4338" operator="lessThan">
      <formula>$C$4</formula>
    </cfRule>
  </conditionalFormatting>
  <conditionalFormatting sqref="BG58">
    <cfRule type="cellIs" dxfId="19954" priority="4339" operator="lessThan">
      <formula>$C$4</formula>
    </cfRule>
  </conditionalFormatting>
  <conditionalFormatting sqref="BG58">
    <cfRule type="cellIs" dxfId="19953" priority="4340" operator="lessThan">
      <formula>$C$4</formula>
    </cfRule>
  </conditionalFormatting>
  <conditionalFormatting sqref="BG59">
    <cfRule type="cellIs" dxfId="19952" priority="4341" operator="lessThan">
      <formula>$C$4</formula>
    </cfRule>
  </conditionalFormatting>
  <conditionalFormatting sqref="BG59">
    <cfRule type="cellIs" dxfId="19951" priority="4342" operator="lessThan">
      <formula>$C$4</formula>
    </cfRule>
  </conditionalFormatting>
  <conditionalFormatting sqref="BG60">
    <cfRule type="cellIs" dxfId="19950" priority="4343" operator="lessThan">
      <formula>$C$4</formula>
    </cfRule>
  </conditionalFormatting>
  <conditionalFormatting sqref="BG60">
    <cfRule type="cellIs" dxfId="19949" priority="4344" operator="lessThan">
      <formula>$C$4</formula>
    </cfRule>
  </conditionalFormatting>
  <conditionalFormatting sqref="BH11">
    <cfRule type="cellIs" dxfId="19948" priority="4345" operator="lessThan">
      <formula>$C$4</formula>
    </cfRule>
  </conditionalFormatting>
  <conditionalFormatting sqref="BH11">
    <cfRule type="cellIs" dxfId="19947" priority="4346" operator="lessThan">
      <formula>$C$4</formula>
    </cfRule>
  </conditionalFormatting>
  <conditionalFormatting sqref="BH12">
    <cfRule type="cellIs" dxfId="19946" priority="4347" operator="lessThan">
      <formula>$C$4</formula>
    </cfRule>
  </conditionalFormatting>
  <conditionalFormatting sqref="BH12">
    <cfRule type="cellIs" dxfId="19945" priority="4348" operator="lessThan">
      <formula>$C$4</formula>
    </cfRule>
  </conditionalFormatting>
  <conditionalFormatting sqref="BH13">
    <cfRule type="cellIs" dxfId="19944" priority="4349" operator="lessThan">
      <formula>$C$4</formula>
    </cfRule>
  </conditionalFormatting>
  <conditionalFormatting sqref="BH13">
    <cfRule type="cellIs" dxfId="19943" priority="4350" operator="lessThan">
      <formula>$C$4</formula>
    </cfRule>
  </conditionalFormatting>
  <conditionalFormatting sqref="BH14">
    <cfRule type="cellIs" dxfId="19942" priority="4351" operator="lessThan">
      <formula>$C$4</formula>
    </cfRule>
  </conditionalFormatting>
  <conditionalFormatting sqref="BH14">
    <cfRule type="cellIs" dxfId="19941" priority="4352" operator="lessThan">
      <formula>$C$4</formula>
    </cfRule>
  </conditionalFormatting>
  <conditionalFormatting sqref="BH15">
    <cfRule type="cellIs" dxfId="19940" priority="4353" operator="lessThan">
      <formula>$C$4</formula>
    </cfRule>
  </conditionalFormatting>
  <conditionalFormatting sqref="BH15">
    <cfRule type="cellIs" dxfId="19939" priority="4354" operator="lessThan">
      <formula>$C$4</formula>
    </cfRule>
  </conditionalFormatting>
  <conditionalFormatting sqref="BH16">
    <cfRule type="cellIs" dxfId="19938" priority="4355" operator="lessThan">
      <formula>$C$4</formula>
    </cfRule>
  </conditionalFormatting>
  <conditionalFormatting sqref="BH16">
    <cfRule type="cellIs" dxfId="19937" priority="4356" operator="lessThan">
      <formula>$C$4</formula>
    </cfRule>
  </conditionalFormatting>
  <conditionalFormatting sqref="BH17">
    <cfRule type="cellIs" dxfId="19936" priority="4357" operator="lessThan">
      <formula>$C$4</formula>
    </cfRule>
  </conditionalFormatting>
  <conditionalFormatting sqref="BH17">
    <cfRule type="cellIs" dxfId="19935" priority="4358" operator="lessThan">
      <formula>$C$4</formula>
    </cfRule>
  </conditionalFormatting>
  <conditionalFormatting sqref="BH18">
    <cfRule type="cellIs" dxfId="19934" priority="4359" operator="lessThan">
      <formula>$C$4</formula>
    </cfRule>
  </conditionalFormatting>
  <conditionalFormatting sqref="BH18">
    <cfRule type="cellIs" dxfId="19933" priority="4360" operator="lessThan">
      <formula>$C$4</formula>
    </cfRule>
  </conditionalFormatting>
  <conditionalFormatting sqref="BH19">
    <cfRule type="cellIs" dxfId="19932" priority="4361" operator="lessThan">
      <formula>$C$4</formula>
    </cfRule>
  </conditionalFormatting>
  <conditionalFormatting sqref="BH19">
    <cfRule type="cellIs" dxfId="19931" priority="4362" operator="lessThan">
      <formula>$C$4</formula>
    </cfRule>
  </conditionalFormatting>
  <conditionalFormatting sqref="BH20">
    <cfRule type="cellIs" dxfId="19930" priority="4363" operator="lessThan">
      <formula>$C$4</formula>
    </cfRule>
  </conditionalFormatting>
  <conditionalFormatting sqref="BH20">
    <cfRule type="cellIs" dxfId="19929" priority="4364" operator="lessThan">
      <formula>$C$4</formula>
    </cfRule>
  </conditionalFormatting>
  <conditionalFormatting sqref="BH21">
    <cfRule type="cellIs" dxfId="19928" priority="4365" operator="lessThan">
      <formula>$C$4</formula>
    </cfRule>
  </conditionalFormatting>
  <conditionalFormatting sqref="BH21">
    <cfRule type="cellIs" dxfId="19927" priority="4366" operator="lessThan">
      <formula>$C$4</formula>
    </cfRule>
  </conditionalFormatting>
  <conditionalFormatting sqref="BH22">
    <cfRule type="cellIs" dxfId="19926" priority="4367" operator="lessThan">
      <formula>$C$4</formula>
    </cfRule>
  </conditionalFormatting>
  <conditionalFormatting sqref="BH22">
    <cfRule type="cellIs" dxfId="19925" priority="4368" operator="lessThan">
      <formula>$C$4</formula>
    </cfRule>
  </conditionalFormatting>
  <conditionalFormatting sqref="BH23">
    <cfRule type="cellIs" dxfId="19924" priority="4369" operator="lessThan">
      <formula>$C$4</formula>
    </cfRule>
  </conditionalFormatting>
  <conditionalFormatting sqref="BH23">
    <cfRule type="cellIs" dxfId="19923" priority="4370" operator="lessThan">
      <formula>$C$4</formula>
    </cfRule>
  </conditionalFormatting>
  <conditionalFormatting sqref="BH24">
    <cfRule type="cellIs" dxfId="19922" priority="4371" operator="lessThan">
      <formula>$C$4</formula>
    </cfRule>
  </conditionalFormatting>
  <conditionalFormatting sqref="BH24">
    <cfRule type="cellIs" dxfId="19921" priority="4372" operator="lessThan">
      <formula>$C$4</formula>
    </cfRule>
  </conditionalFormatting>
  <conditionalFormatting sqref="BH25">
    <cfRule type="cellIs" dxfId="19920" priority="4373" operator="lessThan">
      <formula>$C$4</formula>
    </cfRule>
  </conditionalFormatting>
  <conditionalFormatting sqref="BH25">
    <cfRule type="cellIs" dxfId="19919" priority="4374" operator="lessThan">
      <formula>$C$4</formula>
    </cfRule>
  </conditionalFormatting>
  <conditionalFormatting sqref="BH26">
    <cfRule type="cellIs" dxfId="19918" priority="4375" operator="lessThan">
      <formula>$C$4</formula>
    </cfRule>
  </conditionalFormatting>
  <conditionalFormatting sqref="BH26">
    <cfRule type="cellIs" dxfId="19917" priority="4376" operator="lessThan">
      <formula>$C$4</formula>
    </cfRule>
  </conditionalFormatting>
  <conditionalFormatting sqref="BH27">
    <cfRule type="cellIs" dxfId="19916" priority="4377" operator="lessThan">
      <formula>$C$4</formula>
    </cfRule>
  </conditionalFormatting>
  <conditionalFormatting sqref="BH27">
    <cfRule type="cellIs" dxfId="19915" priority="4378" operator="lessThan">
      <formula>$C$4</formula>
    </cfRule>
  </conditionalFormatting>
  <conditionalFormatting sqref="BH28">
    <cfRule type="cellIs" dxfId="19914" priority="4379" operator="lessThan">
      <formula>$C$4</formula>
    </cfRule>
  </conditionalFormatting>
  <conditionalFormatting sqref="BH28">
    <cfRule type="cellIs" dxfId="19913" priority="4380" operator="lessThan">
      <formula>$C$4</formula>
    </cfRule>
  </conditionalFormatting>
  <conditionalFormatting sqref="BH29">
    <cfRule type="cellIs" dxfId="19912" priority="4381" operator="lessThan">
      <formula>$C$4</formula>
    </cfRule>
  </conditionalFormatting>
  <conditionalFormatting sqref="BH29">
    <cfRule type="cellIs" dxfId="19911" priority="4382" operator="lessThan">
      <formula>$C$4</formula>
    </cfRule>
  </conditionalFormatting>
  <conditionalFormatting sqref="BH30">
    <cfRule type="cellIs" dxfId="19910" priority="4383" operator="lessThan">
      <formula>$C$4</formula>
    </cfRule>
  </conditionalFormatting>
  <conditionalFormatting sqref="BH30">
    <cfRule type="cellIs" dxfId="19909" priority="4384" operator="lessThan">
      <formula>$C$4</formula>
    </cfRule>
  </conditionalFormatting>
  <conditionalFormatting sqref="BH31">
    <cfRule type="cellIs" dxfId="19908" priority="4385" operator="lessThan">
      <formula>$C$4</formula>
    </cfRule>
  </conditionalFormatting>
  <conditionalFormatting sqref="BH31">
    <cfRule type="cellIs" dxfId="19907" priority="4386" operator="lessThan">
      <formula>$C$4</formula>
    </cfRule>
  </conditionalFormatting>
  <conditionalFormatting sqref="BH32">
    <cfRule type="cellIs" dxfId="19906" priority="4387" operator="lessThan">
      <formula>$C$4</formula>
    </cfRule>
  </conditionalFormatting>
  <conditionalFormatting sqref="BH32">
    <cfRule type="cellIs" dxfId="19905" priority="4388" operator="lessThan">
      <formula>$C$4</formula>
    </cfRule>
  </conditionalFormatting>
  <conditionalFormatting sqref="BH33">
    <cfRule type="cellIs" dxfId="19904" priority="4389" operator="lessThan">
      <formula>$C$4</formula>
    </cfRule>
  </conditionalFormatting>
  <conditionalFormatting sqref="BH33">
    <cfRule type="cellIs" dxfId="19903" priority="4390" operator="lessThan">
      <formula>$C$4</formula>
    </cfRule>
  </conditionalFormatting>
  <conditionalFormatting sqref="BH34">
    <cfRule type="cellIs" dxfId="19902" priority="4391" operator="lessThan">
      <formula>$C$4</formula>
    </cfRule>
  </conditionalFormatting>
  <conditionalFormatting sqref="BH34">
    <cfRule type="cellIs" dxfId="19901" priority="4392" operator="lessThan">
      <formula>$C$4</formula>
    </cfRule>
  </conditionalFormatting>
  <conditionalFormatting sqref="BH35">
    <cfRule type="cellIs" dxfId="19900" priority="4393" operator="lessThan">
      <formula>$C$4</formula>
    </cfRule>
  </conditionalFormatting>
  <conditionalFormatting sqref="BH35">
    <cfRule type="cellIs" dxfId="19899" priority="4394" operator="lessThan">
      <formula>$C$4</formula>
    </cfRule>
  </conditionalFormatting>
  <conditionalFormatting sqref="BH36">
    <cfRule type="cellIs" dxfId="19898" priority="4395" operator="lessThan">
      <formula>$C$4</formula>
    </cfRule>
  </conditionalFormatting>
  <conditionalFormatting sqref="BH36">
    <cfRule type="cellIs" dxfId="19897" priority="4396" operator="lessThan">
      <formula>$C$4</formula>
    </cfRule>
  </conditionalFormatting>
  <conditionalFormatting sqref="BH37">
    <cfRule type="cellIs" dxfId="19896" priority="4397" operator="lessThan">
      <formula>$C$4</formula>
    </cfRule>
  </conditionalFormatting>
  <conditionalFormatting sqref="BH37">
    <cfRule type="cellIs" dxfId="19895" priority="4398" operator="lessThan">
      <formula>$C$4</formula>
    </cfRule>
  </conditionalFormatting>
  <conditionalFormatting sqref="BH38">
    <cfRule type="cellIs" dxfId="19894" priority="4399" operator="lessThan">
      <formula>$C$4</formula>
    </cfRule>
  </conditionalFormatting>
  <conditionalFormatting sqref="BH38">
    <cfRule type="cellIs" dxfId="19893" priority="4400" operator="lessThan">
      <formula>$C$4</formula>
    </cfRule>
  </conditionalFormatting>
  <conditionalFormatting sqref="BH39">
    <cfRule type="cellIs" dxfId="19892" priority="4401" operator="lessThan">
      <formula>$C$4</formula>
    </cfRule>
  </conditionalFormatting>
  <conditionalFormatting sqref="BH39">
    <cfRule type="cellIs" dxfId="19891" priority="4402" operator="lessThan">
      <formula>$C$4</formula>
    </cfRule>
  </conditionalFormatting>
  <conditionalFormatting sqref="BH40">
    <cfRule type="cellIs" dxfId="19890" priority="4403" operator="lessThan">
      <formula>$C$4</formula>
    </cfRule>
  </conditionalFormatting>
  <conditionalFormatting sqref="BH40">
    <cfRule type="cellIs" dxfId="19889" priority="4404" operator="lessThan">
      <formula>$C$4</formula>
    </cfRule>
  </conditionalFormatting>
  <conditionalFormatting sqref="BH41">
    <cfRule type="cellIs" dxfId="19888" priority="4405" operator="lessThan">
      <formula>$C$4</formula>
    </cfRule>
  </conditionalFormatting>
  <conditionalFormatting sqref="BH41">
    <cfRule type="cellIs" dxfId="19887" priority="4406" operator="lessThan">
      <formula>$C$4</formula>
    </cfRule>
  </conditionalFormatting>
  <conditionalFormatting sqref="BH42">
    <cfRule type="cellIs" dxfId="19886" priority="4407" operator="lessThan">
      <formula>$C$4</formula>
    </cfRule>
  </conditionalFormatting>
  <conditionalFormatting sqref="BH42">
    <cfRule type="cellIs" dxfId="19885" priority="4408" operator="lessThan">
      <formula>$C$4</formula>
    </cfRule>
  </conditionalFormatting>
  <conditionalFormatting sqref="BH43">
    <cfRule type="cellIs" dxfId="19884" priority="4409" operator="lessThan">
      <formula>$C$4</formula>
    </cfRule>
  </conditionalFormatting>
  <conditionalFormatting sqref="BH43">
    <cfRule type="cellIs" dxfId="19883" priority="4410" operator="lessThan">
      <formula>$C$4</formula>
    </cfRule>
  </conditionalFormatting>
  <conditionalFormatting sqref="BH44">
    <cfRule type="cellIs" dxfId="19882" priority="4411" operator="lessThan">
      <formula>$C$4</formula>
    </cfRule>
  </conditionalFormatting>
  <conditionalFormatting sqref="BH44">
    <cfRule type="cellIs" dxfId="19881" priority="4412" operator="lessThan">
      <formula>$C$4</formula>
    </cfRule>
  </conditionalFormatting>
  <conditionalFormatting sqref="BH45">
    <cfRule type="cellIs" dxfId="19880" priority="4413" operator="lessThan">
      <formula>$C$4</formula>
    </cfRule>
  </conditionalFormatting>
  <conditionalFormatting sqref="BH45">
    <cfRule type="cellIs" dxfId="19879" priority="4414" operator="lessThan">
      <formula>$C$4</formula>
    </cfRule>
  </conditionalFormatting>
  <conditionalFormatting sqref="BH46">
    <cfRule type="cellIs" dxfId="19878" priority="4415" operator="lessThan">
      <formula>$C$4</formula>
    </cfRule>
  </conditionalFormatting>
  <conditionalFormatting sqref="BH46">
    <cfRule type="cellIs" dxfId="19877" priority="4416" operator="lessThan">
      <formula>$C$4</formula>
    </cfRule>
  </conditionalFormatting>
  <conditionalFormatting sqref="BH47">
    <cfRule type="cellIs" dxfId="19876" priority="4417" operator="lessThan">
      <formula>$C$4</formula>
    </cfRule>
  </conditionalFormatting>
  <conditionalFormatting sqref="BH47">
    <cfRule type="cellIs" dxfId="19875" priority="4418" operator="lessThan">
      <formula>$C$4</formula>
    </cfRule>
  </conditionalFormatting>
  <conditionalFormatting sqref="BH48">
    <cfRule type="cellIs" dxfId="19874" priority="4419" operator="lessThan">
      <formula>$C$4</formula>
    </cfRule>
  </conditionalFormatting>
  <conditionalFormatting sqref="BH48">
    <cfRule type="cellIs" dxfId="19873" priority="4420" operator="lessThan">
      <formula>$C$4</formula>
    </cfRule>
  </conditionalFormatting>
  <conditionalFormatting sqref="BH49">
    <cfRule type="cellIs" dxfId="19872" priority="4421" operator="lessThan">
      <formula>$C$4</formula>
    </cfRule>
  </conditionalFormatting>
  <conditionalFormatting sqref="BH49">
    <cfRule type="cellIs" dxfId="19871" priority="4422" operator="lessThan">
      <formula>$C$4</formula>
    </cfRule>
  </conditionalFormatting>
  <conditionalFormatting sqref="BH50">
    <cfRule type="cellIs" dxfId="19870" priority="4423" operator="lessThan">
      <formula>$C$4</formula>
    </cfRule>
  </conditionalFormatting>
  <conditionalFormatting sqref="BH50">
    <cfRule type="cellIs" dxfId="19869" priority="4424" operator="lessThan">
      <formula>$C$4</formula>
    </cfRule>
  </conditionalFormatting>
  <conditionalFormatting sqref="BH51">
    <cfRule type="cellIs" dxfId="19868" priority="4425" operator="lessThan">
      <formula>$C$4</formula>
    </cfRule>
  </conditionalFormatting>
  <conditionalFormatting sqref="BH51">
    <cfRule type="cellIs" dxfId="19867" priority="4426" operator="lessThan">
      <formula>$C$4</formula>
    </cfRule>
  </conditionalFormatting>
  <conditionalFormatting sqref="BH52">
    <cfRule type="cellIs" dxfId="19866" priority="4427" operator="lessThan">
      <formula>$C$4</formula>
    </cfRule>
  </conditionalFormatting>
  <conditionalFormatting sqref="BH52">
    <cfRule type="cellIs" dxfId="19865" priority="4428" operator="lessThan">
      <formula>$C$4</formula>
    </cfRule>
  </conditionalFormatting>
  <conditionalFormatting sqref="BH53">
    <cfRule type="cellIs" dxfId="19864" priority="4429" operator="lessThan">
      <formula>$C$4</formula>
    </cfRule>
  </conditionalFormatting>
  <conditionalFormatting sqref="BH53">
    <cfRule type="cellIs" dxfId="19863" priority="4430" operator="lessThan">
      <formula>$C$4</formula>
    </cfRule>
  </conditionalFormatting>
  <conditionalFormatting sqref="BH54">
    <cfRule type="cellIs" dxfId="19862" priority="4431" operator="lessThan">
      <formula>$C$4</formula>
    </cfRule>
  </conditionalFormatting>
  <conditionalFormatting sqref="BH54">
    <cfRule type="cellIs" dxfId="19861" priority="4432" operator="lessThan">
      <formula>$C$4</formula>
    </cfRule>
  </conditionalFormatting>
  <conditionalFormatting sqref="BH55">
    <cfRule type="cellIs" dxfId="19860" priority="4433" operator="lessThan">
      <formula>$C$4</formula>
    </cfRule>
  </conditionalFormatting>
  <conditionalFormatting sqref="BH55">
    <cfRule type="cellIs" dxfId="19859" priority="4434" operator="lessThan">
      <formula>$C$4</formula>
    </cfRule>
  </conditionalFormatting>
  <conditionalFormatting sqref="BH56">
    <cfRule type="cellIs" dxfId="19858" priority="4435" operator="lessThan">
      <formula>$C$4</formula>
    </cfRule>
  </conditionalFormatting>
  <conditionalFormatting sqref="BH56">
    <cfRule type="cellIs" dxfId="19857" priority="4436" operator="lessThan">
      <formula>$C$4</formula>
    </cfRule>
  </conditionalFormatting>
  <conditionalFormatting sqref="BH57">
    <cfRule type="cellIs" dxfId="19856" priority="4437" operator="lessThan">
      <formula>$C$4</formula>
    </cfRule>
  </conditionalFormatting>
  <conditionalFormatting sqref="BH57">
    <cfRule type="cellIs" dxfId="19855" priority="4438" operator="lessThan">
      <formula>$C$4</formula>
    </cfRule>
  </conditionalFormatting>
  <conditionalFormatting sqref="BH58">
    <cfRule type="cellIs" dxfId="19854" priority="4439" operator="lessThan">
      <formula>$C$4</formula>
    </cfRule>
  </conditionalFormatting>
  <conditionalFormatting sqref="BH58">
    <cfRule type="cellIs" dxfId="19853" priority="4440" operator="lessThan">
      <formula>$C$4</formula>
    </cfRule>
  </conditionalFormatting>
  <conditionalFormatting sqref="BH59">
    <cfRule type="cellIs" dxfId="19852" priority="4441" operator="lessThan">
      <formula>$C$4</formula>
    </cfRule>
  </conditionalFormatting>
  <conditionalFormatting sqref="BH59">
    <cfRule type="cellIs" dxfId="19851" priority="4442" operator="lessThan">
      <formula>$C$4</formula>
    </cfRule>
  </conditionalFormatting>
  <conditionalFormatting sqref="BH60">
    <cfRule type="cellIs" dxfId="19850" priority="4443" operator="lessThan">
      <formula>$C$4</formula>
    </cfRule>
  </conditionalFormatting>
  <conditionalFormatting sqref="BH60">
    <cfRule type="cellIs" dxfId="19849" priority="4444" operator="lessThan">
      <formula>$C$4</formula>
    </cfRule>
  </conditionalFormatting>
  <conditionalFormatting sqref="BI11">
    <cfRule type="cellIs" dxfId="19848" priority="4445" operator="lessThan">
      <formula>$C$4</formula>
    </cfRule>
  </conditionalFormatting>
  <conditionalFormatting sqref="BI11">
    <cfRule type="cellIs" dxfId="19847" priority="4446" operator="lessThan">
      <formula>$C$4</formula>
    </cfRule>
  </conditionalFormatting>
  <conditionalFormatting sqref="BI12">
    <cfRule type="cellIs" dxfId="19846" priority="4447" operator="lessThan">
      <formula>$C$4</formula>
    </cfRule>
  </conditionalFormatting>
  <conditionalFormatting sqref="BI12">
    <cfRule type="cellIs" dxfId="19845" priority="4448" operator="lessThan">
      <formula>$C$4</formula>
    </cfRule>
  </conditionalFormatting>
  <conditionalFormatting sqref="BI13">
    <cfRule type="cellIs" dxfId="19844" priority="4449" operator="lessThan">
      <formula>$C$4</formula>
    </cfRule>
  </conditionalFormatting>
  <conditionalFormatting sqref="BI13">
    <cfRule type="cellIs" dxfId="19843" priority="4450" operator="lessThan">
      <formula>$C$4</formula>
    </cfRule>
  </conditionalFormatting>
  <conditionalFormatting sqref="BI14">
    <cfRule type="cellIs" dxfId="19842" priority="4451" operator="lessThan">
      <formula>$C$4</formula>
    </cfRule>
  </conditionalFormatting>
  <conditionalFormatting sqref="BI14">
    <cfRule type="cellIs" dxfId="19841" priority="4452" operator="lessThan">
      <formula>$C$4</formula>
    </cfRule>
  </conditionalFormatting>
  <conditionalFormatting sqref="BI15">
    <cfRule type="cellIs" dxfId="19840" priority="4453" operator="lessThan">
      <formula>$C$4</formula>
    </cfRule>
  </conditionalFormatting>
  <conditionalFormatting sqref="BI15">
    <cfRule type="cellIs" dxfId="19839" priority="4454" operator="lessThan">
      <formula>$C$4</formula>
    </cfRule>
  </conditionalFormatting>
  <conditionalFormatting sqref="BI16">
    <cfRule type="cellIs" dxfId="19838" priority="4455" operator="lessThan">
      <formula>$C$4</formula>
    </cfRule>
  </conditionalFormatting>
  <conditionalFormatting sqref="BI16">
    <cfRule type="cellIs" dxfId="19837" priority="4456" operator="lessThan">
      <formula>$C$4</formula>
    </cfRule>
  </conditionalFormatting>
  <conditionalFormatting sqref="BI17">
    <cfRule type="cellIs" dxfId="19836" priority="4457" operator="lessThan">
      <formula>$C$4</formula>
    </cfRule>
  </conditionalFormatting>
  <conditionalFormatting sqref="BI17">
    <cfRule type="cellIs" dxfId="19835" priority="4458" operator="lessThan">
      <formula>$C$4</formula>
    </cfRule>
  </conditionalFormatting>
  <conditionalFormatting sqref="BI18">
    <cfRule type="cellIs" dxfId="19834" priority="4459" operator="lessThan">
      <formula>$C$4</formula>
    </cfRule>
  </conditionalFormatting>
  <conditionalFormatting sqref="BI18">
    <cfRule type="cellIs" dxfId="19833" priority="4460" operator="lessThan">
      <formula>$C$4</formula>
    </cfRule>
  </conditionalFormatting>
  <conditionalFormatting sqref="BI19">
    <cfRule type="cellIs" dxfId="19832" priority="4461" operator="lessThan">
      <formula>$C$4</formula>
    </cfRule>
  </conditionalFormatting>
  <conditionalFormatting sqref="BI19">
    <cfRule type="cellIs" dxfId="19831" priority="4462" operator="lessThan">
      <formula>$C$4</formula>
    </cfRule>
  </conditionalFormatting>
  <conditionalFormatting sqref="BI20">
    <cfRule type="cellIs" dxfId="19830" priority="4463" operator="lessThan">
      <formula>$C$4</formula>
    </cfRule>
  </conditionalFormatting>
  <conditionalFormatting sqref="BI20">
    <cfRule type="cellIs" dxfId="19829" priority="4464" operator="lessThan">
      <formula>$C$4</formula>
    </cfRule>
  </conditionalFormatting>
  <conditionalFormatting sqref="BI21">
    <cfRule type="cellIs" dxfId="19828" priority="4465" operator="lessThan">
      <formula>$C$4</formula>
    </cfRule>
  </conditionalFormatting>
  <conditionalFormatting sqref="BI21">
    <cfRule type="cellIs" dxfId="19827" priority="4466" operator="lessThan">
      <formula>$C$4</formula>
    </cfRule>
  </conditionalFormatting>
  <conditionalFormatting sqref="BI22">
    <cfRule type="cellIs" dxfId="19826" priority="4467" operator="lessThan">
      <formula>$C$4</formula>
    </cfRule>
  </conditionalFormatting>
  <conditionalFormatting sqref="BI22">
    <cfRule type="cellIs" dxfId="19825" priority="4468" operator="lessThan">
      <formula>$C$4</formula>
    </cfRule>
  </conditionalFormatting>
  <conditionalFormatting sqref="BI23">
    <cfRule type="cellIs" dxfId="19824" priority="4469" operator="lessThan">
      <formula>$C$4</formula>
    </cfRule>
  </conditionalFormatting>
  <conditionalFormatting sqref="BI23">
    <cfRule type="cellIs" dxfId="19823" priority="4470" operator="lessThan">
      <formula>$C$4</formula>
    </cfRule>
  </conditionalFormatting>
  <conditionalFormatting sqref="BI24">
    <cfRule type="cellIs" dxfId="19822" priority="4471" operator="lessThan">
      <formula>$C$4</formula>
    </cfRule>
  </conditionalFormatting>
  <conditionalFormatting sqref="BI24">
    <cfRule type="cellIs" dxfId="19821" priority="4472" operator="lessThan">
      <formula>$C$4</formula>
    </cfRule>
  </conditionalFormatting>
  <conditionalFormatting sqref="BI25">
    <cfRule type="cellIs" dxfId="19820" priority="4473" operator="lessThan">
      <formula>$C$4</formula>
    </cfRule>
  </conditionalFormatting>
  <conditionalFormatting sqref="BI25">
    <cfRule type="cellIs" dxfId="19819" priority="4474" operator="lessThan">
      <formula>$C$4</formula>
    </cfRule>
  </conditionalFormatting>
  <conditionalFormatting sqref="BI26">
    <cfRule type="cellIs" dxfId="19818" priority="4475" operator="lessThan">
      <formula>$C$4</formula>
    </cfRule>
  </conditionalFormatting>
  <conditionalFormatting sqref="BI26">
    <cfRule type="cellIs" dxfId="19817" priority="4476" operator="lessThan">
      <formula>$C$4</formula>
    </cfRule>
  </conditionalFormatting>
  <conditionalFormatting sqref="BI27">
    <cfRule type="cellIs" dxfId="19816" priority="4477" operator="lessThan">
      <formula>$C$4</formula>
    </cfRule>
  </conditionalFormatting>
  <conditionalFormatting sqref="BI27">
    <cfRule type="cellIs" dxfId="19815" priority="4478" operator="lessThan">
      <formula>$C$4</formula>
    </cfRule>
  </conditionalFormatting>
  <conditionalFormatting sqref="BI28">
    <cfRule type="cellIs" dxfId="19814" priority="4479" operator="lessThan">
      <formula>$C$4</formula>
    </cfRule>
  </conditionalFormatting>
  <conditionalFormatting sqref="BI28">
    <cfRule type="cellIs" dxfId="19813" priority="4480" operator="lessThan">
      <formula>$C$4</formula>
    </cfRule>
  </conditionalFormatting>
  <conditionalFormatting sqref="BI29">
    <cfRule type="cellIs" dxfId="19812" priority="4481" operator="lessThan">
      <formula>$C$4</formula>
    </cfRule>
  </conditionalFormatting>
  <conditionalFormatting sqref="BI29">
    <cfRule type="cellIs" dxfId="19811" priority="4482" operator="lessThan">
      <formula>$C$4</formula>
    </cfRule>
  </conditionalFormatting>
  <conditionalFormatting sqref="BI30">
    <cfRule type="cellIs" dxfId="19810" priority="4483" operator="lessThan">
      <formula>$C$4</formula>
    </cfRule>
  </conditionalFormatting>
  <conditionalFormatting sqref="BI30">
    <cfRule type="cellIs" dxfId="19809" priority="4484" operator="lessThan">
      <formula>$C$4</formula>
    </cfRule>
  </conditionalFormatting>
  <conditionalFormatting sqref="BI31">
    <cfRule type="cellIs" dxfId="19808" priority="4485" operator="lessThan">
      <formula>$C$4</formula>
    </cfRule>
  </conditionalFormatting>
  <conditionalFormatting sqref="BI31">
    <cfRule type="cellIs" dxfId="19807" priority="4486" operator="lessThan">
      <formula>$C$4</formula>
    </cfRule>
  </conditionalFormatting>
  <conditionalFormatting sqref="BI32">
    <cfRule type="cellIs" dxfId="19806" priority="4487" operator="lessThan">
      <formula>$C$4</formula>
    </cfRule>
  </conditionalFormatting>
  <conditionalFormatting sqref="BI32">
    <cfRule type="cellIs" dxfId="19805" priority="4488" operator="lessThan">
      <formula>$C$4</formula>
    </cfRule>
  </conditionalFormatting>
  <conditionalFormatting sqref="BI33">
    <cfRule type="cellIs" dxfId="19804" priority="4489" operator="lessThan">
      <formula>$C$4</formula>
    </cfRule>
  </conditionalFormatting>
  <conditionalFormatting sqref="BI33">
    <cfRule type="cellIs" dxfId="19803" priority="4490" operator="lessThan">
      <formula>$C$4</formula>
    </cfRule>
  </conditionalFormatting>
  <conditionalFormatting sqref="BI34">
    <cfRule type="cellIs" dxfId="19802" priority="4491" operator="lessThan">
      <formula>$C$4</formula>
    </cfRule>
  </conditionalFormatting>
  <conditionalFormatting sqref="BI34">
    <cfRule type="cellIs" dxfId="19801" priority="4492" operator="lessThan">
      <formula>$C$4</formula>
    </cfRule>
  </conditionalFormatting>
  <conditionalFormatting sqref="BI35">
    <cfRule type="cellIs" dxfId="19800" priority="4493" operator="lessThan">
      <formula>$C$4</formula>
    </cfRule>
  </conditionalFormatting>
  <conditionalFormatting sqref="BI35">
    <cfRule type="cellIs" dxfId="19799" priority="4494" operator="lessThan">
      <formula>$C$4</formula>
    </cfRule>
  </conditionalFormatting>
  <conditionalFormatting sqref="BI36">
    <cfRule type="cellIs" dxfId="19798" priority="4495" operator="lessThan">
      <formula>$C$4</formula>
    </cfRule>
  </conditionalFormatting>
  <conditionalFormatting sqref="BI36">
    <cfRule type="cellIs" dxfId="19797" priority="4496" operator="lessThan">
      <formula>$C$4</formula>
    </cfRule>
  </conditionalFormatting>
  <conditionalFormatting sqref="BI37">
    <cfRule type="cellIs" dxfId="19796" priority="4497" operator="lessThan">
      <formula>$C$4</formula>
    </cfRule>
  </conditionalFormatting>
  <conditionalFormatting sqref="BI37">
    <cfRule type="cellIs" dxfId="19795" priority="4498" operator="lessThan">
      <formula>$C$4</formula>
    </cfRule>
  </conditionalFormatting>
  <conditionalFormatting sqref="BI38">
    <cfRule type="cellIs" dxfId="19794" priority="4499" operator="lessThan">
      <formula>$C$4</formula>
    </cfRule>
  </conditionalFormatting>
  <conditionalFormatting sqref="BI38">
    <cfRule type="cellIs" dxfId="19793" priority="4500" operator="lessThan">
      <formula>$C$4</formula>
    </cfRule>
  </conditionalFormatting>
  <conditionalFormatting sqref="BI39">
    <cfRule type="cellIs" dxfId="19792" priority="4501" operator="lessThan">
      <formula>$C$4</formula>
    </cfRule>
  </conditionalFormatting>
  <conditionalFormatting sqref="BI39">
    <cfRule type="cellIs" dxfId="19791" priority="4502" operator="lessThan">
      <formula>$C$4</formula>
    </cfRule>
  </conditionalFormatting>
  <conditionalFormatting sqref="BI40">
    <cfRule type="cellIs" dxfId="19790" priority="4503" operator="lessThan">
      <formula>$C$4</formula>
    </cfRule>
  </conditionalFormatting>
  <conditionalFormatting sqref="BI40">
    <cfRule type="cellIs" dxfId="19789" priority="4504" operator="lessThan">
      <formula>$C$4</formula>
    </cfRule>
  </conditionalFormatting>
  <conditionalFormatting sqref="BI41">
    <cfRule type="cellIs" dxfId="19788" priority="4505" operator="lessThan">
      <formula>$C$4</formula>
    </cfRule>
  </conditionalFormatting>
  <conditionalFormatting sqref="BI41">
    <cfRule type="cellIs" dxfId="19787" priority="4506" operator="lessThan">
      <formula>$C$4</formula>
    </cfRule>
  </conditionalFormatting>
  <conditionalFormatting sqref="BI42">
    <cfRule type="cellIs" dxfId="19786" priority="4507" operator="lessThan">
      <formula>$C$4</formula>
    </cfRule>
  </conditionalFormatting>
  <conditionalFormatting sqref="BI42">
    <cfRule type="cellIs" dxfId="19785" priority="4508" operator="lessThan">
      <formula>$C$4</formula>
    </cfRule>
  </conditionalFormatting>
  <conditionalFormatting sqref="BI43">
    <cfRule type="cellIs" dxfId="19784" priority="4509" operator="lessThan">
      <formula>$C$4</formula>
    </cfRule>
  </conditionalFormatting>
  <conditionalFormatting sqref="BI43">
    <cfRule type="cellIs" dxfId="19783" priority="4510" operator="lessThan">
      <formula>$C$4</formula>
    </cfRule>
  </conditionalFormatting>
  <conditionalFormatting sqref="BI44">
    <cfRule type="cellIs" dxfId="19782" priority="4511" operator="lessThan">
      <formula>$C$4</formula>
    </cfRule>
  </conditionalFormatting>
  <conditionalFormatting sqref="BI44">
    <cfRule type="cellIs" dxfId="19781" priority="4512" operator="lessThan">
      <formula>$C$4</formula>
    </cfRule>
  </conditionalFormatting>
  <conditionalFormatting sqref="BI45">
    <cfRule type="cellIs" dxfId="19780" priority="4513" operator="lessThan">
      <formula>$C$4</formula>
    </cfRule>
  </conditionalFormatting>
  <conditionalFormatting sqref="BI45">
    <cfRule type="cellIs" dxfId="19779" priority="4514" operator="lessThan">
      <formula>$C$4</formula>
    </cfRule>
  </conditionalFormatting>
  <conditionalFormatting sqref="BI46">
    <cfRule type="cellIs" dxfId="19778" priority="4515" operator="lessThan">
      <formula>$C$4</formula>
    </cfRule>
  </conditionalFormatting>
  <conditionalFormatting sqref="BI46">
    <cfRule type="cellIs" dxfId="19777" priority="4516" operator="lessThan">
      <formula>$C$4</formula>
    </cfRule>
  </conditionalFormatting>
  <conditionalFormatting sqref="BI47">
    <cfRule type="cellIs" dxfId="19776" priority="4517" operator="lessThan">
      <formula>$C$4</formula>
    </cfRule>
  </conditionalFormatting>
  <conditionalFormatting sqref="BI47">
    <cfRule type="cellIs" dxfId="19775" priority="4518" operator="lessThan">
      <formula>$C$4</formula>
    </cfRule>
  </conditionalFormatting>
  <conditionalFormatting sqref="BI48">
    <cfRule type="cellIs" dxfId="19774" priority="4519" operator="lessThan">
      <formula>$C$4</formula>
    </cfRule>
  </conditionalFormatting>
  <conditionalFormatting sqref="BI48">
    <cfRule type="cellIs" dxfId="19773" priority="4520" operator="lessThan">
      <formula>$C$4</formula>
    </cfRule>
  </conditionalFormatting>
  <conditionalFormatting sqref="BI49">
    <cfRule type="cellIs" dxfId="19772" priority="4521" operator="lessThan">
      <formula>$C$4</formula>
    </cfRule>
  </conditionalFormatting>
  <conditionalFormatting sqref="BI49">
    <cfRule type="cellIs" dxfId="19771" priority="4522" operator="lessThan">
      <formula>$C$4</formula>
    </cfRule>
  </conditionalFormatting>
  <conditionalFormatting sqref="BI50">
    <cfRule type="cellIs" dxfId="19770" priority="4523" operator="lessThan">
      <formula>$C$4</formula>
    </cfRule>
  </conditionalFormatting>
  <conditionalFormatting sqref="BI50">
    <cfRule type="cellIs" dxfId="19769" priority="4524" operator="lessThan">
      <formula>$C$4</formula>
    </cfRule>
  </conditionalFormatting>
  <conditionalFormatting sqref="BI51">
    <cfRule type="cellIs" dxfId="19768" priority="4525" operator="lessThan">
      <formula>$C$4</formula>
    </cfRule>
  </conditionalFormatting>
  <conditionalFormatting sqref="BI51">
    <cfRule type="cellIs" dxfId="19767" priority="4526" operator="lessThan">
      <formula>$C$4</formula>
    </cfRule>
  </conditionalFormatting>
  <conditionalFormatting sqref="BI52">
    <cfRule type="cellIs" dxfId="19766" priority="4527" operator="lessThan">
      <formula>$C$4</formula>
    </cfRule>
  </conditionalFormatting>
  <conditionalFormatting sqref="BI52">
    <cfRule type="cellIs" dxfId="19765" priority="4528" operator="lessThan">
      <formula>$C$4</formula>
    </cfRule>
  </conditionalFormatting>
  <conditionalFormatting sqref="BI53">
    <cfRule type="cellIs" dxfId="19764" priority="4529" operator="lessThan">
      <formula>$C$4</formula>
    </cfRule>
  </conditionalFormatting>
  <conditionalFormatting sqref="BI53">
    <cfRule type="cellIs" dxfId="19763" priority="4530" operator="lessThan">
      <formula>$C$4</formula>
    </cfRule>
  </conditionalFormatting>
  <conditionalFormatting sqref="BI54">
    <cfRule type="cellIs" dxfId="19762" priority="4531" operator="lessThan">
      <formula>$C$4</formula>
    </cfRule>
  </conditionalFormatting>
  <conditionalFormatting sqref="BI54">
    <cfRule type="cellIs" dxfId="19761" priority="4532" operator="lessThan">
      <formula>$C$4</formula>
    </cfRule>
  </conditionalFormatting>
  <conditionalFormatting sqref="BI55">
    <cfRule type="cellIs" dxfId="19760" priority="4533" operator="lessThan">
      <formula>$C$4</formula>
    </cfRule>
  </conditionalFormatting>
  <conditionalFormatting sqref="BI55">
    <cfRule type="cellIs" dxfId="19759" priority="4534" operator="lessThan">
      <formula>$C$4</formula>
    </cfRule>
  </conditionalFormatting>
  <conditionalFormatting sqref="BI56">
    <cfRule type="cellIs" dxfId="19758" priority="4535" operator="lessThan">
      <formula>$C$4</formula>
    </cfRule>
  </conditionalFormatting>
  <conditionalFormatting sqref="BI56">
    <cfRule type="cellIs" dxfId="19757" priority="4536" operator="lessThan">
      <formula>$C$4</formula>
    </cfRule>
  </conditionalFormatting>
  <conditionalFormatting sqref="BI57">
    <cfRule type="cellIs" dxfId="19756" priority="4537" operator="lessThan">
      <formula>$C$4</formula>
    </cfRule>
  </conditionalFormatting>
  <conditionalFormatting sqref="BI57">
    <cfRule type="cellIs" dxfId="19755" priority="4538" operator="lessThan">
      <formula>$C$4</formula>
    </cfRule>
  </conditionalFormatting>
  <conditionalFormatting sqref="BI58">
    <cfRule type="cellIs" dxfId="19754" priority="4539" operator="lessThan">
      <formula>$C$4</formula>
    </cfRule>
  </conditionalFormatting>
  <conditionalFormatting sqref="BI58">
    <cfRule type="cellIs" dxfId="19753" priority="4540" operator="lessThan">
      <formula>$C$4</formula>
    </cfRule>
  </conditionalFormatting>
  <conditionalFormatting sqref="BI59">
    <cfRule type="cellIs" dxfId="19752" priority="4541" operator="lessThan">
      <formula>$C$4</formula>
    </cfRule>
  </conditionalFormatting>
  <conditionalFormatting sqref="BI59">
    <cfRule type="cellIs" dxfId="19751" priority="4542" operator="lessThan">
      <formula>$C$4</formula>
    </cfRule>
  </conditionalFormatting>
  <conditionalFormatting sqref="BI60">
    <cfRule type="cellIs" dxfId="19750" priority="4543" operator="lessThan">
      <formula>$C$4</formula>
    </cfRule>
  </conditionalFormatting>
  <conditionalFormatting sqref="BI60">
    <cfRule type="cellIs" dxfId="19749" priority="4544" operator="lessThan">
      <formula>$C$4</formula>
    </cfRule>
  </conditionalFormatting>
  <conditionalFormatting sqref="BJ11">
    <cfRule type="cellIs" dxfId="19748" priority="4545" operator="lessThan">
      <formula>$C$4</formula>
    </cfRule>
  </conditionalFormatting>
  <conditionalFormatting sqref="BJ11">
    <cfRule type="cellIs" dxfId="19747" priority="4546" operator="lessThan">
      <formula>$C$4</formula>
    </cfRule>
  </conditionalFormatting>
  <conditionalFormatting sqref="BJ12">
    <cfRule type="cellIs" dxfId="19746" priority="4547" operator="lessThan">
      <formula>$C$4</formula>
    </cfRule>
  </conditionalFormatting>
  <conditionalFormatting sqref="BJ12">
    <cfRule type="cellIs" dxfId="19745" priority="4548" operator="lessThan">
      <formula>$C$4</formula>
    </cfRule>
  </conditionalFormatting>
  <conditionalFormatting sqref="BJ13">
    <cfRule type="cellIs" dxfId="19744" priority="4549" operator="lessThan">
      <formula>$C$4</formula>
    </cfRule>
  </conditionalFormatting>
  <conditionalFormatting sqref="BJ13">
    <cfRule type="cellIs" dxfId="19743" priority="4550" operator="lessThan">
      <formula>$C$4</formula>
    </cfRule>
  </conditionalFormatting>
  <conditionalFormatting sqref="BJ14">
    <cfRule type="cellIs" dxfId="19742" priority="4551" operator="lessThan">
      <formula>$C$4</formula>
    </cfRule>
  </conditionalFormatting>
  <conditionalFormatting sqref="BJ14">
    <cfRule type="cellIs" dxfId="19741" priority="4552" operator="lessThan">
      <formula>$C$4</formula>
    </cfRule>
  </conditionalFormatting>
  <conditionalFormatting sqref="BJ15">
    <cfRule type="cellIs" dxfId="19740" priority="4553" operator="lessThan">
      <formula>$C$4</formula>
    </cfRule>
  </conditionalFormatting>
  <conditionalFormatting sqref="BJ15">
    <cfRule type="cellIs" dxfId="19739" priority="4554" operator="lessThan">
      <formula>$C$4</formula>
    </cfRule>
  </conditionalFormatting>
  <conditionalFormatting sqref="BJ16">
    <cfRule type="cellIs" dxfId="19738" priority="4555" operator="lessThan">
      <formula>$C$4</formula>
    </cfRule>
  </conditionalFormatting>
  <conditionalFormatting sqref="BJ16">
    <cfRule type="cellIs" dxfId="19737" priority="4556" operator="lessThan">
      <formula>$C$4</formula>
    </cfRule>
  </conditionalFormatting>
  <conditionalFormatting sqref="BJ17">
    <cfRule type="cellIs" dxfId="19736" priority="4557" operator="lessThan">
      <formula>$C$4</formula>
    </cfRule>
  </conditionalFormatting>
  <conditionalFormatting sqref="BJ17">
    <cfRule type="cellIs" dxfId="19735" priority="4558" operator="lessThan">
      <formula>$C$4</formula>
    </cfRule>
  </conditionalFormatting>
  <conditionalFormatting sqref="BJ18">
    <cfRule type="cellIs" dxfId="19734" priority="4559" operator="lessThan">
      <formula>$C$4</formula>
    </cfRule>
  </conditionalFormatting>
  <conditionalFormatting sqref="BJ18">
    <cfRule type="cellIs" dxfId="19733" priority="4560" operator="lessThan">
      <formula>$C$4</formula>
    </cfRule>
  </conditionalFormatting>
  <conditionalFormatting sqref="BJ19">
    <cfRule type="cellIs" dxfId="19732" priority="4561" operator="lessThan">
      <formula>$C$4</formula>
    </cfRule>
  </conditionalFormatting>
  <conditionalFormatting sqref="BJ19">
    <cfRule type="cellIs" dxfId="19731" priority="4562" operator="lessThan">
      <formula>$C$4</formula>
    </cfRule>
  </conditionalFormatting>
  <conditionalFormatting sqref="BJ20">
    <cfRule type="cellIs" dxfId="19730" priority="4563" operator="lessThan">
      <formula>$C$4</formula>
    </cfRule>
  </conditionalFormatting>
  <conditionalFormatting sqref="BJ20">
    <cfRule type="cellIs" dxfId="19729" priority="4564" operator="lessThan">
      <formula>$C$4</formula>
    </cfRule>
  </conditionalFormatting>
  <conditionalFormatting sqref="BJ21">
    <cfRule type="cellIs" dxfId="19728" priority="4565" operator="lessThan">
      <formula>$C$4</formula>
    </cfRule>
  </conditionalFormatting>
  <conditionalFormatting sqref="BJ21">
    <cfRule type="cellIs" dxfId="19727" priority="4566" operator="lessThan">
      <formula>$C$4</formula>
    </cfRule>
  </conditionalFormatting>
  <conditionalFormatting sqref="BJ22">
    <cfRule type="cellIs" dxfId="19726" priority="4567" operator="lessThan">
      <formula>$C$4</formula>
    </cfRule>
  </conditionalFormatting>
  <conditionalFormatting sqref="BJ22">
    <cfRule type="cellIs" dxfId="19725" priority="4568" operator="lessThan">
      <formula>$C$4</formula>
    </cfRule>
  </conditionalFormatting>
  <conditionalFormatting sqref="BJ23">
    <cfRule type="cellIs" dxfId="19724" priority="4569" operator="lessThan">
      <formula>$C$4</formula>
    </cfRule>
  </conditionalFormatting>
  <conditionalFormatting sqref="BJ23">
    <cfRule type="cellIs" dxfId="19723" priority="4570" operator="lessThan">
      <formula>$C$4</formula>
    </cfRule>
  </conditionalFormatting>
  <conditionalFormatting sqref="BJ24">
    <cfRule type="cellIs" dxfId="19722" priority="4571" operator="lessThan">
      <formula>$C$4</formula>
    </cfRule>
  </conditionalFormatting>
  <conditionalFormatting sqref="BJ24">
    <cfRule type="cellIs" dxfId="19721" priority="4572" operator="lessThan">
      <formula>$C$4</formula>
    </cfRule>
  </conditionalFormatting>
  <conditionalFormatting sqref="BJ25">
    <cfRule type="cellIs" dxfId="19720" priority="4573" operator="lessThan">
      <formula>$C$4</formula>
    </cfRule>
  </conditionalFormatting>
  <conditionalFormatting sqref="BJ25">
    <cfRule type="cellIs" dxfId="19719" priority="4574" operator="lessThan">
      <formula>$C$4</formula>
    </cfRule>
  </conditionalFormatting>
  <conditionalFormatting sqref="BJ26">
    <cfRule type="cellIs" dxfId="19718" priority="4575" operator="lessThan">
      <formula>$C$4</formula>
    </cfRule>
  </conditionalFormatting>
  <conditionalFormatting sqref="BJ26">
    <cfRule type="cellIs" dxfId="19717" priority="4576" operator="lessThan">
      <formula>$C$4</formula>
    </cfRule>
  </conditionalFormatting>
  <conditionalFormatting sqref="BJ27">
    <cfRule type="cellIs" dxfId="19716" priority="4577" operator="lessThan">
      <formula>$C$4</formula>
    </cfRule>
  </conditionalFormatting>
  <conditionalFormatting sqref="BJ27">
    <cfRule type="cellIs" dxfId="19715" priority="4578" operator="lessThan">
      <formula>$C$4</formula>
    </cfRule>
  </conditionalFormatting>
  <conditionalFormatting sqref="BJ28">
    <cfRule type="cellIs" dxfId="19714" priority="4579" operator="lessThan">
      <formula>$C$4</formula>
    </cfRule>
  </conditionalFormatting>
  <conditionalFormatting sqref="BJ28">
    <cfRule type="cellIs" dxfId="19713" priority="4580" operator="lessThan">
      <formula>$C$4</formula>
    </cfRule>
  </conditionalFormatting>
  <conditionalFormatting sqref="BJ29">
    <cfRule type="cellIs" dxfId="19712" priority="4581" operator="lessThan">
      <formula>$C$4</formula>
    </cfRule>
  </conditionalFormatting>
  <conditionalFormatting sqref="BJ29">
    <cfRule type="cellIs" dxfId="19711" priority="4582" operator="lessThan">
      <formula>$C$4</formula>
    </cfRule>
  </conditionalFormatting>
  <conditionalFormatting sqref="BJ30">
    <cfRule type="cellIs" dxfId="19710" priority="4583" operator="lessThan">
      <formula>$C$4</formula>
    </cfRule>
  </conditionalFormatting>
  <conditionalFormatting sqref="BJ30">
    <cfRule type="cellIs" dxfId="19709" priority="4584" operator="lessThan">
      <formula>$C$4</formula>
    </cfRule>
  </conditionalFormatting>
  <conditionalFormatting sqref="BJ31">
    <cfRule type="cellIs" dxfId="19708" priority="4585" operator="lessThan">
      <formula>$C$4</formula>
    </cfRule>
  </conditionalFormatting>
  <conditionalFormatting sqref="BJ31">
    <cfRule type="cellIs" dxfId="19707" priority="4586" operator="lessThan">
      <formula>$C$4</formula>
    </cfRule>
  </conditionalFormatting>
  <conditionalFormatting sqref="BJ32">
    <cfRule type="cellIs" dxfId="19706" priority="4587" operator="lessThan">
      <formula>$C$4</formula>
    </cfRule>
  </conditionalFormatting>
  <conditionalFormatting sqref="BJ32">
    <cfRule type="cellIs" dxfId="19705" priority="4588" operator="lessThan">
      <formula>$C$4</formula>
    </cfRule>
  </conditionalFormatting>
  <conditionalFormatting sqref="BJ33">
    <cfRule type="cellIs" dxfId="19704" priority="4589" operator="lessThan">
      <formula>$C$4</formula>
    </cfRule>
  </conditionalFormatting>
  <conditionalFormatting sqref="BJ33">
    <cfRule type="cellIs" dxfId="19703" priority="4590" operator="lessThan">
      <formula>$C$4</formula>
    </cfRule>
  </conditionalFormatting>
  <conditionalFormatting sqref="BJ34">
    <cfRule type="cellIs" dxfId="19702" priority="4591" operator="lessThan">
      <formula>$C$4</formula>
    </cfRule>
  </conditionalFormatting>
  <conditionalFormatting sqref="BJ34">
    <cfRule type="cellIs" dxfId="19701" priority="4592" operator="lessThan">
      <formula>$C$4</formula>
    </cfRule>
  </conditionalFormatting>
  <conditionalFormatting sqref="BJ35">
    <cfRule type="cellIs" dxfId="19700" priority="4593" operator="lessThan">
      <formula>$C$4</formula>
    </cfRule>
  </conditionalFormatting>
  <conditionalFormatting sqref="BJ35">
    <cfRule type="cellIs" dxfId="19699" priority="4594" operator="lessThan">
      <formula>$C$4</formula>
    </cfRule>
  </conditionalFormatting>
  <conditionalFormatting sqref="BJ36">
    <cfRule type="cellIs" dxfId="19698" priority="4595" operator="lessThan">
      <formula>$C$4</formula>
    </cfRule>
  </conditionalFormatting>
  <conditionalFormatting sqref="BJ36">
    <cfRule type="cellIs" dxfId="19697" priority="4596" operator="lessThan">
      <formula>$C$4</formula>
    </cfRule>
  </conditionalFormatting>
  <conditionalFormatting sqref="BJ37">
    <cfRule type="cellIs" dxfId="19696" priority="4597" operator="lessThan">
      <formula>$C$4</formula>
    </cfRule>
  </conditionalFormatting>
  <conditionalFormatting sqref="BJ37">
    <cfRule type="cellIs" dxfId="19695" priority="4598" operator="lessThan">
      <formula>$C$4</formula>
    </cfRule>
  </conditionalFormatting>
  <conditionalFormatting sqref="BJ38">
    <cfRule type="cellIs" dxfId="19694" priority="4599" operator="lessThan">
      <formula>$C$4</formula>
    </cfRule>
  </conditionalFormatting>
  <conditionalFormatting sqref="BJ38">
    <cfRule type="cellIs" dxfId="19693" priority="4600" operator="lessThan">
      <formula>$C$4</formula>
    </cfRule>
  </conditionalFormatting>
  <conditionalFormatting sqref="BJ39">
    <cfRule type="cellIs" dxfId="19692" priority="4601" operator="lessThan">
      <formula>$C$4</formula>
    </cfRule>
  </conditionalFormatting>
  <conditionalFormatting sqref="BJ39">
    <cfRule type="cellIs" dxfId="19691" priority="4602" operator="lessThan">
      <formula>$C$4</formula>
    </cfRule>
  </conditionalFormatting>
  <conditionalFormatting sqref="BJ40">
    <cfRule type="cellIs" dxfId="19690" priority="4603" operator="lessThan">
      <formula>$C$4</formula>
    </cfRule>
  </conditionalFormatting>
  <conditionalFormatting sqref="BJ40">
    <cfRule type="cellIs" dxfId="19689" priority="4604" operator="lessThan">
      <formula>$C$4</formula>
    </cfRule>
  </conditionalFormatting>
  <conditionalFormatting sqref="BJ41">
    <cfRule type="cellIs" dxfId="19688" priority="4605" operator="lessThan">
      <formula>$C$4</formula>
    </cfRule>
  </conditionalFormatting>
  <conditionalFormatting sqref="BJ41">
    <cfRule type="cellIs" dxfId="19687" priority="4606" operator="lessThan">
      <formula>$C$4</formula>
    </cfRule>
  </conditionalFormatting>
  <conditionalFormatting sqref="BJ42">
    <cfRule type="cellIs" dxfId="19686" priority="4607" operator="lessThan">
      <formula>$C$4</formula>
    </cfRule>
  </conditionalFormatting>
  <conditionalFormatting sqref="BJ42">
    <cfRule type="cellIs" dxfId="19685" priority="4608" operator="lessThan">
      <formula>$C$4</formula>
    </cfRule>
  </conditionalFormatting>
  <conditionalFormatting sqref="BJ43">
    <cfRule type="cellIs" dxfId="19684" priority="4609" operator="lessThan">
      <formula>$C$4</formula>
    </cfRule>
  </conditionalFormatting>
  <conditionalFormatting sqref="BJ43">
    <cfRule type="cellIs" dxfId="19683" priority="4610" operator="lessThan">
      <formula>$C$4</formula>
    </cfRule>
  </conditionalFormatting>
  <conditionalFormatting sqref="BJ44">
    <cfRule type="cellIs" dxfId="19682" priority="4611" operator="lessThan">
      <formula>$C$4</formula>
    </cfRule>
  </conditionalFormatting>
  <conditionalFormatting sqref="BJ44">
    <cfRule type="cellIs" dxfId="19681" priority="4612" operator="lessThan">
      <formula>$C$4</formula>
    </cfRule>
  </conditionalFormatting>
  <conditionalFormatting sqref="BJ45">
    <cfRule type="cellIs" dxfId="19680" priority="4613" operator="lessThan">
      <formula>$C$4</formula>
    </cfRule>
  </conditionalFormatting>
  <conditionalFormatting sqref="BJ45">
    <cfRule type="cellIs" dxfId="19679" priority="4614" operator="lessThan">
      <formula>$C$4</formula>
    </cfRule>
  </conditionalFormatting>
  <conditionalFormatting sqref="BJ46">
    <cfRule type="cellIs" dxfId="19678" priority="4615" operator="lessThan">
      <formula>$C$4</formula>
    </cfRule>
  </conditionalFormatting>
  <conditionalFormatting sqref="BJ46">
    <cfRule type="cellIs" dxfId="19677" priority="4616" operator="lessThan">
      <formula>$C$4</formula>
    </cfRule>
  </conditionalFormatting>
  <conditionalFormatting sqref="BJ47">
    <cfRule type="cellIs" dxfId="19676" priority="4617" operator="lessThan">
      <formula>$C$4</formula>
    </cfRule>
  </conditionalFormatting>
  <conditionalFormatting sqref="BJ47">
    <cfRule type="cellIs" dxfId="19675" priority="4618" operator="lessThan">
      <formula>$C$4</formula>
    </cfRule>
  </conditionalFormatting>
  <conditionalFormatting sqref="BJ48">
    <cfRule type="cellIs" dxfId="19674" priority="4619" operator="lessThan">
      <formula>$C$4</formula>
    </cfRule>
  </conditionalFormatting>
  <conditionalFormatting sqref="BJ48">
    <cfRule type="cellIs" dxfId="19673" priority="4620" operator="lessThan">
      <formula>$C$4</formula>
    </cfRule>
  </conditionalFormatting>
  <conditionalFormatting sqref="BJ49">
    <cfRule type="cellIs" dxfId="19672" priority="4621" operator="lessThan">
      <formula>$C$4</formula>
    </cfRule>
  </conditionalFormatting>
  <conditionalFormatting sqref="BJ49">
    <cfRule type="cellIs" dxfId="19671" priority="4622" operator="lessThan">
      <formula>$C$4</formula>
    </cfRule>
  </conditionalFormatting>
  <conditionalFormatting sqref="BJ50">
    <cfRule type="cellIs" dxfId="19670" priority="4623" operator="lessThan">
      <formula>$C$4</formula>
    </cfRule>
  </conditionalFormatting>
  <conditionalFormatting sqref="BJ50">
    <cfRule type="cellIs" dxfId="19669" priority="4624" operator="lessThan">
      <formula>$C$4</formula>
    </cfRule>
  </conditionalFormatting>
  <conditionalFormatting sqref="BJ51">
    <cfRule type="cellIs" dxfId="19668" priority="4625" operator="lessThan">
      <formula>$C$4</formula>
    </cfRule>
  </conditionalFormatting>
  <conditionalFormatting sqref="BJ51">
    <cfRule type="cellIs" dxfId="19667" priority="4626" operator="lessThan">
      <formula>$C$4</formula>
    </cfRule>
  </conditionalFormatting>
  <conditionalFormatting sqref="BJ52">
    <cfRule type="cellIs" dxfId="19666" priority="4627" operator="lessThan">
      <formula>$C$4</formula>
    </cfRule>
  </conditionalFormatting>
  <conditionalFormatting sqref="BJ52">
    <cfRule type="cellIs" dxfId="19665" priority="4628" operator="lessThan">
      <formula>$C$4</formula>
    </cfRule>
  </conditionalFormatting>
  <conditionalFormatting sqref="BJ53">
    <cfRule type="cellIs" dxfId="19664" priority="4629" operator="lessThan">
      <formula>$C$4</formula>
    </cfRule>
  </conditionalFormatting>
  <conditionalFormatting sqref="BJ53">
    <cfRule type="cellIs" dxfId="19663" priority="4630" operator="lessThan">
      <formula>$C$4</formula>
    </cfRule>
  </conditionalFormatting>
  <conditionalFormatting sqref="BJ54">
    <cfRule type="cellIs" dxfId="19662" priority="4631" operator="lessThan">
      <formula>$C$4</formula>
    </cfRule>
  </conditionalFormatting>
  <conditionalFormatting sqref="BJ54">
    <cfRule type="cellIs" dxfId="19661" priority="4632" operator="lessThan">
      <formula>$C$4</formula>
    </cfRule>
  </conditionalFormatting>
  <conditionalFormatting sqref="BJ55">
    <cfRule type="cellIs" dxfId="19660" priority="4633" operator="lessThan">
      <formula>$C$4</formula>
    </cfRule>
  </conditionalFormatting>
  <conditionalFormatting sqref="BJ55">
    <cfRule type="cellIs" dxfId="19659" priority="4634" operator="lessThan">
      <formula>$C$4</formula>
    </cfRule>
  </conditionalFormatting>
  <conditionalFormatting sqref="BJ56">
    <cfRule type="cellIs" dxfId="19658" priority="4635" operator="lessThan">
      <formula>$C$4</formula>
    </cfRule>
  </conditionalFormatting>
  <conditionalFormatting sqref="BJ56">
    <cfRule type="cellIs" dxfId="19657" priority="4636" operator="lessThan">
      <formula>$C$4</formula>
    </cfRule>
  </conditionalFormatting>
  <conditionalFormatting sqref="BJ57">
    <cfRule type="cellIs" dxfId="19656" priority="4637" operator="lessThan">
      <formula>$C$4</formula>
    </cfRule>
  </conditionalFormatting>
  <conditionalFormatting sqref="BJ57">
    <cfRule type="cellIs" dxfId="19655" priority="4638" operator="lessThan">
      <formula>$C$4</formula>
    </cfRule>
  </conditionalFormatting>
  <conditionalFormatting sqref="BJ58">
    <cfRule type="cellIs" dxfId="19654" priority="4639" operator="lessThan">
      <formula>$C$4</formula>
    </cfRule>
  </conditionalFormatting>
  <conditionalFormatting sqref="BJ58">
    <cfRule type="cellIs" dxfId="19653" priority="4640" operator="lessThan">
      <formula>$C$4</formula>
    </cfRule>
  </conditionalFormatting>
  <conditionalFormatting sqref="BJ59">
    <cfRule type="cellIs" dxfId="19652" priority="4641" operator="lessThan">
      <formula>$C$4</formula>
    </cfRule>
  </conditionalFormatting>
  <conditionalFormatting sqref="BJ59">
    <cfRule type="cellIs" dxfId="19651" priority="4642" operator="lessThan">
      <formula>$C$4</formula>
    </cfRule>
  </conditionalFormatting>
  <conditionalFormatting sqref="BJ60">
    <cfRule type="cellIs" dxfId="19650" priority="4643" operator="lessThan">
      <formula>$C$4</formula>
    </cfRule>
  </conditionalFormatting>
  <conditionalFormatting sqref="BJ60">
    <cfRule type="cellIs" dxfId="19649" priority="4644" operator="lessThan">
      <formula>$C$4</formula>
    </cfRule>
  </conditionalFormatting>
  <conditionalFormatting sqref="BK11">
    <cfRule type="cellIs" dxfId="19648" priority="4645" operator="lessThan">
      <formula>$C$4</formula>
    </cfRule>
  </conditionalFormatting>
  <conditionalFormatting sqref="BK11">
    <cfRule type="cellIs" dxfId="19647" priority="4646" operator="lessThan">
      <formula>$C$4</formula>
    </cfRule>
  </conditionalFormatting>
  <conditionalFormatting sqref="BK12">
    <cfRule type="cellIs" dxfId="19646" priority="4647" operator="lessThan">
      <formula>$C$4</formula>
    </cfRule>
  </conditionalFormatting>
  <conditionalFormatting sqref="BK12">
    <cfRule type="cellIs" dxfId="19645" priority="4648" operator="lessThan">
      <formula>$C$4</formula>
    </cfRule>
  </conditionalFormatting>
  <conditionalFormatting sqref="BK13">
    <cfRule type="cellIs" dxfId="19644" priority="4649" operator="lessThan">
      <formula>$C$4</formula>
    </cfRule>
  </conditionalFormatting>
  <conditionalFormatting sqref="BK13">
    <cfRule type="cellIs" dxfId="19643" priority="4650" operator="lessThan">
      <formula>$C$4</formula>
    </cfRule>
  </conditionalFormatting>
  <conditionalFormatting sqref="BK14">
    <cfRule type="cellIs" dxfId="19642" priority="4651" operator="lessThan">
      <formula>$C$4</formula>
    </cfRule>
  </conditionalFormatting>
  <conditionalFormatting sqref="BK14">
    <cfRule type="cellIs" dxfId="19641" priority="4652" operator="lessThan">
      <formula>$C$4</formula>
    </cfRule>
  </conditionalFormatting>
  <conditionalFormatting sqref="BK15">
    <cfRule type="cellIs" dxfId="19640" priority="4653" operator="lessThan">
      <formula>$C$4</formula>
    </cfRule>
  </conditionalFormatting>
  <conditionalFormatting sqref="BK15">
    <cfRule type="cellIs" dxfId="19639" priority="4654" operator="lessThan">
      <formula>$C$4</formula>
    </cfRule>
  </conditionalFormatting>
  <conditionalFormatting sqref="BK16">
    <cfRule type="cellIs" dxfId="19638" priority="4655" operator="lessThan">
      <formula>$C$4</formula>
    </cfRule>
  </conditionalFormatting>
  <conditionalFormatting sqref="BK16">
    <cfRule type="cellIs" dxfId="19637" priority="4656" operator="lessThan">
      <formula>$C$4</formula>
    </cfRule>
  </conditionalFormatting>
  <conditionalFormatting sqref="BK17">
    <cfRule type="cellIs" dxfId="19636" priority="4657" operator="lessThan">
      <formula>$C$4</formula>
    </cfRule>
  </conditionalFormatting>
  <conditionalFormatting sqref="BK17">
    <cfRule type="cellIs" dxfId="19635" priority="4658" operator="lessThan">
      <formula>$C$4</formula>
    </cfRule>
  </conditionalFormatting>
  <conditionalFormatting sqref="BK18">
    <cfRule type="cellIs" dxfId="19634" priority="4659" operator="lessThan">
      <formula>$C$4</formula>
    </cfRule>
  </conditionalFormatting>
  <conditionalFormatting sqref="BK18">
    <cfRule type="cellIs" dxfId="19633" priority="4660" operator="lessThan">
      <formula>$C$4</formula>
    </cfRule>
  </conditionalFormatting>
  <conditionalFormatting sqref="BK19">
    <cfRule type="cellIs" dxfId="19632" priority="4661" operator="lessThan">
      <formula>$C$4</formula>
    </cfRule>
  </conditionalFormatting>
  <conditionalFormatting sqref="BK19">
    <cfRule type="cellIs" dxfId="19631" priority="4662" operator="lessThan">
      <formula>$C$4</formula>
    </cfRule>
  </conditionalFormatting>
  <conditionalFormatting sqref="BK20">
    <cfRule type="cellIs" dxfId="19630" priority="4663" operator="lessThan">
      <formula>$C$4</formula>
    </cfRule>
  </conditionalFormatting>
  <conditionalFormatting sqref="BK20">
    <cfRule type="cellIs" dxfId="19629" priority="4664" operator="lessThan">
      <formula>$C$4</formula>
    </cfRule>
  </conditionalFormatting>
  <conditionalFormatting sqref="BK21">
    <cfRule type="cellIs" dxfId="19628" priority="4665" operator="lessThan">
      <formula>$C$4</formula>
    </cfRule>
  </conditionalFormatting>
  <conditionalFormatting sqref="BK21">
    <cfRule type="cellIs" dxfId="19627" priority="4666" operator="lessThan">
      <formula>$C$4</formula>
    </cfRule>
  </conditionalFormatting>
  <conditionalFormatting sqref="BK22">
    <cfRule type="cellIs" dxfId="19626" priority="4667" operator="lessThan">
      <formula>$C$4</formula>
    </cfRule>
  </conditionalFormatting>
  <conditionalFormatting sqref="BK22">
    <cfRule type="cellIs" dxfId="19625" priority="4668" operator="lessThan">
      <formula>$C$4</formula>
    </cfRule>
  </conditionalFormatting>
  <conditionalFormatting sqref="BK23">
    <cfRule type="cellIs" dxfId="19624" priority="4669" operator="lessThan">
      <formula>$C$4</formula>
    </cfRule>
  </conditionalFormatting>
  <conditionalFormatting sqref="BK23">
    <cfRule type="cellIs" dxfId="19623" priority="4670" operator="lessThan">
      <formula>$C$4</formula>
    </cfRule>
  </conditionalFormatting>
  <conditionalFormatting sqref="BK24">
    <cfRule type="cellIs" dxfId="19622" priority="4671" operator="lessThan">
      <formula>$C$4</formula>
    </cfRule>
  </conditionalFormatting>
  <conditionalFormatting sqref="BK24">
    <cfRule type="cellIs" dxfId="19621" priority="4672" operator="lessThan">
      <formula>$C$4</formula>
    </cfRule>
  </conditionalFormatting>
  <conditionalFormatting sqref="BK25">
    <cfRule type="cellIs" dxfId="19620" priority="4673" operator="lessThan">
      <formula>$C$4</formula>
    </cfRule>
  </conditionalFormatting>
  <conditionalFormatting sqref="BK25">
    <cfRule type="cellIs" dxfId="19619" priority="4674" operator="lessThan">
      <formula>$C$4</formula>
    </cfRule>
  </conditionalFormatting>
  <conditionalFormatting sqref="BK26">
    <cfRule type="cellIs" dxfId="19618" priority="4675" operator="lessThan">
      <formula>$C$4</formula>
    </cfRule>
  </conditionalFormatting>
  <conditionalFormatting sqref="BK26">
    <cfRule type="cellIs" dxfId="19617" priority="4676" operator="lessThan">
      <formula>$C$4</formula>
    </cfRule>
  </conditionalFormatting>
  <conditionalFormatting sqref="BK27">
    <cfRule type="cellIs" dxfId="19616" priority="4677" operator="lessThan">
      <formula>$C$4</formula>
    </cfRule>
  </conditionalFormatting>
  <conditionalFormatting sqref="BK27">
    <cfRule type="cellIs" dxfId="19615" priority="4678" operator="lessThan">
      <formula>$C$4</formula>
    </cfRule>
  </conditionalFormatting>
  <conditionalFormatting sqref="BK28">
    <cfRule type="cellIs" dxfId="19614" priority="4679" operator="lessThan">
      <formula>$C$4</formula>
    </cfRule>
  </conditionalFormatting>
  <conditionalFormatting sqref="BK28">
    <cfRule type="cellIs" dxfId="19613" priority="4680" operator="lessThan">
      <formula>$C$4</formula>
    </cfRule>
  </conditionalFormatting>
  <conditionalFormatting sqref="BK29">
    <cfRule type="cellIs" dxfId="19612" priority="4681" operator="lessThan">
      <formula>$C$4</formula>
    </cfRule>
  </conditionalFormatting>
  <conditionalFormatting sqref="BK29">
    <cfRule type="cellIs" dxfId="19611" priority="4682" operator="lessThan">
      <formula>$C$4</formula>
    </cfRule>
  </conditionalFormatting>
  <conditionalFormatting sqref="BK30">
    <cfRule type="cellIs" dxfId="19610" priority="4683" operator="lessThan">
      <formula>$C$4</formula>
    </cfRule>
  </conditionalFormatting>
  <conditionalFormatting sqref="BK30">
    <cfRule type="cellIs" dxfId="19609" priority="4684" operator="lessThan">
      <formula>$C$4</formula>
    </cfRule>
  </conditionalFormatting>
  <conditionalFormatting sqref="BK31">
    <cfRule type="cellIs" dxfId="19608" priority="4685" operator="lessThan">
      <formula>$C$4</formula>
    </cfRule>
  </conditionalFormatting>
  <conditionalFormatting sqref="BK31">
    <cfRule type="cellIs" dxfId="19607" priority="4686" operator="lessThan">
      <formula>$C$4</formula>
    </cfRule>
  </conditionalFormatting>
  <conditionalFormatting sqref="BK32">
    <cfRule type="cellIs" dxfId="19606" priority="4687" operator="lessThan">
      <formula>$C$4</formula>
    </cfRule>
  </conditionalFormatting>
  <conditionalFormatting sqref="BK32">
    <cfRule type="cellIs" dxfId="19605" priority="4688" operator="lessThan">
      <formula>$C$4</formula>
    </cfRule>
  </conditionalFormatting>
  <conditionalFormatting sqref="BK33">
    <cfRule type="cellIs" dxfId="19604" priority="4689" operator="lessThan">
      <formula>$C$4</formula>
    </cfRule>
  </conditionalFormatting>
  <conditionalFormatting sqref="BK33">
    <cfRule type="cellIs" dxfId="19603" priority="4690" operator="lessThan">
      <formula>$C$4</formula>
    </cfRule>
  </conditionalFormatting>
  <conditionalFormatting sqref="BK34">
    <cfRule type="cellIs" dxfId="19602" priority="4691" operator="lessThan">
      <formula>$C$4</formula>
    </cfRule>
  </conditionalFormatting>
  <conditionalFormatting sqref="BK34">
    <cfRule type="cellIs" dxfId="19601" priority="4692" operator="lessThan">
      <formula>$C$4</formula>
    </cfRule>
  </conditionalFormatting>
  <conditionalFormatting sqref="BK35">
    <cfRule type="cellIs" dxfId="19600" priority="4693" operator="lessThan">
      <formula>$C$4</formula>
    </cfRule>
  </conditionalFormatting>
  <conditionalFormatting sqref="BK35">
    <cfRule type="cellIs" dxfId="19599" priority="4694" operator="lessThan">
      <formula>$C$4</formula>
    </cfRule>
  </conditionalFormatting>
  <conditionalFormatting sqref="BK36">
    <cfRule type="cellIs" dxfId="19598" priority="4695" operator="lessThan">
      <formula>$C$4</formula>
    </cfRule>
  </conditionalFormatting>
  <conditionalFormatting sqref="BK36">
    <cfRule type="cellIs" dxfId="19597" priority="4696" operator="lessThan">
      <formula>$C$4</formula>
    </cfRule>
  </conditionalFormatting>
  <conditionalFormatting sqref="BK37">
    <cfRule type="cellIs" dxfId="19596" priority="4697" operator="lessThan">
      <formula>$C$4</formula>
    </cfRule>
  </conditionalFormatting>
  <conditionalFormatting sqref="BK37">
    <cfRule type="cellIs" dxfId="19595" priority="4698" operator="lessThan">
      <formula>$C$4</formula>
    </cfRule>
  </conditionalFormatting>
  <conditionalFormatting sqref="BK38">
    <cfRule type="cellIs" dxfId="19594" priority="4699" operator="lessThan">
      <formula>$C$4</formula>
    </cfRule>
  </conditionalFormatting>
  <conditionalFormatting sqref="BK38">
    <cfRule type="cellIs" dxfId="19593" priority="4700" operator="lessThan">
      <formula>$C$4</formula>
    </cfRule>
  </conditionalFormatting>
  <conditionalFormatting sqref="BK39">
    <cfRule type="cellIs" dxfId="19592" priority="4701" operator="lessThan">
      <formula>$C$4</formula>
    </cfRule>
  </conditionalFormatting>
  <conditionalFormatting sqref="BK39">
    <cfRule type="cellIs" dxfId="19591" priority="4702" operator="lessThan">
      <formula>$C$4</formula>
    </cfRule>
  </conditionalFormatting>
  <conditionalFormatting sqref="BK40">
    <cfRule type="cellIs" dxfId="19590" priority="4703" operator="lessThan">
      <formula>$C$4</formula>
    </cfRule>
  </conditionalFormatting>
  <conditionalFormatting sqref="BK40">
    <cfRule type="cellIs" dxfId="19589" priority="4704" operator="lessThan">
      <formula>$C$4</formula>
    </cfRule>
  </conditionalFormatting>
  <conditionalFormatting sqref="BK41">
    <cfRule type="cellIs" dxfId="19588" priority="4705" operator="lessThan">
      <formula>$C$4</formula>
    </cfRule>
  </conditionalFormatting>
  <conditionalFormatting sqref="BK41">
    <cfRule type="cellIs" dxfId="19587" priority="4706" operator="lessThan">
      <formula>$C$4</formula>
    </cfRule>
  </conditionalFormatting>
  <conditionalFormatting sqref="BK42">
    <cfRule type="cellIs" dxfId="19586" priority="4707" operator="lessThan">
      <formula>$C$4</formula>
    </cfRule>
  </conditionalFormatting>
  <conditionalFormatting sqref="BK42">
    <cfRule type="cellIs" dxfId="19585" priority="4708" operator="lessThan">
      <formula>$C$4</formula>
    </cfRule>
  </conditionalFormatting>
  <conditionalFormatting sqref="BK43">
    <cfRule type="cellIs" dxfId="19584" priority="4709" operator="lessThan">
      <formula>$C$4</formula>
    </cfRule>
  </conditionalFormatting>
  <conditionalFormatting sqref="BK43">
    <cfRule type="cellIs" dxfId="19583" priority="4710" operator="lessThan">
      <formula>$C$4</formula>
    </cfRule>
  </conditionalFormatting>
  <conditionalFormatting sqref="BK44">
    <cfRule type="cellIs" dxfId="19582" priority="4711" operator="lessThan">
      <formula>$C$4</formula>
    </cfRule>
  </conditionalFormatting>
  <conditionalFormatting sqref="BK44">
    <cfRule type="cellIs" dxfId="19581" priority="4712" operator="lessThan">
      <formula>$C$4</formula>
    </cfRule>
  </conditionalFormatting>
  <conditionalFormatting sqref="BK45">
    <cfRule type="cellIs" dxfId="19580" priority="4713" operator="lessThan">
      <formula>$C$4</formula>
    </cfRule>
  </conditionalFormatting>
  <conditionalFormatting sqref="BK45">
    <cfRule type="cellIs" dxfId="19579" priority="4714" operator="lessThan">
      <formula>$C$4</formula>
    </cfRule>
  </conditionalFormatting>
  <conditionalFormatting sqref="BK46">
    <cfRule type="cellIs" dxfId="19578" priority="4715" operator="lessThan">
      <formula>$C$4</formula>
    </cfRule>
  </conditionalFormatting>
  <conditionalFormatting sqref="BK46">
    <cfRule type="cellIs" dxfId="19577" priority="4716" operator="lessThan">
      <formula>$C$4</formula>
    </cfRule>
  </conditionalFormatting>
  <conditionalFormatting sqref="BK47">
    <cfRule type="cellIs" dxfId="19576" priority="4717" operator="lessThan">
      <formula>$C$4</formula>
    </cfRule>
  </conditionalFormatting>
  <conditionalFormatting sqref="BK47">
    <cfRule type="cellIs" dxfId="19575" priority="4718" operator="lessThan">
      <formula>$C$4</formula>
    </cfRule>
  </conditionalFormatting>
  <conditionalFormatting sqref="BK48">
    <cfRule type="cellIs" dxfId="19574" priority="4719" operator="lessThan">
      <formula>$C$4</formula>
    </cfRule>
  </conditionalFormatting>
  <conditionalFormatting sqref="BK48">
    <cfRule type="cellIs" dxfId="19573" priority="4720" operator="lessThan">
      <formula>$C$4</formula>
    </cfRule>
  </conditionalFormatting>
  <conditionalFormatting sqref="BK49">
    <cfRule type="cellIs" dxfId="19572" priority="4721" operator="lessThan">
      <formula>$C$4</formula>
    </cfRule>
  </conditionalFormatting>
  <conditionalFormatting sqref="BK49">
    <cfRule type="cellIs" dxfId="19571" priority="4722" operator="lessThan">
      <formula>$C$4</formula>
    </cfRule>
  </conditionalFormatting>
  <conditionalFormatting sqref="BK50">
    <cfRule type="cellIs" dxfId="19570" priority="4723" operator="lessThan">
      <formula>$C$4</formula>
    </cfRule>
  </conditionalFormatting>
  <conditionalFormatting sqref="BK50">
    <cfRule type="cellIs" dxfId="19569" priority="4724" operator="lessThan">
      <formula>$C$4</formula>
    </cfRule>
  </conditionalFormatting>
  <conditionalFormatting sqref="BK51">
    <cfRule type="cellIs" dxfId="19568" priority="4725" operator="lessThan">
      <formula>$C$4</formula>
    </cfRule>
  </conditionalFormatting>
  <conditionalFormatting sqref="BK51">
    <cfRule type="cellIs" dxfId="19567" priority="4726" operator="lessThan">
      <formula>$C$4</formula>
    </cfRule>
  </conditionalFormatting>
  <conditionalFormatting sqref="BK52">
    <cfRule type="cellIs" dxfId="19566" priority="4727" operator="lessThan">
      <formula>$C$4</formula>
    </cfRule>
  </conditionalFormatting>
  <conditionalFormatting sqref="BK52">
    <cfRule type="cellIs" dxfId="19565" priority="4728" operator="lessThan">
      <formula>$C$4</formula>
    </cfRule>
  </conditionalFormatting>
  <conditionalFormatting sqref="BK53">
    <cfRule type="cellIs" dxfId="19564" priority="4729" operator="lessThan">
      <formula>$C$4</formula>
    </cfRule>
  </conditionalFormatting>
  <conditionalFormatting sqref="BK53">
    <cfRule type="cellIs" dxfId="19563" priority="4730" operator="lessThan">
      <formula>$C$4</formula>
    </cfRule>
  </conditionalFormatting>
  <conditionalFormatting sqref="BK54">
    <cfRule type="cellIs" dxfId="19562" priority="4731" operator="lessThan">
      <formula>$C$4</formula>
    </cfRule>
  </conditionalFormatting>
  <conditionalFormatting sqref="BK54">
    <cfRule type="cellIs" dxfId="19561" priority="4732" operator="lessThan">
      <formula>$C$4</formula>
    </cfRule>
  </conditionalFormatting>
  <conditionalFormatting sqref="BK55">
    <cfRule type="cellIs" dxfId="19560" priority="4733" operator="lessThan">
      <formula>$C$4</formula>
    </cfRule>
  </conditionalFormatting>
  <conditionalFormatting sqref="BK55">
    <cfRule type="cellIs" dxfId="19559" priority="4734" operator="lessThan">
      <formula>$C$4</formula>
    </cfRule>
  </conditionalFormatting>
  <conditionalFormatting sqref="BK56">
    <cfRule type="cellIs" dxfId="19558" priority="4735" operator="lessThan">
      <formula>$C$4</formula>
    </cfRule>
  </conditionalFormatting>
  <conditionalFormatting sqref="BK56">
    <cfRule type="cellIs" dxfId="19557" priority="4736" operator="lessThan">
      <formula>$C$4</formula>
    </cfRule>
  </conditionalFormatting>
  <conditionalFormatting sqref="BK57">
    <cfRule type="cellIs" dxfId="19556" priority="4737" operator="lessThan">
      <formula>$C$4</formula>
    </cfRule>
  </conditionalFormatting>
  <conditionalFormatting sqref="BK57">
    <cfRule type="cellIs" dxfId="19555" priority="4738" operator="lessThan">
      <formula>$C$4</formula>
    </cfRule>
  </conditionalFormatting>
  <conditionalFormatting sqref="BK58">
    <cfRule type="cellIs" dxfId="19554" priority="4739" operator="lessThan">
      <formula>$C$4</formula>
    </cfRule>
  </conditionalFormatting>
  <conditionalFormatting sqref="BK58">
    <cfRule type="cellIs" dxfId="19553" priority="4740" operator="lessThan">
      <formula>$C$4</formula>
    </cfRule>
  </conditionalFormatting>
  <conditionalFormatting sqref="BK59">
    <cfRule type="cellIs" dxfId="19552" priority="4741" operator="lessThan">
      <formula>$C$4</formula>
    </cfRule>
  </conditionalFormatting>
  <conditionalFormatting sqref="BK59">
    <cfRule type="cellIs" dxfId="19551" priority="4742" operator="lessThan">
      <formula>$C$4</formula>
    </cfRule>
  </conditionalFormatting>
  <conditionalFormatting sqref="BK60">
    <cfRule type="cellIs" dxfId="19550" priority="4743" operator="lessThan">
      <formula>$C$4</formula>
    </cfRule>
  </conditionalFormatting>
  <conditionalFormatting sqref="BK60">
    <cfRule type="cellIs" dxfId="19549" priority="4744" operator="lessThan">
      <formula>$C$4</formula>
    </cfRule>
  </conditionalFormatting>
  <conditionalFormatting sqref="BL45">
    <cfRule type="cellIs" dxfId="19480" priority="4813" operator="lessThan">
      <formula>$C$4</formula>
    </cfRule>
  </conditionalFormatting>
  <conditionalFormatting sqref="BL45">
    <cfRule type="cellIs" dxfId="19479" priority="4814" operator="lessThan">
      <formula>$C$4</formula>
    </cfRule>
  </conditionalFormatting>
  <conditionalFormatting sqref="BL46">
    <cfRule type="cellIs" dxfId="19478" priority="4815" operator="lessThan">
      <formula>$C$4</formula>
    </cfRule>
  </conditionalFormatting>
  <conditionalFormatting sqref="BL46">
    <cfRule type="cellIs" dxfId="19477" priority="4816" operator="lessThan">
      <formula>$C$4</formula>
    </cfRule>
  </conditionalFormatting>
  <conditionalFormatting sqref="BL47">
    <cfRule type="cellIs" dxfId="19476" priority="4817" operator="lessThan">
      <formula>$C$4</formula>
    </cfRule>
  </conditionalFormatting>
  <conditionalFormatting sqref="BL47">
    <cfRule type="cellIs" dxfId="19475" priority="4818" operator="lessThan">
      <formula>$C$4</formula>
    </cfRule>
  </conditionalFormatting>
  <conditionalFormatting sqref="BL48">
    <cfRule type="cellIs" dxfId="19474" priority="4819" operator="lessThan">
      <formula>$C$4</formula>
    </cfRule>
  </conditionalFormatting>
  <conditionalFormatting sqref="BL48">
    <cfRule type="cellIs" dxfId="19473" priority="4820" operator="lessThan">
      <formula>$C$4</formula>
    </cfRule>
  </conditionalFormatting>
  <conditionalFormatting sqref="BL49">
    <cfRule type="cellIs" dxfId="19472" priority="4821" operator="lessThan">
      <formula>$C$4</formula>
    </cfRule>
  </conditionalFormatting>
  <conditionalFormatting sqref="BL49">
    <cfRule type="cellIs" dxfId="19471" priority="4822" operator="lessThan">
      <formula>$C$4</formula>
    </cfRule>
  </conditionalFormatting>
  <conditionalFormatting sqref="BL50">
    <cfRule type="cellIs" dxfId="19470" priority="4823" operator="lessThan">
      <formula>$C$4</formula>
    </cfRule>
  </conditionalFormatting>
  <conditionalFormatting sqref="BL50">
    <cfRule type="cellIs" dxfId="19469" priority="4824" operator="lessThan">
      <formula>$C$4</formula>
    </cfRule>
  </conditionalFormatting>
  <conditionalFormatting sqref="BL51">
    <cfRule type="cellIs" dxfId="19468" priority="4825" operator="lessThan">
      <formula>$C$4</formula>
    </cfRule>
  </conditionalFormatting>
  <conditionalFormatting sqref="BL51">
    <cfRule type="cellIs" dxfId="19467" priority="4826" operator="lessThan">
      <formula>$C$4</formula>
    </cfRule>
  </conditionalFormatting>
  <conditionalFormatting sqref="BL52">
    <cfRule type="cellIs" dxfId="19466" priority="4827" operator="lessThan">
      <formula>$C$4</formula>
    </cfRule>
  </conditionalFormatting>
  <conditionalFormatting sqref="BL52">
    <cfRule type="cellIs" dxfId="19465" priority="4828" operator="lessThan">
      <formula>$C$4</formula>
    </cfRule>
  </conditionalFormatting>
  <conditionalFormatting sqref="BL53">
    <cfRule type="cellIs" dxfId="19464" priority="4829" operator="lessThan">
      <formula>$C$4</formula>
    </cfRule>
  </conditionalFormatting>
  <conditionalFormatting sqref="BL53">
    <cfRule type="cellIs" dxfId="19463" priority="4830" operator="lessThan">
      <formula>$C$4</formula>
    </cfRule>
  </conditionalFormatting>
  <conditionalFormatting sqref="BL54">
    <cfRule type="cellIs" dxfId="19462" priority="4831" operator="lessThan">
      <formula>$C$4</formula>
    </cfRule>
  </conditionalFormatting>
  <conditionalFormatting sqref="BL54">
    <cfRule type="cellIs" dxfId="19461" priority="4832" operator="lessThan">
      <formula>$C$4</formula>
    </cfRule>
  </conditionalFormatting>
  <conditionalFormatting sqref="BL55">
    <cfRule type="cellIs" dxfId="19460" priority="4833" operator="lessThan">
      <formula>$C$4</formula>
    </cfRule>
  </conditionalFormatting>
  <conditionalFormatting sqref="BL55">
    <cfRule type="cellIs" dxfId="19459" priority="4834" operator="lessThan">
      <formula>$C$4</formula>
    </cfRule>
  </conditionalFormatting>
  <conditionalFormatting sqref="BL56">
    <cfRule type="cellIs" dxfId="19458" priority="4835" operator="lessThan">
      <formula>$C$4</formula>
    </cfRule>
  </conditionalFormatting>
  <conditionalFormatting sqref="BL56">
    <cfRule type="cellIs" dxfId="19457" priority="4836" operator="lessThan">
      <formula>$C$4</formula>
    </cfRule>
  </conditionalFormatting>
  <conditionalFormatting sqref="BL57">
    <cfRule type="cellIs" dxfId="19456" priority="4837" operator="lessThan">
      <formula>$C$4</formula>
    </cfRule>
  </conditionalFormatting>
  <conditionalFormatting sqref="BL57">
    <cfRule type="cellIs" dxfId="19455" priority="4838" operator="lessThan">
      <formula>$C$4</formula>
    </cfRule>
  </conditionalFormatting>
  <conditionalFormatting sqref="BL58">
    <cfRule type="cellIs" dxfId="19454" priority="4839" operator="lessThan">
      <formula>$C$4</formula>
    </cfRule>
  </conditionalFormatting>
  <conditionalFormatting sqref="BL58">
    <cfRule type="cellIs" dxfId="19453" priority="4840" operator="lessThan">
      <formula>$C$4</formula>
    </cfRule>
  </conditionalFormatting>
  <conditionalFormatting sqref="BL59">
    <cfRule type="cellIs" dxfId="19452" priority="4841" operator="lessThan">
      <formula>$C$4</formula>
    </cfRule>
  </conditionalFormatting>
  <conditionalFormatting sqref="BL59">
    <cfRule type="cellIs" dxfId="19451" priority="4842" operator="lessThan">
      <formula>$C$4</formula>
    </cfRule>
  </conditionalFormatting>
  <conditionalFormatting sqref="BL60">
    <cfRule type="cellIs" dxfId="19450" priority="4843" operator="lessThan">
      <formula>$C$4</formula>
    </cfRule>
  </conditionalFormatting>
  <conditionalFormatting sqref="BL60">
    <cfRule type="cellIs" dxfId="19449" priority="4844" operator="lessThan">
      <formula>$C$4</formula>
    </cfRule>
  </conditionalFormatting>
  <conditionalFormatting sqref="BM11">
    <cfRule type="cellIs" dxfId="19448" priority="4845" operator="lessThan">
      <formula>$C$4</formula>
    </cfRule>
  </conditionalFormatting>
  <conditionalFormatting sqref="BM11">
    <cfRule type="cellIs" dxfId="19447" priority="4846" operator="lessThan">
      <formula>$C$4</formula>
    </cfRule>
  </conditionalFormatting>
  <conditionalFormatting sqref="BM12">
    <cfRule type="cellIs" dxfId="19446" priority="4847" operator="lessThan">
      <formula>$C$4</formula>
    </cfRule>
  </conditionalFormatting>
  <conditionalFormatting sqref="BM12">
    <cfRule type="cellIs" dxfId="19445" priority="4848" operator="lessThan">
      <formula>$C$4</formula>
    </cfRule>
  </conditionalFormatting>
  <conditionalFormatting sqref="BM13">
    <cfRule type="cellIs" dxfId="19444" priority="4849" operator="lessThan">
      <formula>$C$4</formula>
    </cfRule>
  </conditionalFormatting>
  <conditionalFormatting sqref="BM13">
    <cfRule type="cellIs" dxfId="19443" priority="4850" operator="lessThan">
      <formula>$C$4</formula>
    </cfRule>
  </conditionalFormatting>
  <conditionalFormatting sqref="BM14">
    <cfRule type="cellIs" dxfId="19442" priority="4851" operator="lessThan">
      <formula>$C$4</formula>
    </cfRule>
  </conditionalFormatting>
  <conditionalFormatting sqref="BM14">
    <cfRule type="cellIs" dxfId="19441" priority="4852" operator="lessThan">
      <formula>$C$4</formula>
    </cfRule>
  </conditionalFormatting>
  <conditionalFormatting sqref="BM15">
    <cfRule type="cellIs" dxfId="19440" priority="4853" operator="lessThan">
      <formula>$C$4</formula>
    </cfRule>
  </conditionalFormatting>
  <conditionalFormatting sqref="BM15">
    <cfRule type="cellIs" dxfId="19439" priority="4854" operator="lessThan">
      <formula>$C$4</formula>
    </cfRule>
  </conditionalFormatting>
  <conditionalFormatting sqref="BM16">
    <cfRule type="cellIs" dxfId="19438" priority="4855" operator="lessThan">
      <formula>$C$4</formula>
    </cfRule>
  </conditionalFormatting>
  <conditionalFormatting sqref="BM16">
    <cfRule type="cellIs" dxfId="19437" priority="4856" operator="lessThan">
      <formula>$C$4</formula>
    </cfRule>
  </conditionalFormatting>
  <conditionalFormatting sqref="BM17">
    <cfRule type="cellIs" dxfId="19436" priority="4857" operator="lessThan">
      <formula>$C$4</formula>
    </cfRule>
  </conditionalFormatting>
  <conditionalFormatting sqref="BM17">
    <cfRule type="cellIs" dxfId="19435" priority="4858" operator="lessThan">
      <formula>$C$4</formula>
    </cfRule>
  </conditionalFormatting>
  <conditionalFormatting sqref="BM18">
    <cfRule type="cellIs" dxfId="19434" priority="4859" operator="lessThan">
      <formula>$C$4</formula>
    </cfRule>
  </conditionalFormatting>
  <conditionalFormatting sqref="BM18">
    <cfRule type="cellIs" dxfId="19433" priority="4860" operator="lessThan">
      <formula>$C$4</formula>
    </cfRule>
  </conditionalFormatting>
  <conditionalFormatting sqref="BM19">
    <cfRule type="cellIs" dxfId="19432" priority="4861" operator="lessThan">
      <formula>$C$4</formula>
    </cfRule>
  </conditionalFormatting>
  <conditionalFormatting sqref="BM19">
    <cfRule type="cellIs" dxfId="19431" priority="4862" operator="lessThan">
      <formula>$C$4</formula>
    </cfRule>
  </conditionalFormatting>
  <conditionalFormatting sqref="BM20">
    <cfRule type="cellIs" dxfId="19430" priority="4863" operator="lessThan">
      <formula>$C$4</formula>
    </cfRule>
  </conditionalFormatting>
  <conditionalFormatting sqref="BM20">
    <cfRule type="cellIs" dxfId="19429" priority="4864" operator="lessThan">
      <formula>$C$4</formula>
    </cfRule>
  </conditionalFormatting>
  <conditionalFormatting sqref="BM21">
    <cfRule type="cellIs" dxfId="19428" priority="4865" operator="lessThan">
      <formula>$C$4</formula>
    </cfRule>
  </conditionalFormatting>
  <conditionalFormatting sqref="BM21">
    <cfRule type="cellIs" dxfId="19427" priority="4866" operator="lessThan">
      <formula>$C$4</formula>
    </cfRule>
  </conditionalFormatting>
  <conditionalFormatting sqref="BM22">
    <cfRule type="cellIs" dxfId="19426" priority="4867" operator="lessThan">
      <formula>$C$4</formula>
    </cfRule>
  </conditionalFormatting>
  <conditionalFormatting sqref="BM22">
    <cfRule type="cellIs" dxfId="19425" priority="4868" operator="lessThan">
      <formula>$C$4</formula>
    </cfRule>
  </conditionalFormatting>
  <conditionalFormatting sqref="BM23">
    <cfRule type="cellIs" dxfId="19424" priority="4869" operator="lessThan">
      <formula>$C$4</formula>
    </cfRule>
  </conditionalFormatting>
  <conditionalFormatting sqref="BM23">
    <cfRule type="cellIs" dxfId="19423" priority="4870" operator="lessThan">
      <formula>$C$4</formula>
    </cfRule>
  </conditionalFormatting>
  <conditionalFormatting sqref="BM24">
    <cfRule type="cellIs" dxfId="19422" priority="4871" operator="lessThan">
      <formula>$C$4</formula>
    </cfRule>
  </conditionalFormatting>
  <conditionalFormatting sqref="BM24">
    <cfRule type="cellIs" dxfId="19421" priority="4872" operator="lessThan">
      <formula>$C$4</formula>
    </cfRule>
  </conditionalFormatting>
  <conditionalFormatting sqref="BM25">
    <cfRule type="cellIs" dxfId="19420" priority="4873" operator="lessThan">
      <formula>$C$4</formula>
    </cfRule>
  </conditionalFormatting>
  <conditionalFormatting sqref="BM25">
    <cfRule type="cellIs" dxfId="19419" priority="4874" operator="lessThan">
      <formula>$C$4</formula>
    </cfRule>
  </conditionalFormatting>
  <conditionalFormatting sqref="BM26">
    <cfRule type="cellIs" dxfId="19418" priority="4875" operator="lessThan">
      <formula>$C$4</formula>
    </cfRule>
  </conditionalFormatting>
  <conditionalFormatting sqref="BM26">
    <cfRule type="cellIs" dxfId="19417" priority="4876" operator="lessThan">
      <formula>$C$4</formula>
    </cfRule>
  </conditionalFormatting>
  <conditionalFormatting sqref="BM27">
    <cfRule type="cellIs" dxfId="19416" priority="4877" operator="lessThan">
      <formula>$C$4</formula>
    </cfRule>
  </conditionalFormatting>
  <conditionalFormatting sqref="BM27">
    <cfRule type="cellIs" dxfId="19415" priority="4878" operator="lessThan">
      <formula>$C$4</formula>
    </cfRule>
  </conditionalFormatting>
  <conditionalFormatting sqref="BM28">
    <cfRule type="cellIs" dxfId="19414" priority="4879" operator="lessThan">
      <formula>$C$4</formula>
    </cfRule>
  </conditionalFormatting>
  <conditionalFormatting sqref="BM28">
    <cfRule type="cellIs" dxfId="19413" priority="4880" operator="lessThan">
      <formula>$C$4</formula>
    </cfRule>
  </conditionalFormatting>
  <conditionalFormatting sqref="BM29">
    <cfRule type="cellIs" dxfId="19412" priority="4881" operator="lessThan">
      <formula>$C$4</formula>
    </cfRule>
  </conditionalFormatting>
  <conditionalFormatting sqref="BM29">
    <cfRule type="cellIs" dxfId="19411" priority="4882" operator="lessThan">
      <formula>$C$4</formula>
    </cfRule>
  </conditionalFormatting>
  <conditionalFormatting sqref="BM30">
    <cfRule type="cellIs" dxfId="19410" priority="4883" operator="lessThan">
      <formula>$C$4</formula>
    </cfRule>
  </conditionalFormatting>
  <conditionalFormatting sqref="BM30">
    <cfRule type="cellIs" dxfId="19409" priority="4884" operator="lessThan">
      <formula>$C$4</formula>
    </cfRule>
  </conditionalFormatting>
  <conditionalFormatting sqref="BM31">
    <cfRule type="cellIs" dxfId="19408" priority="4885" operator="lessThan">
      <formula>$C$4</formula>
    </cfRule>
  </conditionalFormatting>
  <conditionalFormatting sqref="BM31">
    <cfRule type="cellIs" dxfId="19407" priority="4886" operator="lessThan">
      <formula>$C$4</formula>
    </cfRule>
  </conditionalFormatting>
  <conditionalFormatting sqref="BM32">
    <cfRule type="cellIs" dxfId="19406" priority="4887" operator="lessThan">
      <formula>$C$4</formula>
    </cfRule>
  </conditionalFormatting>
  <conditionalFormatting sqref="BM32">
    <cfRule type="cellIs" dxfId="19405" priority="4888" operator="lessThan">
      <formula>$C$4</formula>
    </cfRule>
  </conditionalFormatting>
  <conditionalFormatting sqref="BM33">
    <cfRule type="cellIs" dxfId="19404" priority="4889" operator="lessThan">
      <formula>$C$4</formula>
    </cfRule>
  </conditionalFormatting>
  <conditionalFormatting sqref="BM33">
    <cfRule type="cellIs" dxfId="19403" priority="4890" operator="lessThan">
      <formula>$C$4</formula>
    </cfRule>
  </conditionalFormatting>
  <conditionalFormatting sqref="BM34">
    <cfRule type="cellIs" dxfId="19402" priority="4891" operator="lessThan">
      <formula>$C$4</formula>
    </cfRule>
  </conditionalFormatting>
  <conditionalFormatting sqref="BM34">
    <cfRule type="cellIs" dxfId="19401" priority="4892" operator="lessThan">
      <formula>$C$4</formula>
    </cfRule>
  </conditionalFormatting>
  <conditionalFormatting sqref="BM35">
    <cfRule type="cellIs" dxfId="19400" priority="4893" operator="lessThan">
      <formula>$C$4</formula>
    </cfRule>
  </conditionalFormatting>
  <conditionalFormatting sqref="BM35">
    <cfRule type="cellIs" dxfId="19399" priority="4894" operator="lessThan">
      <formula>$C$4</formula>
    </cfRule>
  </conditionalFormatting>
  <conditionalFormatting sqref="BM36">
    <cfRule type="cellIs" dxfId="19398" priority="4895" operator="lessThan">
      <formula>$C$4</formula>
    </cfRule>
  </conditionalFormatting>
  <conditionalFormatting sqref="BM36">
    <cfRule type="cellIs" dxfId="19397" priority="4896" operator="lessThan">
      <formula>$C$4</formula>
    </cfRule>
  </conditionalFormatting>
  <conditionalFormatting sqref="BM37">
    <cfRule type="cellIs" dxfId="19396" priority="4897" operator="lessThan">
      <formula>$C$4</formula>
    </cfRule>
  </conditionalFormatting>
  <conditionalFormatting sqref="BM37">
    <cfRule type="cellIs" dxfId="19395" priority="4898" operator="lessThan">
      <formula>$C$4</formula>
    </cfRule>
  </conditionalFormatting>
  <conditionalFormatting sqref="BM38">
    <cfRule type="cellIs" dxfId="19394" priority="4899" operator="lessThan">
      <formula>$C$4</formula>
    </cfRule>
  </conditionalFormatting>
  <conditionalFormatting sqref="BM38">
    <cfRule type="cellIs" dxfId="19393" priority="4900" operator="lessThan">
      <formula>$C$4</formula>
    </cfRule>
  </conditionalFormatting>
  <conditionalFormatting sqref="BM39">
    <cfRule type="cellIs" dxfId="19392" priority="4901" operator="lessThan">
      <formula>$C$4</formula>
    </cfRule>
  </conditionalFormatting>
  <conditionalFormatting sqref="BM39">
    <cfRule type="cellIs" dxfId="19391" priority="4902" operator="lessThan">
      <formula>$C$4</formula>
    </cfRule>
  </conditionalFormatting>
  <conditionalFormatting sqref="BM40">
    <cfRule type="cellIs" dxfId="19390" priority="4903" operator="lessThan">
      <formula>$C$4</formula>
    </cfRule>
  </conditionalFormatting>
  <conditionalFormatting sqref="BM40">
    <cfRule type="cellIs" dxfId="19389" priority="4904" operator="lessThan">
      <formula>$C$4</formula>
    </cfRule>
  </conditionalFormatting>
  <conditionalFormatting sqref="BM41">
    <cfRule type="cellIs" dxfId="19388" priority="4905" operator="lessThan">
      <formula>$C$4</formula>
    </cfRule>
  </conditionalFormatting>
  <conditionalFormatting sqref="BM41">
    <cfRule type="cellIs" dxfId="19387" priority="4906" operator="lessThan">
      <formula>$C$4</formula>
    </cfRule>
  </conditionalFormatting>
  <conditionalFormatting sqref="BM42">
    <cfRule type="cellIs" dxfId="19386" priority="4907" operator="lessThan">
      <formula>$C$4</formula>
    </cfRule>
  </conditionalFormatting>
  <conditionalFormatting sqref="BM42">
    <cfRule type="cellIs" dxfId="19385" priority="4908" operator="lessThan">
      <formula>$C$4</formula>
    </cfRule>
  </conditionalFormatting>
  <conditionalFormatting sqref="BM43">
    <cfRule type="cellIs" dxfId="19384" priority="4909" operator="lessThan">
      <formula>$C$4</formula>
    </cfRule>
  </conditionalFormatting>
  <conditionalFormatting sqref="BM43">
    <cfRule type="cellIs" dxfId="19383" priority="4910" operator="lessThan">
      <formula>$C$4</formula>
    </cfRule>
  </conditionalFormatting>
  <conditionalFormatting sqref="BM44">
    <cfRule type="cellIs" dxfId="19382" priority="4911" operator="lessThan">
      <formula>$C$4</formula>
    </cfRule>
  </conditionalFormatting>
  <conditionalFormatting sqref="BM44">
    <cfRule type="cellIs" dxfId="19381" priority="4912" operator="lessThan">
      <formula>$C$4</formula>
    </cfRule>
  </conditionalFormatting>
  <conditionalFormatting sqref="BM45">
    <cfRule type="cellIs" dxfId="19380" priority="4913" operator="lessThan">
      <formula>$C$4</formula>
    </cfRule>
  </conditionalFormatting>
  <conditionalFormatting sqref="BM45">
    <cfRule type="cellIs" dxfId="19379" priority="4914" operator="lessThan">
      <formula>$C$4</formula>
    </cfRule>
  </conditionalFormatting>
  <conditionalFormatting sqref="BM46">
    <cfRule type="cellIs" dxfId="19378" priority="4915" operator="lessThan">
      <formula>$C$4</formula>
    </cfRule>
  </conditionalFormatting>
  <conditionalFormatting sqref="BM46">
    <cfRule type="cellIs" dxfId="19377" priority="4916" operator="lessThan">
      <formula>$C$4</formula>
    </cfRule>
  </conditionalFormatting>
  <conditionalFormatting sqref="BM47">
    <cfRule type="cellIs" dxfId="19376" priority="4917" operator="lessThan">
      <formula>$C$4</formula>
    </cfRule>
  </conditionalFormatting>
  <conditionalFormatting sqref="BM47">
    <cfRule type="cellIs" dxfId="19375" priority="4918" operator="lessThan">
      <formula>$C$4</formula>
    </cfRule>
  </conditionalFormatting>
  <conditionalFormatting sqref="BM48">
    <cfRule type="cellIs" dxfId="19374" priority="4919" operator="lessThan">
      <formula>$C$4</formula>
    </cfRule>
  </conditionalFormatting>
  <conditionalFormatting sqref="BM48">
    <cfRule type="cellIs" dxfId="19373" priority="4920" operator="lessThan">
      <formula>$C$4</formula>
    </cfRule>
  </conditionalFormatting>
  <conditionalFormatting sqref="BM49">
    <cfRule type="cellIs" dxfId="19372" priority="4921" operator="lessThan">
      <formula>$C$4</formula>
    </cfRule>
  </conditionalFormatting>
  <conditionalFormatting sqref="BM49">
    <cfRule type="cellIs" dxfId="19371" priority="4922" operator="lessThan">
      <formula>$C$4</formula>
    </cfRule>
  </conditionalFormatting>
  <conditionalFormatting sqref="BM50">
    <cfRule type="cellIs" dxfId="19370" priority="4923" operator="lessThan">
      <formula>$C$4</formula>
    </cfRule>
  </conditionalFormatting>
  <conditionalFormatting sqref="BM50">
    <cfRule type="cellIs" dxfId="19369" priority="4924" operator="lessThan">
      <formula>$C$4</formula>
    </cfRule>
  </conditionalFormatting>
  <conditionalFormatting sqref="BM51">
    <cfRule type="cellIs" dxfId="19368" priority="4925" operator="lessThan">
      <formula>$C$4</formula>
    </cfRule>
  </conditionalFormatting>
  <conditionalFormatting sqref="BM51">
    <cfRule type="cellIs" dxfId="19367" priority="4926" operator="lessThan">
      <formula>$C$4</formula>
    </cfRule>
  </conditionalFormatting>
  <conditionalFormatting sqref="BM52">
    <cfRule type="cellIs" dxfId="19366" priority="4927" operator="lessThan">
      <formula>$C$4</formula>
    </cfRule>
  </conditionalFormatting>
  <conditionalFormatting sqref="BM52">
    <cfRule type="cellIs" dxfId="19365" priority="4928" operator="lessThan">
      <formula>$C$4</formula>
    </cfRule>
  </conditionalFormatting>
  <conditionalFormatting sqref="BM53">
    <cfRule type="cellIs" dxfId="19364" priority="4929" operator="lessThan">
      <formula>$C$4</formula>
    </cfRule>
  </conditionalFormatting>
  <conditionalFormatting sqref="BM53">
    <cfRule type="cellIs" dxfId="19363" priority="4930" operator="lessThan">
      <formula>$C$4</formula>
    </cfRule>
  </conditionalFormatting>
  <conditionalFormatting sqref="BM54">
    <cfRule type="cellIs" dxfId="19362" priority="4931" operator="lessThan">
      <formula>$C$4</formula>
    </cfRule>
  </conditionalFormatting>
  <conditionalFormatting sqref="BM54">
    <cfRule type="cellIs" dxfId="19361" priority="4932" operator="lessThan">
      <formula>$C$4</formula>
    </cfRule>
  </conditionalFormatting>
  <conditionalFormatting sqref="BM55">
    <cfRule type="cellIs" dxfId="19360" priority="4933" operator="lessThan">
      <formula>$C$4</formula>
    </cfRule>
  </conditionalFormatting>
  <conditionalFormatting sqref="BM55">
    <cfRule type="cellIs" dxfId="19359" priority="4934" operator="lessThan">
      <formula>$C$4</formula>
    </cfRule>
  </conditionalFormatting>
  <conditionalFormatting sqref="BM56">
    <cfRule type="cellIs" dxfId="19358" priority="4935" operator="lessThan">
      <formula>$C$4</formula>
    </cfRule>
  </conditionalFormatting>
  <conditionalFormatting sqref="BM56">
    <cfRule type="cellIs" dxfId="19357" priority="4936" operator="lessThan">
      <formula>$C$4</formula>
    </cfRule>
  </conditionalFormatting>
  <conditionalFormatting sqref="BM57">
    <cfRule type="cellIs" dxfId="19356" priority="4937" operator="lessThan">
      <formula>$C$4</formula>
    </cfRule>
  </conditionalFormatting>
  <conditionalFormatting sqref="BM57">
    <cfRule type="cellIs" dxfId="19355" priority="4938" operator="lessThan">
      <formula>$C$4</formula>
    </cfRule>
  </conditionalFormatting>
  <conditionalFormatting sqref="BM58">
    <cfRule type="cellIs" dxfId="19354" priority="4939" operator="lessThan">
      <formula>$C$4</formula>
    </cfRule>
  </conditionalFormatting>
  <conditionalFormatting sqref="BM58">
    <cfRule type="cellIs" dxfId="19353" priority="4940" operator="lessThan">
      <formula>$C$4</formula>
    </cfRule>
  </conditionalFormatting>
  <conditionalFormatting sqref="BM59">
    <cfRule type="cellIs" dxfId="19352" priority="4941" operator="lessThan">
      <formula>$C$4</formula>
    </cfRule>
  </conditionalFormatting>
  <conditionalFormatting sqref="BM59">
    <cfRule type="cellIs" dxfId="19351" priority="4942" operator="lessThan">
      <formula>$C$4</formula>
    </cfRule>
  </conditionalFormatting>
  <conditionalFormatting sqref="BM60">
    <cfRule type="cellIs" dxfId="19350" priority="4943" operator="lessThan">
      <formula>$C$4</formula>
    </cfRule>
  </conditionalFormatting>
  <conditionalFormatting sqref="BM60">
    <cfRule type="cellIs" dxfId="19349" priority="4944" operator="lessThan">
      <formula>$C$4</formula>
    </cfRule>
  </conditionalFormatting>
  <conditionalFormatting sqref="BN11">
    <cfRule type="cellIs" dxfId="19348" priority="4945" operator="lessThan">
      <formula>$C$4</formula>
    </cfRule>
  </conditionalFormatting>
  <conditionalFormatting sqref="BN11">
    <cfRule type="cellIs" dxfId="19347" priority="4946" operator="lessThan">
      <formula>$C$4</formula>
    </cfRule>
  </conditionalFormatting>
  <conditionalFormatting sqref="BN12">
    <cfRule type="cellIs" dxfId="19346" priority="4947" operator="lessThan">
      <formula>$C$4</formula>
    </cfRule>
  </conditionalFormatting>
  <conditionalFormatting sqref="BN12">
    <cfRule type="cellIs" dxfId="19345" priority="4948" operator="lessThan">
      <formula>$C$4</formula>
    </cfRule>
  </conditionalFormatting>
  <conditionalFormatting sqref="BN13">
    <cfRule type="cellIs" dxfId="19344" priority="4949" operator="lessThan">
      <formula>$C$4</formula>
    </cfRule>
  </conditionalFormatting>
  <conditionalFormatting sqref="BN13">
    <cfRule type="cellIs" dxfId="19343" priority="4950" operator="lessThan">
      <formula>$C$4</formula>
    </cfRule>
  </conditionalFormatting>
  <conditionalFormatting sqref="BN14">
    <cfRule type="cellIs" dxfId="19342" priority="4951" operator="lessThan">
      <formula>$C$4</formula>
    </cfRule>
  </conditionalFormatting>
  <conditionalFormatting sqref="BN14">
    <cfRule type="cellIs" dxfId="19341" priority="4952" operator="lessThan">
      <formula>$C$4</formula>
    </cfRule>
  </conditionalFormatting>
  <conditionalFormatting sqref="BN15">
    <cfRule type="cellIs" dxfId="19340" priority="4953" operator="lessThan">
      <formula>$C$4</formula>
    </cfRule>
  </conditionalFormatting>
  <conditionalFormatting sqref="BN15">
    <cfRule type="cellIs" dxfId="19339" priority="4954" operator="lessThan">
      <formula>$C$4</formula>
    </cfRule>
  </conditionalFormatting>
  <conditionalFormatting sqref="BN16">
    <cfRule type="cellIs" dxfId="19338" priority="4955" operator="lessThan">
      <formula>$C$4</formula>
    </cfRule>
  </conditionalFormatting>
  <conditionalFormatting sqref="BN16">
    <cfRule type="cellIs" dxfId="19337" priority="4956" operator="lessThan">
      <formula>$C$4</formula>
    </cfRule>
  </conditionalFormatting>
  <conditionalFormatting sqref="BN17">
    <cfRule type="cellIs" dxfId="19336" priority="4957" operator="lessThan">
      <formula>$C$4</formula>
    </cfRule>
  </conditionalFormatting>
  <conditionalFormatting sqref="BN17">
    <cfRule type="cellIs" dxfId="19335" priority="4958" operator="lessThan">
      <formula>$C$4</formula>
    </cfRule>
  </conditionalFormatting>
  <conditionalFormatting sqref="BN18">
    <cfRule type="cellIs" dxfId="19334" priority="4959" operator="lessThan">
      <formula>$C$4</formula>
    </cfRule>
  </conditionalFormatting>
  <conditionalFormatting sqref="BN18">
    <cfRule type="cellIs" dxfId="19333" priority="4960" operator="lessThan">
      <formula>$C$4</formula>
    </cfRule>
  </conditionalFormatting>
  <conditionalFormatting sqref="BN19">
    <cfRule type="cellIs" dxfId="19332" priority="4961" operator="lessThan">
      <formula>$C$4</formula>
    </cfRule>
  </conditionalFormatting>
  <conditionalFormatting sqref="BN19">
    <cfRule type="cellIs" dxfId="19331" priority="4962" operator="lessThan">
      <formula>$C$4</formula>
    </cfRule>
  </conditionalFormatting>
  <conditionalFormatting sqref="BN20">
    <cfRule type="cellIs" dxfId="19330" priority="4963" operator="lessThan">
      <formula>$C$4</formula>
    </cfRule>
  </conditionalFormatting>
  <conditionalFormatting sqref="BN20">
    <cfRule type="cellIs" dxfId="19329" priority="4964" operator="lessThan">
      <formula>$C$4</formula>
    </cfRule>
  </conditionalFormatting>
  <conditionalFormatting sqref="BN21">
    <cfRule type="cellIs" dxfId="19328" priority="4965" operator="lessThan">
      <formula>$C$4</formula>
    </cfRule>
  </conditionalFormatting>
  <conditionalFormatting sqref="BN21">
    <cfRule type="cellIs" dxfId="19327" priority="4966" operator="lessThan">
      <formula>$C$4</formula>
    </cfRule>
  </conditionalFormatting>
  <conditionalFormatting sqref="BN22">
    <cfRule type="cellIs" dxfId="19326" priority="4967" operator="lessThan">
      <formula>$C$4</formula>
    </cfRule>
  </conditionalFormatting>
  <conditionalFormatting sqref="BN22">
    <cfRule type="cellIs" dxfId="19325" priority="4968" operator="lessThan">
      <formula>$C$4</formula>
    </cfRule>
  </conditionalFormatting>
  <conditionalFormatting sqref="BN23">
    <cfRule type="cellIs" dxfId="19324" priority="4969" operator="lessThan">
      <formula>$C$4</formula>
    </cfRule>
  </conditionalFormatting>
  <conditionalFormatting sqref="BN23">
    <cfRule type="cellIs" dxfId="19323" priority="4970" operator="lessThan">
      <formula>$C$4</formula>
    </cfRule>
  </conditionalFormatting>
  <conditionalFormatting sqref="BN24">
    <cfRule type="cellIs" dxfId="19322" priority="4971" operator="lessThan">
      <formula>$C$4</formula>
    </cfRule>
  </conditionalFormatting>
  <conditionalFormatting sqref="BN24">
    <cfRule type="cellIs" dxfId="19321" priority="4972" operator="lessThan">
      <formula>$C$4</formula>
    </cfRule>
  </conditionalFormatting>
  <conditionalFormatting sqref="BN25">
    <cfRule type="cellIs" dxfId="19320" priority="4973" operator="lessThan">
      <formula>$C$4</formula>
    </cfRule>
  </conditionalFormatting>
  <conditionalFormatting sqref="BN25">
    <cfRule type="cellIs" dxfId="19319" priority="4974" operator="lessThan">
      <formula>$C$4</formula>
    </cfRule>
  </conditionalFormatting>
  <conditionalFormatting sqref="BN26">
    <cfRule type="cellIs" dxfId="19318" priority="4975" operator="lessThan">
      <formula>$C$4</formula>
    </cfRule>
  </conditionalFormatting>
  <conditionalFormatting sqref="BN26">
    <cfRule type="cellIs" dxfId="19317" priority="4976" operator="lessThan">
      <formula>$C$4</formula>
    </cfRule>
  </conditionalFormatting>
  <conditionalFormatting sqref="BN27">
    <cfRule type="cellIs" dxfId="19316" priority="4977" operator="lessThan">
      <formula>$C$4</formula>
    </cfRule>
  </conditionalFormatting>
  <conditionalFormatting sqref="BN27">
    <cfRule type="cellIs" dxfId="19315" priority="4978" operator="lessThan">
      <formula>$C$4</formula>
    </cfRule>
  </conditionalFormatting>
  <conditionalFormatting sqref="BN28">
    <cfRule type="cellIs" dxfId="19314" priority="4979" operator="lessThan">
      <formula>$C$4</formula>
    </cfRule>
  </conditionalFormatting>
  <conditionalFormatting sqref="BN28">
    <cfRule type="cellIs" dxfId="19313" priority="4980" operator="lessThan">
      <formula>$C$4</formula>
    </cfRule>
  </conditionalFormatting>
  <conditionalFormatting sqref="BN29">
    <cfRule type="cellIs" dxfId="19312" priority="4981" operator="lessThan">
      <formula>$C$4</formula>
    </cfRule>
  </conditionalFormatting>
  <conditionalFormatting sqref="BN29">
    <cfRule type="cellIs" dxfId="19311" priority="4982" operator="lessThan">
      <formula>$C$4</formula>
    </cfRule>
  </conditionalFormatting>
  <conditionalFormatting sqref="BN30">
    <cfRule type="cellIs" dxfId="19310" priority="4983" operator="lessThan">
      <formula>$C$4</formula>
    </cfRule>
  </conditionalFormatting>
  <conditionalFormatting sqref="BN30">
    <cfRule type="cellIs" dxfId="19309" priority="4984" operator="lessThan">
      <formula>$C$4</formula>
    </cfRule>
  </conditionalFormatting>
  <conditionalFormatting sqref="BN31">
    <cfRule type="cellIs" dxfId="19308" priority="4985" operator="lessThan">
      <formula>$C$4</formula>
    </cfRule>
  </conditionalFormatting>
  <conditionalFormatting sqref="BN31">
    <cfRule type="cellIs" dxfId="19307" priority="4986" operator="lessThan">
      <formula>$C$4</formula>
    </cfRule>
  </conditionalFormatting>
  <conditionalFormatting sqref="BN32">
    <cfRule type="cellIs" dxfId="19306" priority="4987" operator="lessThan">
      <formula>$C$4</formula>
    </cfRule>
  </conditionalFormatting>
  <conditionalFormatting sqref="BN32">
    <cfRule type="cellIs" dxfId="19305" priority="4988" operator="lessThan">
      <formula>$C$4</formula>
    </cfRule>
  </conditionalFormatting>
  <conditionalFormatting sqref="BN33">
    <cfRule type="cellIs" dxfId="19304" priority="4989" operator="lessThan">
      <formula>$C$4</formula>
    </cfRule>
  </conditionalFormatting>
  <conditionalFormatting sqref="BN33">
    <cfRule type="cellIs" dxfId="19303" priority="4990" operator="lessThan">
      <formula>$C$4</formula>
    </cfRule>
  </conditionalFormatting>
  <conditionalFormatting sqref="BN34">
    <cfRule type="cellIs" dxfId="19302" priority="4991" operator="lessThan">
      <formula>$C$4</formula>
    </cfRule>
  </conditionalFormatting>
  <conditionalFormatting sqref="BN34">
    <cfRule type="cellIs" dxfId="19301" priority="4992" operator="lessThan">
      <formula>$C$4</formula>
    </cfRule>
  </conditionalFormatting>
  <conditionalFormatting sqref="BN35">
    <cfRule type="cellIs" dxfId="19300" priority="4993" operator="lessThan">
      <formula>$C$4</formula>
    </cfRule>
  </conditionalFormatting>
  <conditionalFormatting sqref="BN35">
    <cfRule type="cellIs" dxfId="19299" priority="4994" operator="lessThan">
      <formula>$C$4</formula>
    </cfRule>
  </conditionalFormatting>
  <conditionalFormatting sqref="BN36">
    <cfRule type="cellIs" dxfId="19298" priority="4995" operator="lessThan">
      <formula>$C$4</formula>
    </cfRule>
  </conditionalFormatting>
  <conditionalFormatting sqref="BN36">
    <cfRule type="cellIs" dxfId="19297" priority="4996" operator="lessThan">
      <formula>$C$4</formula>
    </cfRule>
  </conditionalFormatting>
  <conditionalFormatting sqref="BN37">
    <cfRule type="cellIs" dxfId="19296" priority="4997" operator="lessThan">
      <formula>$C$4</formula>
    </cfRule>
  </conditionalFormatting>
  <conditionalFormatting sqref="BN37">
    <cfRule type="cellIs" dxfId="19295" priority="4998" operator="lessThan">
      <formula>$C$4</formula>
    </cfRule>
  </conditionalFormatting>
  <conditionalFormatting sqref="BN38">
    <cfRule type="cellIs" dxfId="19294" priority="4999" operator="lessThan">
      <formula>$C$4</formula>
    </cfRule>
  </conditionalFormatting>
  <conditionalFormatting sqref="BN38">
    <cfRule type="cellIs" dxfId="19293" priority="5000" operator="lessThan">
      <formula>$C$4</formula>
    </cfRule>
  </conditionalFormatting>
  <conditionalFormatting sqref="BN39">
    <cfRule type="cellIs" dxfId="19292" priority="5001" operator="lessThan">
      <formula>$C$4</formula>
    </cfRule>
  </conditionalFormatting>
  <conditionalFormatting sqref="BN39">
    <cfRule type="cellIs" dxfId="19291" priority="5002" operator="lessThan">
      <formula>$C$4</formula>
    </cfRule>
  </conditionalFormatting>
  <conditionalFormatting sqref="BN40">
    <cfRule type="cellIs" dxfId="19290" priority="5003" operator="lessThan">
      <formula>$C$4</formula>
    </cfRule>
  </conditionalFormatting>
  <conditionalFormatting sqref="BN40">
    <cfRule type="cellIs" dxfId="19289" priority="5004" operator="lessThan">
      <formula>$C$4</formula>
    </cfRule>
  </conditionalFormatting>
  <conditionalFormatting sqref="BN41">
    <cfRule type="cellIs" dxfId="19288" priority="5005" operator="lessThan">
      <formula>$C$4</formula>
    </cfRule>
  </conditionalFormatting>
  <conditionalFormatting sqref="BN41">
    <cfRule type="cellIs" dxfId="19287" priority="5006" operator="lessThan">
      <formula>$C$4</formula>
    </cfRule>
  </conditionalFormatting>
  <conditionalFormatting sqref="BN42">
    <cfRule type="cellIs" dxfId="19286" priority="5007" operator="lessThan">
      <formula>$C$4</formula>
    </cfRule>
  </conditionalFormatting>
  <conditionalFormatting sqref="BN42">
    <cfRule type="cellIs" dxfId="19285" priority="5008" operator="lessThan">
      <formula>$C$4</formula>
    </cfRule>
  </conditionalFormatting>
  <conditionalFormatting sqref="BN43">
    <cfRule type="cellIs" dxfId="19284" priority="5009" operator="lessThan">
      <formula>$C$4</formula>
    </cfRule>
  </conditionalFormatting>
  <conditionalFormatting sqref="BN43">
    <cfRule type="cellIs" dxfId="19283" priority="5010" operator="lessThan">
      <formula>$C$4</formula>
    </cfRule>
  </conditionalFormatting>
  <conditionalFormatting sqref="BN44">
    <cfRule type="cellIs" dxfId="19282" priority="5011" operator="lessThan">
      <formula>$C$4</formula>
    </cfRule>
  </conditionalFormatting>
  <conditionalFormatting sqref="BN44">
    <cfRule type="cellIs" dxfId="19281" priority="5012" operator="lessThan">
      <formula>$C$4</formula>
    </cfRule>
  </conditionalFormatting>
  <conditionalFormatting sqref="BN45">
    <cfRule type="cellIs" dxfId="19280" priority="5013" operator="lessThan">
      <formula>$C$4</formula>
    </cfRule>
  </conditionalFormatting>
  <conditionalFormatting sqref="BN45">
    <cfRule type="cellIs" dxfId="19279" priority="5014" operator="lessThan">
      <formula>$C$4</formula>
    </cfRule>
  </conditionalFormatting>
  <conditionalFormatting sqref="BN46">
    <cfRule type="cellIs" dxfId="19278" priority="5015" operator="lessThan">
      <formula>$C$4</formula>
    </cfRule>
  </conditionalFormatting>
  <conditionalFormatting sqref="BN46">
    <cfRule type="cellIs" dxfId="19277" priority="5016" operator="lessThan">
      <formula>$C$4</formula>
    </cfRule>
  </conditionalFormatting>
  <conditionalFormatting sqref="BN47">
    <cfRule type="cellIs" dxfId="19276" priority="5017" operator="lessThan">
      <formula>$C$4</formula>
    </cfRule>
  </conditionalFormatting>
  <conditionalFormatting sqref="BN47">
    <cfRule type="cellIs" dxfId="19275" priority="5018" operator="lessThan">
      <formula>$C$4</formula>
    </cfRule>
  </conditionalFormatting>
  <conditionalFormatting sqref="BN48">
    <cfRule type="cellIs" dxfId="19274" priority="5019" operator="lessThan">
      <formula>$C$4</formula>
    </cfRule>
  </conditionalFormatting>
  <conditionalFormatting sqref="BN48">
    <cfRule type="cellIs" dxfId="19273" priority="5020" operator="lessThan">
      <formula>$C$4</formula>
    </cfRule>
  </conditionalFormatting>
  <conditionalFormatting sqref="BN49">
    <cfRule type="cellIs" dxfId="19272" priority="5021" operator="lessThan">
      <formula>$C$4</formula>
    </cfRule>
  </conditionalFormatting>
  <conditionalFormatting sqref="BN49">
    <cfRule type="cellIs" dxfId="19271" priority="5022" operator="lessThan">
      <formula>$C$4</formula>
    </cfRule>
  </conditionalFormatting>
  <conditionalFormatting sqref="BN50">
    <cfRule type="cellIs" dxfId="19270" priority="5023" operator="lessThan">
      <formula>$C$4</formula>
    </cfRule>
  </conditionalFormatting>
  <conditionalFormatting sqref="BN50">
    <cfRule type="cellIs" dxfId="19269" priority="5024" operator="lessThan">
      <formula>$C$4</formula>
    </cfRule>
  </conditionalFormatting>
  <conditionalFormatting sqref="BN51">
    <cfRule type="cellIs" dxfId="19268" priority="5025" operator="lessThan">
      <formula>$C$4</formula>
    </cfRule>
  </conditionalFormatting>
  <conditionalFormatting sqref="BN51">
    <cfRule type="cellIs" dxfId="19267" priority="5026" operator="lessThan">
      <formula>$C$4</formula>
    </cfRule>
  </conditionalFormatting>
  <conditionalFormatting sqref="BN52">
    <cfRule type="cellIs" dxfId="19266" priority="5027" operator="lessThan">
      <formula>$C$4</formula>
    </cfRule>
  </conditionalFormatting>
  <conditionalFormatting sqref="BN52">
    <cfRule type="cellIs" dxfId="19265" priority="5028" operator="lessThan">
      <formula>$C$4</formula>
    </cfRule>
  </conditionalFormatting>
  <conditionalFormatting sqref="BN53">
    <cfRule type="cellIs" dxfId="19264" priority="5029" operator="lessThan">
      <formula>$C$4</formula>
    </cfRule>
  </conditionalFormatting>
  <conditionalFormatting sqref="BN53">
    <cfRule type="cellIs" dxfId="19263" priority="5030" operator="lessThan">
      <formula>$C$4</formula>
    </cfRule>
  </conditionalFormatting>
  <conditionalFormatting sqref="BN54">
    <cfRule type="cellIs" dxfId="19262" priority="5031" operator="lessThan">
      <formula>$C$4</formula>
    </cfRule>
  </conditionalFormatting>
  <conditionalFormatting sqref="BN54">
    <cfRule type="cellIs" dxfId="19261" priority="5032" operator="lessThan">
      <formula>$C$4</formula>
    </cfRule>
  </conditionalFormatting>
  <conditionalFormatting sqref="BN55">
    <cfRule type="cellIs" dxfId="19260" priority="5033" operator="lessThan">
      <formula>$C$4</formula>
    </cfRule>
  </conditionalFormatting>
  <conditionalFormatting sqref="BN55">
    <cfRule type="cellIs" dxfId="19259" priority="5034" operator="lessThan">
      <formula>$C$4</formula>
    </cfRule>
  </conditionalFormatting>
  <conditionalFormatting sqref="BN56">
    <cfRule type="cellIs" dxfId="19258" priority="5035" operator="lessThan">
      <formula>$C$4</formula>
    </cfRule>
  </conditionalFormatting>
  <conditionalFormatting sqref="BN56">
    <cfRule type="cellIs" dxfId="19257" priority="5036" operator="lessThan">
      <formula>$C$4</formula>
    </cfRule>
  </conditionalFormatting>
  <conditionalFormatting sqref="BN57">
    <cfRule type="cellIs" dxfId="19256" priority="5037" operator="lessThan">
      <formula>$C$4</formula>
    </cfRule>
  </conditionalFormatting>
  <conditionalFormatting sqref="BN57">
    <cfRule type="cellIs" dxfId="19255" priority="5038" operator="lessThan">
      <formula>$C$4</formula>
    </cfRule>
  </conditionalFormatting>
  <conditionalFormatting sqref="BN58">
    <cfRule type="cellIs" dxfId="19254" priority="5039" operator="lessThan">
      <formula>$C$4</formula>
    </cfRule>
  </conditionalFormatting>
  <conditionalFormatting sqref="BN58">
    <cfRule type="cellIs" dxfId="19253" priority="5040" operator="lessThan">
      <formula>$C$4</formula>
    </cfRule>
  </conditionalFormatting>
  <conditionalFormatting sqref="BN59">
    <cfRule type="cellIs" dxfId="19252" priority="5041" operator="lessThan">
      <formula>$C$4</formula>
    </cfRule>
  </conditionalFormatting>
  <conditionalFormatting sqref="BN59">
    <cfRule type="cellIs" dxfId="19251" priority="5042" operator="lessThan">
      <formula>$C$4</formula>
    </cfRule>
  </conditionalFormatting>
  <conditionalFormatting sqref="BN60">
    <cfRule type="cellIs" dxfId="19250" priority="5043" operator="lessThan">
      <formula>$C$4</formula>
    </cfRule>
  </conditionalFormatting>
  <conditionalFormatting sqref="BN60">
    <cfRule type="cellIs" dxfId="19249" priority="5044" operator="lessThan">
      <formula>$C$4</formula>
    </cfRule>
  </conditionalFormatting>
  <conditionalFormatting sqref="BO11">
    <cfRule type="cellIs" dxfId="19248" priority="5045" operator="lessThan">
      <formula>$C$4</formula>
    </cfRule>
  </conditionalFormatting>
  <conditionalFormatting sqref="BO11">
    <cfRule type="cellIs" dxfId="19247" priority="5046" operator="lessThan">
      <formula>$C$4</formula>
    </cfRule>
  </conditionalFormatting>
  <conditionalFormatting sqref="BO12">
    <cfRule type="cellIs" dxfId="19246" priority="5047" operator="lessThan">
      <formula>$C$4</formula>
    </cfRule>
  </conditionalFormatting>
  <conditionalFormatting sqref="BO12">
    <cfRule type="cellIs" dxfId="19245" priority="5048" operator="lessThan">
      <formula>$C$4</formula>
    </cfRule>
  </conditionalFormatting>
  <conditionalFormatting sqref="BO13">
    <cfRule type="cellIs" dxfId="19244" priority="5049" operator="lessThan">
      <formula>$C$4</formula>
    </cfRule>
  </conditionalFormatting>
  <conditionalFormatting sqref="BO13">
    <cfRule type="cellIs" dxfId="19243" priority="5050" operator="lessThan">
      <formula>$C$4</formula>
    </cfRule>
  </conditionalFormatting>
  <conditionalFormatting sqref="BO14">
    <cfRule type="cellIs" dxfId="19242" priority="5051" operator="lessThan">
      <formula>$C$4</formula>
    </cfRule>
  </conditionalFormatting>
  <conditionalFormatting sqref="BO14">
    <cfRule type="cellIs" dxfId="19241" priority="5052" operator="lessThan">
      <formula>$C$4</formula>
    </cfRule>
  </conditionalFormatting>
  <conditionalFormatting sqref="BO15">
    <cfRule type="cellIs" dxfId="19240" priority="5053" operator="lessThan">
      <formula>$C$4</formula>
    </cfRule>
  </conditionalFormatting>
  <conditionalFormatting sqref="BO15">
    <cfRule type="cellIs" dxfId="19239" priority="5054" operator="lessThan">
      <formula>$C$4</formula>
    </cfRule>
  </conditionalFormatting>
  <conditionalFormatting sqref="BO16">
    <cfRule type="cellIs" dxfId="19238" priority="5055" operator="lessThan">
      <formula>$C$4</formula>
    </cfRule>
  </conditionalFormatting>
  <conditionalFormatting sqref="BO16">
    <cfRule type="cellIs" dxfId="19237" priority="5056" operator="lessThan">
      <formula>$C$4</formula>
    </cfRule>
  </conditionalFormatting>
  <conditionalFormatting sqref="BO17">
    <cfRule type="cellIs" dxfId="19236" priority="5057" operator="lessThan">
      <formula>$C$4</formula>
    </cfRule>
  </conditionalFormatting>
  <conditionalFormatting sqref="BO17">
    <cfRule type="cellIs" dxfId="19235" priority="5058" operator="lessThan">
      <formula>$C$4</formula>
    </cfRule>
  </conditionalFormatting>
  <conditionalFormatting sqref="BO18">
    <cfRule type="cellIs" dxfId="19234" priority="5059" operator="lessThan">
      <formula>$C$4</formula>
    </cfRule>
  </conditionalFormatting>
  <conditionalFormatting sqref="BO18">
    <cfRule type="cellIs" dxfId="19233" priority="5060" operator="lessThan">
      <formula>$C$4</formula>
    </cfRule>
  </conditionalFormatting>
  <conditionalFormatting sqref="BO19">
    <cfRule type="cellIs" dxfId="19232" priority="5061" operator="lessThan">
      <formula>$C$4</formula>
    </cfRule>
  </conditionalFormatting>
  <conditionalFormatting sqref="BO19">
    <cfRule type="cellIs" dxfId="19231" priority="5062" operator="lessThan">
      <formula>$C$4</formula>
    </cfRule>
  </conditionalFormatting>
  <conditionalFormatting sqref="BO20">
    <cfRule type="cellIs" dxfId="19230" priority="5063" operator="lessThan">
      <formula>$C$4</formula>
    </cfRule>
  </conditionalFormatting>
  <conditionalFormatting sqref="BO20">
    <cfRule type="cellIs" dxfId="19229" priority="5064" operator="lessThan">
      <formula>$C$4</formula>
    </cfRule>
  </conditionalFormatting>
  <conditionalFormatting sqref="BO21">
    <cfRule type="cellIs" dxfId="19228" priority="5065" operator="lessThan">
      <formula>$C$4</formula>
    </cfRule>
  </conditionalFormatting>
  <conditionalFormatting sqref="BO21">
    <cfRule type="cellIs" dxfId="19227" priority="5066" operator="lessThan">
      <formula>$C$4</formula>
    </cfRule>
  </conditionalFormatting>
  <conditionalFormatting sqref="BO22">
    <cfRule type="cellIs" dxfId="19226" priority="5067" operator="lessThan">
      <formula>$C$4</formula>
    </cfRule>
  </conditionalFormatting>
  <conditionalFormatting sqref="BO22">
    <cfRule type="cellIs" dxfId="19225" priority="5068" operator="lessThan">
      <formula>$C$4</formula>
    </cfRule>
  </conditionalFormatting>
  <conditionalFormatting sqref="BO23">
    <cfRule type="cellIs" dxfId="19224" priority="5069" operator="lessThan">
      <formula>$C$4</formula>
    </cfRule>
  </conditionalFormatting>
  <conditionalFormatting sqref="BO23">
    <cfRule type="cellIs" dxfId="19223" priority="5070" operator="lessThan">
      <formula>$C$4</formula>
    </cfRule>
  </conditionalFormatting>
  <conditionalFormatting sqref="BO24">
    <cfRule type="cellIs" dxfId="19222" priority="5071" operator="lessThan">
      <formula>$C$4</formula>
    </cfRule>
  </conditionalFormatting>
  <conditionalFormatting sqref="BO24">
    <cfRule type="cellIs" dxfId="19221" priority="5072" operator="lessThan">
      <formula>$C$4</formula>
    </cfRule>
  </conditionalFormatting>
  <conditionalFormatting sqref="BO25">
    <cfRule type="cellIs" dxfId="19220" priority="5073" operator="lessThan">
      <formula>$C$4</formula>
    </cfRule>
  </conditionalFormatting>
  <conditionalFormatting sqref="BO25">
    <cfRule type="cellIs" dxfId="19219" priority="5074" operator="lessThan">
      <formula>$C$4</formula>
    </cfRule>
  </conditionalFormatting>
  <conditionalFormatting sqref="BO26">
    <cfRule type="cellIs" dxfId="19218" priority="5075" operator="lessThan">
      <formula>$C$4</formula>
    </cfRule>
  </conditionalFormatting>
  <conditionalFormatting sqref="BO26">
    <cfRule type="cellIs" dxfId="19217" priority="5076" operator="lessThan">
      <formula>$C$4</formula>
    </cfRule>
  </conditionalFormatting>
  <conditionalFormatting sqref="BO27">
    <cfRule type="cellIs" dxfId="19216" priority="5077" operator="lessThan">
      <formula>$C$4</formula>
    </cfRule>
  </conditionalFormatting>
  <conditionalFormatting sqref="BO27">
    <cfRule type="cellIs" dxfId="19215" priority="5078" operator="lessThan">
      <formula>$C$4</formula>
    </cfRule>
  </conditionalFormatting>
  <conditionalFormatting sqref="BO28">
    <cfRule type="cellIs" dxfId="19214" priority="5079" operator="lessThan">
      <formula>$C$4</formula>
    </cfRule>
  </conditionalFormatting>
  <conditionalFormatting sqref="BO28">
    <cfRule type="cellIs" dxfId="19213" priority="5080" operator="lessThan">
      <formula>$C$4</formula>
    </cfRule>
  </conditionalFormatting>
  <conditionalFormatting sqref="BO29">
    <cfRule type="cellIs" dxfId="19212" priority="5081" operator="lessThan">
      <formula>$C$4</formula>
    </cfRule>
  </conditionalFormatting>
  <conditionalFormatting sqref="BO29">
    <cfRule type="cellIs" dxfId="19211" priority="5082" operator="lessThan">
      <formula>$C$4</formula>
    </cfRule>
  </conditionalFormatting>
  <conditionalFormatting sqref="BO30">
    <cfRule type="cellIs" dxfId="19210" priority="5083" operator="lessThan">
      <formula>$C$4</formula>
    </cfRule>
  </conditionalFormatting>
  <conditionalFormatting sqref="BO30">
    <cfRule type="cellIs" dxfId="19209" priority="5084" operator="lessThan">
      <formula>$C$4</formula>
    </cfRule>
  </conditionalFormatting>
  <conditionalFormatting sqref="BO31">
    <cfRule type="cellIs" dxfId="19208" priority="5085" operator="lessThan">
      <formula>$C$4</formula>
    </cfRule>
  </conditionalFormatting>
  <conditionalFormatting sqref="BO31">
    <cfRule type="cellIs" dxfId="19207" priority="5086" operator="lessThan">
      <formula>$C$4</formula>
    </cfRule>
  </conditionalFormatting>
  <conditionalFormatting sqref="BO32">
    <cfRule type="cellIs" dxfId="19206" priority="5087" operator="lessThan">
      <formula>$C$4</formula>
    </cfRule>
  </conditionalFormatting>
  <conditionalFormatting sqref="BO32">
    <cfRule type="cellIs" dxfId="19205" priority="5088" operator="lessThan">
      <formula>$C$4</formula>
    </cfRule>
  </conditionalFormatting>
  <conditionalFormatting sqref="BO33">
    <cfRule type="cellIs" dxfId="19204" priority="5089" operator="lessThan">
      <formula>$C$4</formula>
    </cfRule>
  </conditionalFormatting>
  <conditionalFormatting sqref="BO33">
    <cfRule type="cellIs" dxfId="19203" priority="5090" operator="lessThan">
      <formula>$C$4</formula>
    </cfRule>
  </conditionalFormatting>
  <conditionalFormatting sqref="BO34">
    <cfRule type="cellIs" dxfId="19202" priority="5091" operator="lessThan">
      <formula>$C$4</formula>
    </cfRule>
  </conditionalFormatting>
  <conditionalFormatting sqref="BO34">
    <cfRule type="cellIs" dxfId="19201" priority="5092" operator="lessThan">
      <formula>$C$4</formula>
    </cfRule>
  </conditionalFormatting>
  <conditionalFormatting sqref="BO35">
    <cfRule type="cellIs" dxfId="19200" priority="5093" operator="lessThan">
      <formula>$C$4</formula>
    </cfRule>
  </conditionalFormatting>
  <conditionalFormatting sqref="BO35">
    <cfRule type="cellIs" dxfId="19199" priority="5094" operator="lessThan">
      <formula>$C$4</formula>
    </cfRule>
  </conditionalFormatting>
  <conditionalFormatting sqref="BO36">
    <cfRule type="cellIs" dxfId="19198" priority="5095" operator="lessThan">
      <formula>$C$4</formula>
    </cfRule>
  </conditionalFormatting>
  <conditionalFormatting sqref="BO36">
    <cfRule type="cellIs" dxfId="19197" priority="5096" operator="lessThan">
      <formula>$C$4</formula>
    </cfRule>
  </conditionalFormatting>
  <conditionalFormatting sqref="BO37">
    <cfRule type="cellIs" dxfId="19196" priority="5097" operator="lessThan">
      <formula>$C$4</formula>
    </cfRule>
  </conditionalFormatting>
  <conditionalFormatting sqref="BO37">
    <cfRule type="cellIs" dxfId="19195" priority="5098" operator="lessThan">
      <formula>$C$4</formula>
    </cfRule>
  </conditionalFormatting>
  <conditionalFormatting sqref="BO38">
    <cfRule type="cellIs" dxfId="19194" priority="5099" operator="lessThan">
      <formula>$C$4</formula>
    </cfRule>
  </conditionalFormatting>
  <conditionalFormatting sqref="BO38">
    <cfRule type="cellIs" dxfId="19193" priority="5100" operator="lessThan">
      <formula>$C$4</formula>
    </cfRule>
  </conditionalFormatting>
  <conditionalFormatting sqref="BO39">
    <cfRule type="cellIs" dxfId="19192" priority="5101" operator="lessThan">
      <formula>$C$4</formula>
    </cfRule>
  </conditionalFormatting>
  <conditionalFormatting sqref="BO39">
    <cfRule type="cellIs" dxfId="19191" priority="5102" operator="lessThan">
      <formula>$C$4</formula>
    </cfRule>
  </conditionalFormatting>
  <conditionalFormatting sqref="BO40">
    <cfRule type="cellIs" dxfId="19190" priority="5103" operator="lessThan">
      <formula>$C$4</formula>
    </cfRule>
  </conditionalFormatting>
  <conditionalFormatting sqref="BO40">
    <cfRule type="cellIs" dxfId="19189" priority="5104" operator="lessThan">
      <formula>$C$4</formula>
    </cfRule>
  </conditionalFormatting>
  <conditionalFormatting sqref="BO41">
    <cfRule type="cellIs" dxfId="19188" priority="5105" operator="lessThan">
      <formula>$C$4</formula>
    </cfRule>
  </conditionalFormatting>
  <conditionalFormatting sqref="BO41">
    <cfRule type="cellIs" dxfId="19187" priority="5106" operator="lessThan">
      <formula>$C$4</formula>
    </cfRule>
  </conditionalFormatting>
  <conditionalFormatting sqref="BO42">
    <cfRule type="cellIs" dxfId="19186" priority="5107" operator="lessThan">
      <formula>$C$4</formula>
    </cfRule>
  </conditionalFormatting>
  <conditionalFormatting sqref="BO42">
    <cfRule type="cellIs" dxfId="19185" priority="5108" operator="lessThan">
      <formula>$C$4</formula>
    </cfRule>
  </conditionalFormatting>
  <conditionalFormatting sqref="BO43">
    <cfRule type="cellIs" dxfId="19184" priority="5109" operator="lessThan">
      <formula>$C$4</formula>
    </cfRule>
  </conditionalFormatting>
  <conditionalFormatting sqref="BO43">
    <cfRule type="cellIs" dxfId="19183" priority="5110" operator="lessThan">
      <formula>$C$4</formula>
    </cfRule>
  </conditionalFormatting>
  <conditionalFormatting sqref="BO44">
    <cfRule type="cellIs" dxfId="19182" priority="5111" operator="lessThan">
      <formula>$C$4</formula>
    </cfRule>
  </conditionalFormatting>
  <conditionalFormatting sqref="BO44">
    <cfRule type="cellIs" dxfId="19181" priority="5112" operator="lessThan">
      <formula>$C$4</formula>
    </cfRule>
  </conditionalFormatting>
  <conditionalFormatting sqref="BO45">
    <cfRule type="cellIs" dxfId="19180" priority="5113" operator="lessThan">
      <formula>$C$4</formula>
    </cfRule>
  </conditionalFormatting>
  <conditionalFormatting sqref="BO45">
    <cfRule type="cellIs" dxfId="19179" priority="5114" operator="lessThan">
      <formula>$C$4</formula>
    </cfRule>
  </conditionalFormatting>
  <conditionalFormatting sqref="BO46">
    <cfRule type="cellIs" dxfId="19178" priority="5115" operator="lessThan">
      <formula>$C$4</formula>
    </cfRule>
  </conditionalFormatting>
  <conditionalFormatting sqref="BO46">
    <cfRule type="cellIs" dxfId="19177" priority="5116" operator="lessThan">
      <formula>$C$4</formula>
    </cfRule>
  </conditionalFormatting>
  <conditionalFormatting sqref="BO47">
    <cfRule type="cellIs" dxfId="19176" priority="5117" operator="lessThan">
      <formula>$C$4</formula>
    </cfRule>
  </conditionalFormatting>
  <conditionalFormatting sqref="BO47">
    <cfRule type="cellIs" dxfId="19175" priority="5118" operator="lessThan">
      <formula>$C$4</formula>
    </cfRule>
  </conditionalFormatting>
  <conditionalFormatting sqref="BO48">
    <cfRule type="cellIs" dxfId="19174" priority="5119" operator="lessThan">
      <formula>$C$4</formula>
    </cfRule>
  </conditionalFormatting>
  <conditionalFormatting sqref="BO48">
    <cfRule type="cellIs" dxfId="19173" priority="5120" operator="lessThan">
      <formula>$C$4</formula>
    </cfRule>
  </conditionalFormatting>
  <conditionalFormatting sqref="BO49">
    <cfRule type="cellIs" dxfId="19172" priority="5121" operator="lessThan">
      <formula>$C$4</formula>
    </cfRule>
  </conditionalFormatting>
  <conditionalFormatting sqref="BO49">
    <cfRule type="cellIs" dxfId="19171" priority="5122" operator="lessThan">
      <formula>$C$4</formula>
    </cfRule>
  </conditionalFormatting>
  <conditionalFormatting sqref="BO50">
    <cfRule type="cellIs" dxfId="19170" priority="5123" operator="lessThan">
      <formula>$C$4</formula>
    </cfRule>
  </conditionalFormatting>
  <conditionalFormatting sqref="BO50">
    <cfRule type="cellIs" dxfId="19169" priority="5124" operator="lessThan">
      <formula>$C$4</formula>
    </cfRule>
  </conditionalFormatting>
  <conditionalFormatting sqref="BO51">
    <cfRule type="cellIs" dxfId="19168" priority="5125" operator="lessThan">
      <formula>$C$4</formula>
    </cfRule>
  </conditionalFormatting>
  <conditionalFormatting sqref="BO51">
    <cfRule type="cellIs" dxfId="19167" priority="5126" operator="lessThan">
      <formula>$C$4</formula>
    </cfRule>
  </conditionalFormatting>
  <conditionalFormatting sqref="BO52">
    <cfRule type="cellIs" dxfId="19166" priority="5127" operator="lessThan">
      <formula>$C$4</formula>
    </cfRule>
  </conditionalFormatting>
  <conditionalFormatting sqref="BO52">
    <cfRule type="cellIs" dxfId="19165" priority="5128" operator="lessThan">
      <formula>$C$4</formula>
    </cfRule>
  </conditionalFormatting>
  <conditionalFormatting sqref="BO53">
    <cfRule type="cellIs" dxfId="19164" priority="5129" operator="lessThan">
      <formula>$C$4</formula>
    </cfRule>
  </conditionalFormatting>
  <conditionalFormatting sqref="BO53">
    <cfRule type="cellIs" dxfId="19163" priority="5130" operator="lessThan">
      <formula>$C$4</formula>
    </cfRule>
  </conditionalFormatting>
  <conditionalFormatting sqref="BO54">
    <cfRule type="cellIs" dxfId="19162" priority="5131" operator="lessThan">
      <formula>$C$4</formula>
    </cfRule>
  </conditionalFormatting>
  <conditionalFormatting sqref="BO54">
    <cfRule type="cellIs" dxfId="19161" priority="5132" operator="lessThan">
      <formula>$C$4</formula>
    </cfRule>
  </conditionalFormatting>
  <conditionalFormatting sqref="BO55">
    <cfRule type="cellIs" dxfId="19160" priority="5133" operator="lessThan">
      <formula>$C$4</formula>
    </cfRule>
  </conditionalFormatting>
  <conditionalFormatting sqref="BO55">
    <cfRule type="cellIs" dxfId="19159" priority="5134" operator="lessThan">
      <formula>$C$4</formula>
    </cfRule>
  </conditionalFormatting>
  <conditionalFormatting sqref="BO56">
    <cfRule type="cellIs" dxfId="19158" priority="5135" operator="lessThan">
      <formula>$C$4</formula>
    </cfRule>
  </conditionalFormatting>
  <conditionalFormatting sqref="BO56">
    <cfRule type="cellIs" dxfId="19157" priority="5136" operator="lessThan">
      <formula>$C$4</formula>
    </cfRule>
  </conditionalFormatting>
  <conditionalFormatting sqref="BO57">
    <cfRule type="cellIs" dxfId="19156" priority="5137" operator="lessThan">
      <formula>$C$4</formula>
    </cfRule>
  </conditionalFormatting>
  <conditionalFormatting sqref="BO57">
    <cfRule type="cellIs" dxfId="19155" priority="5138" operator="lessThan">
      <formula>$C$4</formula>
    </cfRule>
  </conditionalFormatting>
  <conditionalFormatting sqref="BO58">
    <cfRule type="cellIs" dxfId="19154" priority="5139" operator="lessThan">
      <formula>$C$4</formula>
    </cfRule>
  </conditionalFormatting>
  <conditionalFormatting sqref="BO58">
    <cfRule type="cellIs" dxfId="19153" priority="5140" operator="lessThan">
      <formula>$C$4</formula>
    </cfRule>
  </conditionalFormatting>
  <conditionalFormatting sqref="BO59">
    <cfRule type="cellIs" dxfId="19152" priority="5141" operator="lessThan">
      <formula>$C$4</formula>
    </cfRule>
  </conditionalFormatting>
  <conditionalFormatting sqref="BO59">
    <cfRule type="cellIs" dxfId="19151" priority="5142" operator="lessThan">
      <formula>$C$4</formula>
    </cfRule>
  </conditionalFormatting>
  <conditionalFormatting sqref="BO60">
    <cfRule type="cellIs" dxfId="19150" priority="5143" operator="lessThan">
      <formula>$C$4</formula>
    </cfRule>
  </conditionalFormatting>
  <conditionalFormatting sqref="BO60">
    <cfRule type="cellIs" dxfId="19149" priority="5144" operator="lessThan">
      <formula>$C$4</formula>
    </cfRule>
  </conditionalFormatting>
  <conditionalFormatting sqref="BP11">
    <cfRule type="cellIs" dxfId="19148" priority="5145" operator="lessThan">
      <formula>$C$4</formula>
    </cfRule>
  </conditionalFormatting>
  <conditionalFormatting sqref="BP11">
    <cfRule type="cellIs" dxfId="19147" priority="5146" operator="lessThan">
      <formula>$C$4</formula>
    </cfRule>
  </conditionalFormatting>
  <conditionalFormatting sqref="BP12">
    <cfRule type="cellIs" dxfId="19146" priority="5147" operator="lessThan">
      <formula>$C$4</formula>
    </cfRule>
  </conditionalFormatting>
  <conditionalFormatting sqref="BP12">
    <cfRule type="cellIs" dxfId="19145" priority="5148" operator="lessThan">
      <formula>$C$4</formula>
    </cfRule>
  </conditionalFormatting>
  <conditionalFormatting sqref="BP13">
    <cfRule type="cellIs" dxfId="19144" priority="5149" operator="lessThan">
      <formula>$C$4</formula>
    </cfRule>
  </conditionalFormatting>
  <conditionalFormatting sqref="BP13">
    <cfRule type="cellIs" dxfId="19143" priority="5150" operator="lessThan">
      <formula>$C$4</formula>
    </cfRule>
  </conditionalFormatting>
  <conditionalFormatting sqref="BP14">
    <cfRule type="cellIs" dxfId="19142" priority="5151" operator="lessThan">
      <formula>$C$4</formula>
    </cfRule>
  </conditionalFormatting>
  <conditionalFormatting sqref="BP14">
    <cfRule type="cellIs" dxfId="19141" priority="5152" operator="lessThan">
      <formula>$C$4</formula>
    </cfRule>
  </conditionalFormatting>
  <conditionalFormatting sqref="BP15">
    <cfRule type="cellIs" dxfId="19140" priority="5153" operator="lessThan">
      <formula>$C$4</formula>
    </cfRule>
  </conditionalFormatting>
  <conditionalFormatting sqref="BP15">
    <cfRule type="cellIs" dxfId="19139" priority="5154" operator="lessThan">
      <formula>$C$4</formula>
    </cfRule>
  </conditionalFormatting>
  <conditionalFormatting sqref="BP16">
    <cfRule type="cellIs" dxfId="19138" priority="5155" operator="lessThan">
      <formula>$C$4</formula>
    </cfRule>
  </conditionalFormatting>
  <conditionalFormatting sqref="BP16">
    <cfRule type="cellIs" dxfId="19137" priority="5156" operator="lessThan">
      <formula>$C$4</formula>
    </cfRule>
  </conditionalFormatting>
  <conditionalFormatting sqref="BP17">
    <cfRule type="cellIs" dxfId="19136" priority="5157" operator="lessThan">
      <formula>$C$4</formula>
    </cfRule>
  </conditionalFormatting>
  <conditionalFormatting sqref="BP17">
    <cfRule type="cellIs" dxfId="19135" priority="5158" operator="lessThan">
      <formula>$C$4</formula>
    </cfRule>
  </conditionalFormatting>
  <conditionalFormatting sqref="BP18">
    <cfRule type="cellIs" dxfId="19134" priority="5159" operator="lessThan">
      <formula>$C$4</formula>
    </cfRule>
  </conditionalFormatting>
  <conditionalFormatting sqref="BP18">
    <cfRule type="cellIs" dxfId="19133" priority="5160" operator="lessThan">
      <formula>$C$4</formula>
    </cfRule>
  </conditionalFormatting>
  <conditionalFormatting sqref="BP19">
    <cfRule type="cellIs" dxfId="19132" priority="5161" operator="lessThan">
      <formula>$C$4</formula>
    </cfRule>
  </conditionalFormatting>
  <conditionalFormatting sqref="BP19">
    <cfRule type="cellIs" dxfId="19131" priority="5162" operator="lessThan">
      <formula>$C$4</formula>
    </cfRule>
  </conditionalFormatting>
  <conditionalFormatting sqref="BP20">
    <cfRule type="cellIs" dxfId="19130" priority="5163" operator="lessThan">
      <formula>$C$4</formula>
    </cfRule>
  </conditionalFormatting>
  <conditionalFormatting sqref="BP20">
    <cfRule type="cellIs" dxfId="19129" priority="5164" operator="lessThan">
      <formula>$C$4</formula>
    </cfRule>
  </conditionalFormatting>
  <conditionalFormatting sqref="BP21">
    <cfRule type="cellIs" dxfId="19128" priority="5165" operator="lessThan">
      <formula>$C$4</formula>
    </cfRule>
  </conditionalFormatting>
  <conditionalFormatting sqref="BP21">
    <cfRule type="cellIs" dxfId="19127" priority="5166" operator="lessThan">
      <formula>$C$4</formula>
    </cfRule>
  </conditionalFormatting>
  <conditionalFormatting sqref="BP22">
    <cfRule type="cellIs" dxfId="19126" priority="5167" operator="lessThan">
      <formula>$C$4</formula>
    </cfRule>
  </conditionalFormatting>
  <conditionalFormatting sqref="BP22">
    <cfRule type="cellIs" dxfId="19125" priority="5168" operator="lessThan">
      <formula>$C$4</formula>
    </cfRule>
  </conditionalFormatting>
  <conditionalFormatting sqref="BP23">
    <cfRule type="cellIs" dxfId="19124" priority="5169" operator="lessThan">
      <formula>$C$4</formula>
    </cfRule>
  </conditionalFormatting>
  <conditionalFormatting sqref="BP23">
    <cfRule type="cellIs" dxfId="19123" priority="5170" operator="lessThan">
      <formula>$C$4</formula>
    </cfRule>
  </conditionalFormatting>
  <conditionalFormatting sqref="BP24">
    <cfRule type="cellIs" dxfId="19122" priority="5171" operator="lessThan">
      <formula>$C$4</formula>
    </cfRule>
  </conditionalFormatting>
  <conditionalFormatting sqref="BP24">
    <cfRule type="cellIs" dxfId="19121" priority="5172" operator="lessThan">
      <formula>$C$4</formula>
    </cfRule>
  </conditionalFormatting>
  <conditionalFormatting sqref="BP25">
    <cfRule type="cellIs" dxfId="19120" priority="5173" operator="lessThan">
      <formula>$C$4</formula>
    </cfRule>
  </conditionalFormatting>
  <conditionalFormatting sqref="BP25">
    <cfRule type="cellIs" dxfId="19119" priority="5174" operator="lessThan">
      <formula>$C$4</formula>
    </cfRule>
  </conditionalFormatting>
  <conditionalFormatting sqref="BP26">
    <cfRule type="cellIs" dxfId="19118" priority="5175" operator="lessThan">
      <formula>$C$4</formula>
    </cfRule>
  </conditionalFormatting>
  <conditionalFormatting sqref="BP26">
    <cfRule type="cellIs" dxfId="19117" priority="5176" operator="lessThan">
      <formula>$C$4</formula>
    </cfRule>
  </conditionalFormatting>
  <conditionalFormatting sqref="BP27">
    <cfRule type="cellIs" dxfId="19116" priority="5177" operator="lessThan">
      <formula>$C$4</formula>
    </cfRule>
  </conditionalFormatting>
  <conditionalFormatting sqref="BP27">
    <cfRule type="cellIs" dxfId="19115" priority="5178" operator="lessThan">
      <formula>$C$4</formula>
    </cfRule>
  </conditionalFormatting>
  <conditionalFormatting sqref="BP28">
    <cfRule type="cellIs" dxfId="19114" priority="5179" operator="lessThan">
      <formula>$C$4</formula>
    </cfRule>
  </conditionalFormatting>
  <conditionalFormatting sqref="BP28">
    <cfRule type="cellIs" dxfId="19113" priority="5180" operator="lessThan">
      <formula>$C$4</formula>
    </cfRule>
  </conditionalFormatting>
  <conditionalFormatting sqref="BP29">
    <cfRule type="cellIs" dxfId="19112" priority="5181" operator="lessThan">
      <formula>$C$4</formula>
    </cfRule>
  </conditionalFormatting>
  <conditionalFormatting sqref="BP29">
    <cfRule type="cellIs" dxfId="19111" priority="5182" operator="lessThan">
      <formula>$C$4</formula>
    </cfRule>
  </conditionalFormatting>
  <conditionalFormatting sqref="BP30">
    <cfRule type="cellIs" dxfId="19110" priority="5183" operator="lessThan">
      <formula>$C$4</formula>
    </cfRule>
  </conditionalFormatting>
  <conditionalFormatting sqref="BP30">
    <cfRule type="cellIs" dxfId="19109" priority="5184" operator="lessThan">
      <formula>$C$4</formula>
    </cfRule>
  </conditionalFormatting>
  <conditionalFormatting sqref="BP31">
    <cfRule type="cellIs" dxfId="19108" priority="5185" operator="lessThan">
      <formula>$C$4</formula>
    </cfRule>
  </conditionalFormatting>
  <conditionalFormatting sqref="BP31">
    <cfRule type="cellIs" dxfId="19107" priority="5186" operator="lessThan">
      <formula>$C$4</formula>
    </cfRule>
  </conditionalFormatting>
  <conditionalFormatting sqref="BP32">
    <cfRule type="cellIs" dxfId="19106" priority="5187" operator="lessThan">
      <formula>$C$4</formula>
    </cfRule>
  </conditionalFormatting>
  <conditionalFormatting sqref="BP32">
    <cfRule type="cellIs" dxfId="19105" priority="5188" operator="lessThan">
      <formula>$C$4</formula>
    </cfRule>
  </conditionalFormatting>
  <conditionalFormatting sqref="BP33">
    <cfRule type="cellIs" dxfId="19104" priority="5189" operator="lessThan">
      <formula>$C$4</formula>
    </cfRule>
  </conditionalFormatting>
  <conditionalFormatting sqref="BP33">
    <cfRule type="cellIs" dxfId="19103" priority="5190" operator="lessThan">
      <formula>$C$4</formula>
    </cfRule>
  </conditionalFormatting>
  <conditionalFormatting sqref="BP34">
    <cfRule type="cellIs" dxfId="19102" priority="5191" operator="lessThan">
      <formula>$C$4</formula>
    </cfRule>
  </conditionalFormatting>
  <conditionalFormatting sqref="BP34">
    <cfRule type="cellIs" dxfId="19101" priority="5192" operator="lessThan">
      <formula>$C$4</formula>
    </cfRule>
  </conditionalFormatting>
  <conditionalFormatting sqref="BP35">
    <cfRule type="cellIs" dxfId="19100" priority="5193" operator="lessThan">
      <formula>$C$4</formula>
    </cfRule>
  </conditionalFormatting>
  <conditionalFormatting sqref="BP35">
    <cfRule type="cellIs" dxfId="19099" priority="5194" operator="lessThan">
      <formula>$C$4</formula>
    </cfRule>
  </conditionalFormatting>
  <conditionalFormatting sqref="BP36">
    <cfRule type="cellIs" dxfId="19098" priority="5195" operator="lessThan">
      <formula>$C$4</formula>
    </cfRule>
  </conditionalFormatting>
  <conditionalFormatting sqref="BP36">
    <cfRule type="cellIs" dxfId="19097" priority="5196" operator="lessThan">
      <formula>$C$4</formula>
    </cfRule>
  </conditionalFormatting>
  <conditionalFormatting sqref="BP37">
    <cfRule type="cellIs" dxfId="19096" priority="5197" operator="lessThan">
      <formula>$C$4</formula>
    </cfRule>
  </conditionalFormatting>
  <conditionalFormatting sqref="BP37">
    <cfRule type="cellIs" dxfId="19095" priority="5198" operator="lessThan">
      <formula>$C$4</formula>
    </cfRule>
  </conditionalFormatting>
  <conditionalFormatting sqref="BP38">
    <cfRule type="cellIs" dxfId="19094" priority="5199" operator="lessThan">
      <formula>$C$4</formula>
    </cfRule>
  </conditionalFormatting>
  <conditionalFormatting sqref="BP38">
    <cfRule type="cellIs" dxfId="19093" priority="5200" operator="lessThan">
      <formula>$C$4</formula>
    </cfRule>
  </conditionalFormatting>
  <conditionalFormatting sqref="BP39">
    <cfRule type="cellIs" dxfId="19092" priority="5201" operator="lessThan">
      <formula>$C$4</formula>
    </cfRule>
  </conditionalFormatting>
  <conditionalFormatting sqref="BP39">
    <cfRule type="cellIs" dxfId="19091" priority="5202" operator="lessThan">
      <formula>$C$4</formula>
    </cfRule>
  </conditionalFormatting>
  <conditionalFormatting sqref="BP40">
    <cfRule type="cellIs" dxfId="19090" priority="5203" operator="lessThan">
      <formula>$C$4</formula>
    </cfRule>
  </conditionalFormatting>
  <conditionalFormatting sqref="BP40">
    <cfRule type="cellIs" dxfId="19089" priority="5204" operator="lessThan">
      <formula>$C$4</formula>
    </cfRule>
  </conditionalFormatting>
  <conditionalFormatting sqref="BP41">
    <cfRule type="cellIs" dxfId="19088" priority="5205" operator="lessThan">
      <formula>$C$4</formula>
    </cfRule>
  </conditionalFormatting>
  <conditionalFormatting sqref="BP41">
    <cfRule type="cellIs" dxfId="19087" priority="5206" operator="lessThan">
      <formula>$C$4</formula>
    </cfRule>
  </conditionalFormatting>
  <conditionalFormatting sqref="BP42">
    <cfRule type="cellIs" dxfId="19086" priority="5207" operator="lessThan">
      <formula>$C$4</formula>
    </cfRule>
  </conditionalFormatting>
  <conditionalFormatting sqref="BP42">
    <cfRule type="cellIs" dxfId="19085" priority="5208" operator="lessThan">
      <formula>$C$4</formula>
    </cfRule>
  </conditionalFormatting>
  <conditionalFormatting sqref="BP43">
    <cfRule type="cellIs" dxfId="19084" priority="5209" operator="lessThan">
      <formula>$C$4</formula>
    </cfRule>
  </conditionalFormatting>
  <conditionalFormatting sqref="BP43">
    <cfRule type="cellIs" dxfId="19083" priority="5210" operator="lessThan">
      <formula>$C$4</formula>
    </cfRule>
  </conditionalFormatting>
  <conditionalFormatting sqref="BP44">
    <cfRule type="cellIs" dxfId="19082" priority="5211" operator="lessThan">
      <formula>$C$4</formula>
    </cfRule>
  </conditionalFormatting>
  <conditionalFormatting sqref="BP44">
    <cfRule type="cellIs" dxfId="19081" priority="5212" operator="lessThan">
      <formula>$C$4</formula>
    </cfRule>
  </conditionalFormatting>
  <conditionalFormatting sqref="BP45">
    <cfRule type="cellIs" dxfId="19080" priority="5213" operator="lessThan">
      <formula>$C$4</formula>
    </cfRule>
  </conditionalFormatting>
  <conditionalFormatting sqref="BP45">
    <cfRule type="cellIs" dxfId="19079" priority="5214" operator="lessThan">
      <formula>$C$4</formula>
    </cfRule>
  </conditionalFormatting>
  <conditionalFormatting sqref="BP46">
    <cfRule type="cellIs" dxfId="19078" priority="5215" operator="lessThan">
      <formula>$C$4</formula>
    </cfRule>
  </conditionalFormatting>
  <conditionalFormatting sqref="BP46">
    <cfRule type="cellIs" dxfId="19077" priority="5216" operator="lessThan">
      <formula>$C$4</formula>
    </cfRule>
  </conditionalFormatting>
  <conditionalFormatting sqref="BP47">
    <cfRule type="cellIs" dxfId="19076" priority="5217" operator="lessThan">
      <formula>$C$4</formula>
    </cfRule>
  </conditionalFormatting>
  <conditionalFormatting sqref="BP47">
    <cfRule type="cellIs" dxfId="19075" priority="5218" operator="lessThan">
      <formula>$C$4</formula>
    </cfRule>
  </conditionalFormatting>
  <conditionalFormatting sqref="BP48">
    <cfRule type="cellIs" dxfId="19074" priority="5219" operator="lessThan">
      <formula>$C$4</formula>
    </cfRule>
  </conditionalFormatting>
  <conditionalFormatting sqref="BP48">
    <cfRule type="cellIs" dxfId="19073" priority="5220" operator="lessThan">
      <formula>$C$4</formula>
    </cfRule>
  </conditionalFormatting>
  <conditionalFormatting sqref="BP49">
    <cfRule type="cellIs" dxfId="19072" priority="5221" operator="lessThan">
      <formula>$C$4</formula>
    </cfRule>
  </conditionalFormatting>
  <conditionalFormatting sqref="BP49">
    <cfRule type="cellIs" dxfId="19071" priority="5222" operator="lessThan">
      <formula>$C$4</formula>
    </cfRule>
  </conditionalFormatting>
  <conditionalFormatting sqref="BP50">
    <cfRule type="cellIs" dxfId="19070" priority="5223" operator="lessThan">
      <formula>$C$4</formula>
    </cfRule>
  </conditionalFormatting>
  <conditionalFormatting sqref="BP50">
    <cfRule type="cellIs" dxfId="19069" priority="5224" operator="lessThan">
      <formula>$C$4</formula>
    </cfRule>
  </conditionalFormatting>
  <conditionalFormatting sqref="BP51">
    <cfRule type="cellIs" dxfId="19068" priority="5225" operator="lessThan">
      <formula>$C$4</formula>
    </cfRule>
  </conditionalFormatting>
  <conditionalFormatting sqref="BP51">
    <cfRule type="cellIs" dxfId="19067" priority="5226" operator="lessThan">
      <formula>$C$4</formula>
    </cfRule>
  </conditionalFormatting>
  <conditionalFormatting sqref="BP52">
    <cfRule type="cellIs" dxfId="19066" priority="5227" operator="lessThan">
      <formula>$C$4</formula>
    </cfRule>
  </conditionalFormatting>
  <conditionalFormatting sqref="BP52">
    <cfRule type="cellIs" dxfId="19065" priority="5228" operator="lessThan">
      <formula>$C$4</formula>
    </cfRule>
  </conditionalFormatting>
  <conditionalFormatting sqref="BP53">
    <cfRule type="cellIs" dxfId="19064" priority="5229" operator="lessThan">
      <formula>$C$4</formula>
    </cfRule>
  </conditionalFormatting>
  <conditionalFormatting sqref="BP53">
    <cfRule type="cellIs" dxfId="19063" priority="5230" operator="lessThan">
      <formula>$C$4</formula>
    </cfRule>
  </conditionalFormatting>
  <conditionalFormatting sqref="BP54">
    <cfRule type="cellIs" dxfId="19062" priority="5231" operator="lessThan">
      <formula>$C$4</formula>
    </cfRule>
  </conditionalFormatting>
  <conditionalFormatting sqref="BP54">
    <cfRule type="cellIs" dxfId="19061" priority="5232" operator="lessThan">
      <formula>$C$4</formula>
    </cfRule>
  </conditionalFormatting>
  <conditionalFormatting sqref="BP55">
    <cfRule type="cellIs" dxfId="19060" priority="5233" operator="lessThan">
      <formula>$C$4</formula>
    </cfRule>
  </conditionalFormatting>
  <conditionalFormatting sqref="BP55">
    <cfRule type="cellIs" dxfId="19059" priority="5234" operator="lessThan">
      <formula>$C$4</formula>
    </cfRule>
  </conditionalFormatting>
  <conditionalFormatting sqref="BP56">
    <cfRule type="cellIs" dxfId="19058" priority="5235" operator="lessThan">
      <formula>$C$4</formula>
    </cfRule>
  </conditionalFormatting>
  <conditionalFormatting sqref="BP56">
    <cfRule type="cellIs" dxfId="19057" priority="5236" operator="lessThan">
      <formula>$C$4</formula>
    </cfRule>
  </conditionalFormatting>
  <conditionalFormatting sqref="BP57">
    <cfRule type="cellIs" dxfId="19056" priority="5237" operator="lessThan">
      <formula>$C$4</formula>
    </cfRule>
  </conditionalFormatting>
  <conditionalFormatting sqref="BP57">
    <cfRule type="cellIs" dxfId="19055" priority="5238" operator="lessThan">
      <formula>$C$4</formula>
    </cfRule>
  </conditionalFormatting>
  <conditionalFormatting sqref="BP58">
    <cfRule type="cellIs" dxfId="19054" priority="5239" operator="lessThan">
      <formula>$C$4</formula>
    </cfRule>
  </conditionalFormatting>
  <conditionalFormatting sqref="BP58">
    <cfRule type="cellIs" dxfId="19053" priority="5240" operator="lessThan">
      <formula>$C$4</formula>
    </cfRule>
  </conditionalFormatting>
  <conditionalFormatting sqref="BP59">
    <cfRule type="cellIs" dxfId="19052" priority="5241" operator="lessThan">
      <formula>$C$4</formula>
    </cfRule>
  </conditionalFormatting>
  <conditionalFormatting sqref="BP59">
    <cfRule type="cellIs" dxfId="19051" priority="5242" operator="lessThan">
      <formula>$C$4</formula>
    </cfRule>
  </conditionalFormatting>
  <conditionalFormatting sqref="BP60">
    <cfRule type="cellIs" dxfId="19050" priority="5243" operator="lessThan">
      <formula>$C$4</formula>
    </cfRule>
  </conditionalFormatting>
  <conditionalFormatting sqref="BP60">
    <cfRule type="cellIs" dxfId="19049" priority="5244" operator="lessThan">
      <formula>$C$4</formula>
    </cfRule>
  </conditionalFormatting>
  <conditionalFormatting sqref="BQ11">
    <cfRule type="cellIs" dxfId="19048" priority="5245" operator="lessThan">
      <formula>$C$4</formula>
    </cfRule>
  </conditionalFormatting>
  <conditionalFormatting sqref="BQ11">
    <cfRule type="cellIs" dxfId="19047" priority="5246" operator="lessThan">
      <formula>$C$4</formula>
    </cfRule>
  </conditionalFormatting>
  <conditionalFormatting sqref="BQ12">
    <cfRule type="cellIs" dxfId="19046" priority="5247" operator="lessThan">
      <formula>$C$4</formula>
    </cfRule>
  </conditionalFormatting>
  <conditionalFormatting sqref="BQ12">
    <cfRule type="cellIs" dxfId="19045" priority="5248" operator="lessThan">
      <formula>$C$4</formula>
    </cfRule>
  </conditionalFormatting>
  <conditionalFormatting sqref="BQ13">
    <cfRule type="cellIs" dxfId="19044" priority="5249" operator="lessThan">
      <formula>$C$4</formula>
    </cfRule>
  </conditionalFormatting>
  <conditionalFormatting sqref="BQ13">
    <cfRule type="cellIs" dxfId="19043" priority="5250" operator="lessThan">
      <formula>$C$4</formula>
    </cfRule>
  </conditionalFormatting>
  <conditionalFormatting sqref="BQ14">
    <cfRule type="cellIs" dxfId="19042" priority="5251" operator="lessThan">
      <formula>$C$4</formula>
    </cfRule>
  </conditionalFormatting>
  <conditionalFormatting sqref="BQ14">
    <cfRule type="cellIs" dxfId="19041" priority="5252" operator="lessThan">
      <formula>$C$4</formula>
    </cfRule>
  </conditionalFormatting>
  <conditionalFormatting sqref="BQ15">
    <cfRule type="cellIs" dxfId="19040" priority="5253" operator="lessThan">
      <formula>$C$4</formula>
    </cfRule>
  </conditionalFormatting>
  <conditionalFormatting sqref="BQ15">
    <cfRule type="cellIs" dxfId="19039" priority="5254" operator="lessThan">
      <formula>$C$4</formula>
    </cfRule>
  </conditionalFormatting>
  <conditionalFormatting sqref="BQ16">
    <cfRule type="cellIs" dxfId="19038" priority="5255" operator="lessThan">
      <formula>$C$4</formula>
    </cfRule>
  </conditionalFormatting>
  <conditionalFormatting sqref="BQ16">
    <cfRule type="cellIs" dxfId="19037" priority="5256" operator="lessThan">
      <formula>$C$4</formula>
    </cfRule>
  </conditionalFormatting>
  <conditionalFormatting sqref="BQ17">
    <cfRule type="cellIs" dxfId="19036" priority="5257" operator="lessThan">
      <formula>$C$4</formula>
    </cfRule>
  </conditionalFormatting>
  <conditionalFormatting sqref="BQ17">
    <cfRule type="cellIs" dxfId="19035" priority="5258" operator="lessThan">
      <formula>$C$4</formula>
    </cfRule>
  </conditionalFormatting>
  <conditionalFormatting sqref="BQ18">
    <cfRule type="cellIs" dxfId="19034" priority="5259" operator="lessThan">
      <formula>$C$4</formula>
    </cfRule>
  </conditionalFormatting>
  <conditionalFormatting sqref="BQ18">
    <cfRule type="cellIs" dxfId="19033" priority="5260" operator="lessThan">
      <formula>$C$4</formula>
    </cfRule>
  </conditionalFormatting>
  <conditionalFormatting sqref="BQ19">
    <cfRule type="cellIs" dxfId="19032" priority="5261" operator="lessThan">
      <formula>$C$4</formula>
    </cfRule>
  </conditionalFormatting>
  <conditionalFormatting sqref="BQ19">
    <cfRule type="cellIs" dxfId="19031" priority="5262" operator="lessThan">
      <formula>$C$4</formula>
    </cfRule>
  </conditionalFormatting>
  <conditionalFormatting sqref="BQ20">
    <cfRule type="cellIs" dxfId="19030" priority="5263" operator="lessThan">
      <formula>$C$4</formula>
    </cfRule>
  </conditionalFormatting>
  <conditionalFormatting sqref="BQ20">
    <cfRule type="cellIs" dxfId="19029" priority="5264" operator="lessThan">
      <formula>$C$4</formula>
    </cfRule>
  </conditionalFormatting>
  <conditionalFormatting sqref="BQ21">
    <cfRule type="cellIs" dxfId="19028" priority="5265" operator="lessThan">
      <formula>$C$4</formula>
    </cfRule>
  </conditionalFormatting>
  <conditionalFormatting sqref="BQ21">
    <cfRule type="cellIs" dxfId="19027" priority="5266" operator="lessThan">
      <formula>$C$4</formula>
    </cfRule>
  </conditionalFormatting>
  <conditionalFormatting sqref="BQ22">
    <cfRule type="cellIs" dxfId="19026" priority="5267" operator="lessThan">
      <formula>$C$4</formula>
    </cfRule>
  </conditionalFormatting>
  <conditionalFormatting sqref="BQ22">
    <cfRule type="cellIs" dxfId="19025" priority="5268" operator="lessThan">
      <formula>$C$4</formula>
    </cfRule>
  </conditionalFormatting>
  <conditionalFormatting sqref="BQ23">
    <cfRule type="cellIs" dxfId="19024" priority="5269" operator="lessThan">
      <formula>$C$4</formula>
    </cfRule>
  </conditionalFormatting>
  <conditionalFormatting sqref="BQ23">
    <cfRule type="cellIs" dxfId="19023" priority="5270" operator="lessThan">
      <formula>$C$4</formula>
    </cfRule>
  </conditionalFormatting>
  <conditionalFormatting sqref="BQ24">
    <cfRule type="cellIs" dxfId="19022" priority="5271" operator="lessThan">
      <formula>$C$4</formula>
    </cfRule>
  </conditionalFormatting>
  <conditionalFormatting sqref="BQ24">
    <cfRule type="cellIs" dxfId="19021" priority="5272" operator="lessThan">
      <formula>$C$4</formula>
    </cfRule>
  </conditionalFormatting>
  <conditionalFormatting sqref="BQ25">
    <cfRule type="cellIs" dxfId="19020" priority="5273" operator="lessThan">
      <formula>$C$4</formula>
    </cfRule>
  </conditionalFormatting>
  <conditionalFormatting sqref="BQ25">
    <cfRule type="cellIs" dxfId="19019" priority="5274" operator="lessThan">
      <formula>$C$4</formula>
    </cfRule>
  </conditionalFormatting>
  <conditionalFormatting sqref="BQ26">
    <cfRule type="cellIs" dxfId="19018" priority="5275" operator="lessThan">
      <formula>$C$4</formula>
    </cfRule>
  </conditionalFormatting>
  <conditionalFormatting sqref="BQ26">
    <cfRule type="cellIs" dxfId="19017" priority="5276" operator="lessThan">
      <formula>$C$4</formula>
    </cfRule>
  </conditionalFormatting>
  <conditionalFormatting sqref="BQ27">
    <cfRule type="cellIs" dxfId="19016" priority="5277" operator="lessThan">
      <formula>$C$4</formula>
    </cfRule>
  </conditionalFormatting>
  <conditionalFormatting sqref="BQ27">
    <cfRule type="cellIs" dxfId="19015" priority="5278" operator="lessThan">
      <formula>$C$4</formula>
    </cfRule>
  </conditionalFormatting>
  <conditionalFormatting sqref="BQ28">
    <cfRule type="cellIs" dxfId="19014" priority="5279" operator="lessThan">
      <formula>$C$4</formula>
    </cfRule>
  </conditionalFormatting>
  <conditionalFormatting sqref="BQ28">
    <cfRule type="cellIs" dxfId="19013" priority="5280" operator="lessThan">
      <formula>$C$4</formula>
    </cfRule>
  </conditionalFormatting>
  <conditionalFormatting sqref="BQ29">
    <cfRule type="cellIs" dxfId="19012" priority="5281" operator="lessThan">
      <formula>$C$4</formula>
    </cfRule>
  </conditionalFormatting>
  <conditionalFormatting sqref="BQ29">
    <cfRule type="cellIs" dxfId="19011" priority="5282" operator="lessThan">
      <formula>$C$4</formula>
    </cfRule>
  </conditionalFormatting>
  <conditionalFormatting sqref="BQ30">
    <cfRule type="cellIs" dxfId="19010" priority="5283" operator="lessThan">
      <formula>$C$4</formula>
    </cfRule>
  </conditionalFormatting>
  <conditionalFormatting sqref="BQ30">
    <cfRule type="cellIs" dxfId="19009" priority="5284" operator="lessThan">
      <formula>$C$4</formula>
    </cfRule>
  </conditionalFormatting>
  <conditionalFormatting sqref="BQ31">
    <cfRule type="cellIs" dxfId="19008" priority="5285" operator="lessThan">
      <formula>$C$4</formula>
    </cfRule>
  </conditionalFormatting>
  <conditionalFormatting sqref="BQ31">
    <cfRule type="cellIs" dxfId="19007" priority="5286" operator="lessThan">
      <formula>$C$4</formula>
    </cfRule>
  </conditionalFormatting>
  <conditionalFormatting sqref="BQ32">
    <cfRule type="cellIs" dxfId="19006" priority="5287" operator="lessThan">
      <formula>$C$4</formula>
    </cfRule>
  </conditionalFormatting>
  <conditionalFormatting sqref="BQ32">
    <cfRule type="cellIs" dxfId="19005" priority="5288" operator="lessThan">
      <formula>$C$4</formula>
    </cfRule>
  </conditionalFormatting>
  <conditionalFormatting sqref="BQ33">
    <cfRule type="cellIs" dxfId="19004" priority="5289" operator="lessThan">
      <formula>$C$4</formula>
    </cfRule>
  </conditionalFormatting>
  <conditionalFormatting sqref="BQ33">
    <cfRule type="cellIs" dxfId="19003" priority="5290" operator="lessThan">
      <formula>$C$4</formula>
    </cfRule>
  </conditionalFormatting>
  <conditionalFormatting sqref="BQ34">
    <cfRule type="cellIs" dxfId="19002" priority="5291" operator="lessThan">
      <formula>$C$4</formula>
    </cfRule>
  </conditionalFormatting>
  <conditionalFormatting sqref="BQ34">
    <cfRule type="cellIs" dxfId="19001" priority="5292" operator="lessThan">
      <formula>$C$4</formula>
    </cfRule>
  </conditionalFormatting>
  <conditionalFormatting sqref="BQ35">
    <cfRule type="cellIs" dxfId="19000" priority="5293" operator="lessThan">
      <formula>$C$4</formula>
    </cfRule>
  </conditionalFormatting>
  <conditionalFormatting sqref="BQ35">
    <cfRule type="cellIs" dxfId="18999" priority="5294" operator="lessThan">
      <formula>$C$4</formula>
    </cfRule>
  </conditionalFormatting>
  <conditionalFormatting sqref="BQ36">
    <cfRule type="cellIs" dxfId="18998" priority="5295" operator="lessThan">
      <formula>$C$4</formula>
    </cfRule>
  </conditionalFormatting>
  <conditionalFormatting sqref="BQ36">
    <cfRule type="cellIs" dxfId="18997" priority="5296" operator="lessThan">
      <formula>$C$4</formula>
    </cfRule>
  </conditionalFormatting>
  <conditionalFormatting sqref="BQ37">
    <cfRule type="cellIs" dxfId="18996" priority="5297" operator="lessThan">
      <formula>$C$4</formula>
    </cfRule>
  </conditionalFormatting>
  <conditionalFormatting sqref="BQ37">
    <cfRule type="cellIs" dxfId="18995" priority="5298" operator="lessThan">
      <formula>$C$4</formula>
    </cfRule>
  </conditionalFormatting>
  <conditionalFormatting sqref="BQ38">
    <cfRule type="cellIs" dxfId="18994" priority="5299" operator="lessThan">
      <formula>$C$4</formula>
    </cfRule>
  </conditionalFormatting>
  <conditionalFormatting sqref="BQ38">
    <cfRule type="cellIs" dxfId="18993" priority="5300" operator="lessThan">
      <formula>$C$4</formula>
    </cfRule>
  </conditionalFormatting>
  <conditionalFormatting sqref="BQ39">
    <cfRule type="cellIs" dxfId="18992" priority="5301" operator="lessThan">
      <formula>$C$4</formula>
    </cfRule>
  </conditionalFormatting>
  <conditionalFormatting sqref="BQ39">
    <cfRule type="cellIs" dxfId="18991" priority="5302" operator="lessThan">
      <formula>$C$4</formula>
    </cfRule>
  </conditionalFormatting>
  <conditionalFormatting sqref="BQ40">
    <cfRule type="cellIs" dxfId="18990" priority="5303" operator="lessThan">
      <formula>$C$4</formula>
    </cfRule>
  </conditionalFormatting>
  <conditionalFormatting sqref="BQ40">
    <cfRule type="cellIs" dxfId="18989" priority="5304" operator="lessThan">
      <formula>$C$4</formula>
    </cfRule>
  </conditionalFormatting>
  <conditionalFormatting sqref="BQ41">
    <cfRule type="cellIs" dxfId="18988" priority="5305" operator="lessThan">
      <formula>$C$4</formula>
    </cfRule>
  </conditionalFormatting>
  <conditionalFormatting sqref="BQ41">
    <cfRule type="cellIs" dxfId="18987" priority="5306" operator="lessThan">
      <formula>$C$4</formula>
    </cfRule>
  </conditionalFormatting>
  <conditionalFormatting sqref="BQ42">
    <cfRule type="cellIs" dxfId="18986" priority="5307" operator="lessThan">
      <formula>$C$4</formula>
    </cfRule>
  </conditionalFormatting>
  <conditionalFormatting sqref="BQ42">
    <cfRule type="cellIs" dxfId="18985" priority="5308" operator="lessThan">
      <formula>$C$4</formula>
    </cfRule>
  </conditionalFormatting>
  <conditionalFormatting sqref="BQ43">
    <cfRule type="cellIs" dxfId="18984" priority="5309" operator="lessThan">
      <formula>$C$4</formula>
    </cfRule>
  </conditionalFormatting>
  <conditionalFormatting sqref="BQ43">
    <cfRule type="cellIs" dxfId="18983" priority="5310" operator="lessThan">
      <formula>$C$4</formula>
    </cfRule>
  </conditionalFormatting>
  <conditionalFormatting sqref="BQ44">
    <cfRule type="cellIs" dxfId="18982" priority="5311" operator="lessThan">
      <formula>$C$4</formula>
    </cfRule>
  </conditionalFormatting>
  <conditionalFormatting sqref="BQ44">
    <cfRule type="cellIs" dxfId="18981" priority="5312" operator="lessThan">
      <formula>$C$4</formula>
    </cfRule>
  </conditionalFormatting>
  <conditionalFormatting sqref="BQ45">
    <cfRule type="cellIs" dxfId="18980" priority="5313" operator="lessThan">
      <formula>$C$4</formula>
    </cfRule>
  </conditionalFormatting>
  <conditionalFormatting sqref="BQ45">
    <cfRule type="cellIs" dxfId="18979" priority="5314" operator="lessThan">
      <formula>$C$4</formula>
    </cfRule>
  </conditionalFormatting>
  <conditionalFormatting sqref="BQ46">
    <cfRule type="cellIs" dxfId="18978" priority="5315" operator="lessThan">
      <formula>$C$4</formula>
    </cfRule>
  </conditionalFormatting>
  <conditionalFormatting sqref="BQ46">
    <cfRule type="cellIs" dxfId="18977" priority="5316" operator="lessThan">
      <formula>$C$4</formula>
    </cfRule>
  </conditionalFormatting>
  <conditionalFormatting sqref="BQ47">
    <cfRule type="cellIs" dxfId="18976" priority="5317" operator="lessThan">
      <formula>$C$4</formula>
    </cfRule>
  </conditionalFormatting>
  <conditionalFormatting sqref="BQ47">
    <cfRule type="cellIs" dxfId="18975" priority="5318" operator="lessThan">
      <formula>$C$4</formula>
    </cfRule>
  </conditionalFormatting>
  <conditionalFormatting sqref="BQ48">
    <cfRule type="cellIs" dxfId="18974" priority="5319" operator="lessThan">
      <formula>$C$4</formula>
    </cfRule>
  </conditionalFormatting>
  <conditionalFormatting sqref="BQ48">
    <cfRule type="cellIs" dxfId="18973" priority="5320" operator="lessThan">
      <formula>$C$4</formula>
    </cfRule>
  </conditionalFormatting>
  <conditionalFormatting sqref="BQ49">
    <cfRule type="cellIs" dxfId="18972" priority="5321" operator="lessThan">
      <formula>$C$4</formula>
    </cfRule>
  </conditionalFormatting>
  <conditionalFormatting sqref="BQ49">
    <cfRule type="cellIs" dxfId="18971" priority="5322" operator="lessThan">
      <formula>$C$4</formula>
    </cfRule>
  </conditionalFormatting>
  <conditionalFormatting sqref="BQ50">
    <cfRule type="cellIs" dxfId="18970" priority="5323" operator="lessThan">
      <formula>$C$4</formula>
    </cfRule>
  </conditionalFormatting>
  <conditionalFormatting sqref="BQ50">
    <cfRule type="cellIs" dxfId="18969" priority="5324" operator="lessThan">
      <formula>$C$4</formula>
    </cfRule>
  </conditionalFormatting>
  <conditionalFormatting sqref="BQ51">
    <cfRule type="cellIs" dxfId="18968" priority="5325" operator="lessThan">
      <formula>$C$4</formula>
    </cfRule>
  </conditionalFormatting>
  <conditionalFormatting sqref="BQ51">
    <cfRule type="cellIs" dxfId="18967" priority="5326" operator="lessThan">
      <formula>$C$4</formula>
    </cfRule>
  </conditionalFormatting>
  <conditionalFormatting sqref="BQ52">
    <cfRule type="cellIs" dxfId="18966" priority="5327" operator="lessThan">
      <formula>$C$4</formula>
    </cfRule>
  </conditionalFormatting>
  <conditionalFormatting sqref="BQ52">
    <cfRule type="cellIs" dxfId="18965" priority="5328" operator="lessThan">
      <formula>$C$4</formula>
    </cfRule>
  </conditionalFormatting>
  <conditionalFormatting sqref="BQ53">
    <cfRule type="cellIs" dxfId="18964" priority="5329" operator="lessThan">
      <formula>$C$4</formula>
    </cfRule>
  </conditionalFormatting>
  <conditionalFormatting sqref="BQ53">
    <cfRule type="cellIs" dxfId="18963" priority="5330" operator="lessThan">
      <formula>$C$4</formula>
    </cfRule>
  </conditionalFormatting>
  <conditionalFormatting sqref="BQ54">
    <cfRule type="cellIs" dxfId="18962" priority="5331" operator="lessThan">
      <formula>$C$4</formula>
    </cfRule>
  </conditionalFormatting>
  <conditionalFormatting sqref="BQ54">
    <cfRule type="cellIs" dxfId="18961" priority="5332" operator="lessThan">
      <formula>$C$4</formula>
    </cfRule>
  </conditionalFormatting>
  <conditionalFormatting sqref="BQ55">
    <cfRule type="cellIs" dxfId="18960" priority="5333" operator="lessThan">
      <formula>$C$4</formula>
    </cfRule>
  </conditionalFormatting>
  <conditionalFormatting sqref="BQ55">
    <cfRule type="cellIs" dxfId="18959" priority="5334" operator="lessThan">
      <formula>$C$4</formula>
    </cfRule>
  </conditionalFormatting>
  <conditionalFormatting sqref="BQ56">
    <cfRule type="cellIs" dxfId="18958" priority="5335" operator="lessThan">
      <formula>$C$4</formula>
    </cfRule>
  </conditionalFormatting>
  <conditionalFormatting sqref="BQ56">
    <cfRule type="cellIs" dxfId="18957" priority="5336" operator="lessThan">
      <formula>$C$4</formula>
    </cfRule>
  </conditionalFormatting>
  <conditionalFormatting sqref="BQ57">
    <cfRule type="cellIs" dxfId="18956" priority="5337" operator="lessThan">
      <formula>$C$4</formula>
    </cfRule>
  </conditionalFormatting>
  <conditionalFormatting sqref="BQ57">
    <cfRule type="cellIs" dxfId="18955" priority="5338" operator="lessThan">
      <formula>$C$4</formula>
    </cfRule>
  </conditionalFormatting>
  <conditionalFormatting sqref="BQ58">
    <cfRule type="cellIs" dxfId="18954" priority="5339" operator="lessThan">
      <formula>$C$4</formula>
    </cfRule>
  </conditionalFormatting>
  <conditionalFormatting sqref="BQ58">
    <cfRule type="cellIs" dxfId="18953" priority="5340" operator="lessThan">
      <formula>$C$4</formula>
    </cfRule>
  </conditionalFormatting>
  <conditionalFormatting sqref="BQ59">
    <cfRule type="cellIs" dxfId="18952" priority="5341" operator="lessThan">
      <formula>$C$4</formula>
    </cfRule>
  </conditionalFormatting>
  <conditionalFormatting sqref="BQ59">
    <cfRule type="cellIs" dxfId="18951" priority="5342" operator="lessThan">
      <formula>$C$4</formula>
    </cfRule>
  </conditionalFormatting>
  <conditionalFormatting sqref="BQ60">
    <cfRule type="cellIs" dxfId="18950" priority="5343" operator="lessThan">
      <formula>$C$4</formula>
    </cfRule>
  </conditionalFormatting>
  <conditionalFormatting sqref="BQ60">
    <cfRule type="cellIs" dxfId="18949" priority="5344" operator="lessThan">
      <formula>$C$4</formula>
    </cfRule>
  </conditionalFormatting>
  <conditionalFormatting sqref="CP11">
    <cfRule type="cellIs" dxfId="18948" priority="5345" operator="lessThan">
      <formula>$C$4</formula>
    </cfRule>
  </conditionalFormatting>
  <conditionalFormatting sqref="CP11">
    <cfRule type="cellIs" dxfId="18947" priority="5346" operator="lessThan">
      <formula>$C$4</formula>
    </cfRule>
  </conditionalFormatting>
  <conditionalFormatting sqref="CP45">
    <cfRule type="cellIs" dxfId="18880" priority="5413" operator="lessThan">
      <formula>$C$4</formula>
    </cfRule>
  </conditionalFormatting>
  <conditionalFormatting sqref="CP45">
    <cfRule type="cellIs" dxfId="18879" priority="5414" operator="lessThan">
      <formula>$C$4</formula>
    </cfRule>
  </conditionalFormatting>
  <conditionalFormatting sqref="CP46">
    <cfRule type="cellIs" dxfId="18878" priority="5415" operator="lessThan">
      <formula>$C$4</formula>
    </cfRule>
  </conditionalFormatting>
  <conditionalFormatting sqref="CP46">
    <cfRule type="cellIs" dxfId="18877" priority="5416" operator="lessThan">
      <formula>$C$4</formula>
    </cfRule>
  </conditionalFormatting>
  <conditionalFormatting sqref="CP47">
    <cfRule type="cellIs" dxfId="18876" priority="5417" operator="lessThan">
      <formula>$C$4</formula>
    </cfRule>
  </conditionalFormatting>
  <conditionalFormatting sqref="CP47">
    <cfRule type="cellIs" dxfId="18875" priority="5418" operator="lessThan">
      <formula>$C$4</formula>
    </cfRule>
  </conditionalFormatting>
  <conditionalFormatting sqref="CP48">
    <cfRule type="cellIs" dxfId="18874" priority="5419" operator="lessThan">
      <formula>$C$4</formula>
    </cfRule>
  </conditionalFormatting>
  <conditionalFormatting sqref="CP48">
    <cfRule type="cellIs" dxfId="18873" priority="5420" operator="lessThan">
      <formula>$C$4</formula>
    </cfRule>
  </conditionalFormatting>
  <conditionalFormatting sqref="CP49">
    <cfRule type="cellIs" dxfId="18872" priority="5421" operator="lessThan">
      <formula>$C$4</formula>
    </cfRule>
  </conditionalFormatting>
  <conditionalFormatting sqref="CP49">
    <cfRule type="cellIs" dxfId="18871" priority="5422" operator="lessThan">
      <formula>$C$4</formula>
    </cfRule>
  </conditionalFormatting>
  <conditionalFormatting sqref="CP50">
    <cfRule type="cellIs" dxfId="18870" priority="5423" operator="lessThan">
      <formula>$C$4</formula>
    </cfRule>
  </conditionalFormatting>
  <conditionalFormatting sqref="CP50">
    <cfRule type="cellIs" dxfId="18869" priority="5424" operator="lessThan">
      <formula>$C$4</formula>
    </cfRule>
  </conditionalFormatting>
  <conditionalFormatting sqref="CP51">
    <cfRule type="cellIs" dxfId="18868" priority="5425" operator="lessThan">
      <formula>$C$4</formula>
    </cfRule>
  </conditionalFormatting>
  <conditionalFormatting sqref="CP51">
    <cfRule type="cellIs" dxfId="18867" priority="5426" operator="lessThan">
      <formula>$C$4</formula>
    </cfRule>
  </conditionalFormatting>
  <conditionalFormatting sqref="CP52">
    <cfRule type="cellIs" dxfId="18866" priority="5427" operator="lessThan">
      <formula>$C$4</formula>
    </cfRule>
  </conditionalFormatting>
  <conditionalFormatting sqref="CP52">
    <cfRule type="cellIs" dxfId="18865" priority="5428" operator="lessThan">
      <formula>$C$4</formula>
    </cfRule>
  </conditionalFormatting>
  <conditionalFormatting sqref="CP53">
    <cfRule type="cellIs" dxfId="18864" priority="5429" operator="lessThan">
      <formula>$C$4</formula>
    </cfRule>
  </conditionalFormatting>
  <conditionalFormatting sqref="CP53">
    <cfRule type="cellIs" dxfId="18863" priority="5430" operator="lessThan">
      <formula>$C$4</formula>
    </cfRule>
  </conditionalFormatting>
  <conditionalFormatting sqref="CP54">
    <cfRule type="cellIs" dxfId="18862" priority="5431" operator="lessThan">
      <formula>$C$4</formula>
    </cfRule>
  </conditionalFormatting>
  <conditionalFormatting sqref="CP54">
    <cfRule type="cellIs" dxfId="18861" priority="5432" operator="lessThan">
      <formula>$C$4</formula>
    </cfRule>
  </conditionalFormatting>
  <conditionalFormatting sqref="CP55">
    <cfRule type="cellIs" dxfId="18860" priority="5433" operator="lessThan">
      <formula>$C$4</formula>
    </cfRule>
  </conditionalFormatting>
  <conditionalFormatting sqref="CP55">
    <cfRule type="cellIs" dxfId="18859" priority="5434" operator="lessThan">
      <formula>$C$4</formula>
    </cfRule>
  </conditionalFormatting>
  <conditionalFormatting sqref="CP56">
    <cfRule type="cellIs" dxfId="18858" priority="5435" operator="lessThan">
      <formula>$C$4</formula>
    </cfRule>
  </conditionalFormatting>
  <conditionalFormatting sqref="CP56">
    <cfRule type="cellIs" dxfId="18857" priority="5436" operator="lessThan">
      <formula>$C$4</formula>
    </cfRule>
  </conditionalFormatting>
  <conditionalFormatting sqref="CP57">
    <cfRule type="cellIs" dxfId="18856" priority="5437" operator="lessThan">
      <formula>$C$4</formula>
    </cfRule>
  </conditionalFormatting>
  <conditionalFormatting sqref="CP57">
    <cfRule type="cellIs" dxfId="18855" priority="5438" operator="lessThan">
      <formula>$C$4</formula>
    </cfRule>
  </conditionalFormatting>
  <conditionalFormatting sqref="CP58">
    <cfRule type="cellIs" dxfId="18854" priority="5439" operator="lessThan">
      <formula>$C$4</formula>
    </cfRule>
  </conditionalFormatting>
  <conditionalFormatting sqref="CP58">
    <cfRule type="cellIs" dxfId="18853" priority="5440" operator="lessThan">
      <formula>$C$4</formula>
    </cfRule>
  </conditionalFormatting>
  <conditionalFormatting sqref="CP59">
    <cfRule type="cellIs" dxfId="18852" priority="5441" operator="lessThan">
      <formula>$C$4</formula>
    </cfRule>
  </conditionalFormatting>
  <conditionalFormatting sqref="CP59">
    <cfRule type="cellIs" dxfId="18851" priority="5442" operator="lessThan">
      <formula>$C$4</formula>
    </cfRule>
  </conditionalFormatting>
  <conditionalFormatting sqref="CP60">
    <cfRule type="cellIs" dxfId="18850" priority="5443" operator="lessThan">
      <formula>$C$4</formula>
    </cfRule>
  </conditionalFormatting>
  <conditionalFormatting sqref="CP60">
    <cfRule type="cellIs" dxfId="18849" priority="5444" operator="lessThan">
      <formula>$C$4</formula>
    </cfRule>
  </conditionalFormatting>
  <conditionalFormatting sqref="CS45">
    <cfRule type="cellIs" dxfId="18780" priority="5513" operator="lessThan">
      <formula>$C$4</formula>
    </cfRule>
  </conditionalFormatting>
  <conditionalFormatting sqref="CS45">
    <cfRule type="cellIs" dxfId="18779" priority="5514" operator="lessThan">
      <formula>$C$4</formula>
    </cfRule>
  </conditionalFormatting>
  <conditionalFormatting sqref="CS46">
    <cfRule type="cellIs" dxfId="18778" priority="5515" operator="lessThan">
      <formula>$C$4</formula>
    </cfRule>
  </conditionalFormatting>
  <conditionalFormatting sqref="CS46">
    <cfRule type="cellIs" dxfId="18777" priority="5516" operator="lessThan">
      <formula>$C$4</formula>
    </cfRule>
  </conditionalFormatting>
  <conditionalFormatting sqref="CS47">
    <cfRule type="cellIs" dxfId="18776" priority="5517" operator="lessThan">
      <formula>$C$4</formula>
    </cfRule>
  </conditionalFormatting>
  <conditionalFormatting sqref="CS47">
    <cfRule type="cellIs" dxfId="18775" priority="5518" operator="lessThan">
      <formula>$C$4</formula>
    </cfRule>
  </conditionalFormatting>
  <conditionalFormatting sqref="CS48">
    <cfRule type="cellIs" dxfId="18774" priority="5519" operator="lessThan">
      <formula>$C$4</formula>
    </cfRule>
  </conditionalFormatting>
  <conditionalFormatting sqref="CS48">
    <cfRule type="cellIs" dxfId="18773" priority="5520" operator="lessThan">
      <formula>$C$4</formula>
    </cfRule>
  </conditionalFormatting>
  <conditionalFormatting sqref="CS49">
    <cfRule type="cellIs" dxfId="18772" priority="5521" operator="lessThan">
      <formula>$C$4</formula>
    </cfRule>
  </conditionalFormatting>
  <conditionalFormatting sqref="CS49">
    <cfRule type="cellIs" dxfId="18771" priority="5522" operator="lessThan">
      <formula>$C$4</formula>
    </cfRule>
  </conditionalFormatting>
  <conditionalFormatting sqref="CS50">
    <cfRule type="cellIs" dxfId="18770" priority="5523" operator="lessThan">
      <formula>$C$4</formula>
    </cfRule>
  </conditionalFormatting>
  <conditionalFormatting sqref="CS50">
    <cfRule type="cellIs" dxfId="18769" priority="5524" operator="lessThan">
      <formula>$C$4</formula>
    </cfRule>
  </conditionalFormatting>
  <conditionalFormatting sqref="CS51">
    <cfRule type="cellIs" dxfId="18768" priority="5525" operator="lessThan">
      <formula>$C$4</formula>
    </cfRule>
  </conditionalFormatting>
  <conditionalFormatting sqref="CS51">
    <cfRule type="cellIs" dxfId="18767" priority="5526" operator="lessThan">
      <formula>$C$4</formula>
    </cfRule>
  </conditionalFormatting>
  <conditionalFormatting sqref="CS52">
    <cfRule type="cellIs" dxfId="18766" priority="5527" operator="lessThan">
      <formula>$C$4</formula>
    </cfRule>
  </conditionalFormatting>
  <conditionalFormatting sqref="CS52">
    <cfRule type="cellIs" dxfId="18765" priority="5528" operator="lessThan">
      <formula>$C$4</formula>
    </cfRule>
  </conditionalFormatting>
  <conditionalFormatting sqref="CS53">
    <cfRule type="cellIs" dxfId="18764" priority="5529" operator="lessThan">
      <formula>$C$4</formula>
    </cfRule>
  </conditionalFormatting>
  <conditionalFormatting sqref="CS53">
    <cfRule type="cellIs" dxfId="18763" priority="5530" operator="lessThan">
      <formula>$C$4</formula>
    </cfRule>
  </conditionalFormatting>
  <conditionalFormatting sqref="CS54">
    <cfRule type="cellIs" dxfId="18762" priority="5531" operator="lessThan">
      <formula>$C$4</formula>
    </cfRule>
  </conditionalFormatting>
  <conditionalFormatting sqref="CS54">
    <cfRule type="cellIs" dxfId="18761" priority="5532" operator="lessThan">
      <formula>$C$4</formula>
    </cfRule>
  </conditionalFormatting>
  <conditionalFormatting sqref="CS55">
    <cfRule type="cellIs" dxfId="18760" priority="5533" operator="lessThan">
      <formula>$C$4</formula>
    </cfRule>
  </conditionalFormatting>
  <conditionalFormatting sqref="CS55">
    <cfRule type="cellIs" dxfId="18759" priority="5534" operator="lessThan">
      <formula>$C$4</formula>
    </cfRule>
  </conditionalFormatting>
  <conditionalFormatting sqref="CS56">
    <cfRule type="cellIs" dxfId="18758" priority="5535" operator="lessThan">
      <formula>$C$4</formula>
    </cfRule>
  </conditionalFormatting>
  <conditionalFormatting sqref="CS56">
    <cfRule type="cellIs" dxfId="18757" priority="5536" operator="lessThan">
      <formula>$C$4</formula>
    </cfRule>
  </conditionalFormatting>
  <conditionalFormatting sqref="CS57">
    <cfRule type="cellIs" dxfId="18756" priority="5537" operator="lessThan">
      <formula>$C$4</formula>
    </cfRule>
  </conditionalFormatting>
  <conditionalFormatting sqref="CS57">
    <cfRule type="cellIs" dxfId="18755" priority="5538" operator="lessThan">
      <formula>$C$4</formula>
    </cfRule>
  </conditionalFormatting>
  <conditionalFormatting sqref="CS58">
    <cfRule type="cellIs" dxfId="18754" priority="5539" operator="lessThan">
      <formula>$C$4</formula>
    </cfRule>
  </conditionalFormatting>
  <conditionalFormatting sqref="CS58">
    <cfRule type="cellIs" dxfId="18753" priority="5540" operator="lessThan">
      <formula>$C$4</formula>
    </cfRule>
  </conditionalFormatting>
  <conditionalFormatting sqref="CS59">
    <cfRule type="cellIs" dxfId="18752" priority="5541" operator="lessThan">
      <formula>$C$4</formula>
    </cfRule>
  </conditionalFormatting>
  <conditionalFormatting sqref="CS59">
    <cfRule type="cellIs" dxfId="18751" priority="5542" operator="lessThan">
      <formula>$C$4</formula>
    </cfRule>
  </conditionalFormatting>
  <conditionalFormatting sqref="CS60">
    <cfRule type="cellIs" dxfId="18750" priority="5543" operator="lessThan">
      <formula>$C$4</formula>
    </cfRule>
  </conditionalFormatting>
  <conditionalFormatting sqref="CS60">
    <cfRule type="cellIs" dxfId="18749" priority="5544" operator="lessThan">
      <formula>$C$4</formula>
    </cfRule>
  </conditionalFormatting>
  <conditionalFormatting sqref="CH11">
    <cfRule type="cellIs" dxfId="18748" priority="5545" operator="lessThan">
      <formula>$C$4</formula>
    </cfRule>
  </conditionalFormatting>
  <conditionalFormatting sqref="CH11">
    <cfRule type="cellIs" dxfId="18747" priority="5546" operator="lessThan">
      <formula>$C$4</formula>
    </cfRule>
  </conditionalFormatting>
  <conditionalFormatting sqref="CH12">
    <cfRule type="cellIs" dxfId="18746" priority="5547" operator="lessThan">
      <formula>$C$4</formula>
    </cfRule>
  </conditionalFormatting>
  <conditionalFormatting sqref="CH12">
    <cfRule type="cellIs" dxfId="18745" priority="5548" operator="lessThan">
      <formula>$C$4</formula>
    </cfRule>
  </conditionalFormatting>
  <conditionalFormatting sqref="CH13">
    <cfRule type="cellIs" dxfId="18744" priority="5549" operator="lessThan">
      <formula>$C$4</formula>
    </cfRule>
  </conditionalFormatting>
  <conditionalFormatting sqref="CH13">
    <cfRule type="cellIs" dxfId="18743" priority="5550" operator="lessThan">
      <formula>$C$4</formula>
    </cfRule>
  </conditionalFormatting>
  <conditionalFormatting sqref="CH14">
    <cfRule type="cellIs" dxfId="18742" priority="5551" operator="lessThan">
      <formula>$C$4</formula>
    </cfRule>
  </conditionalFormatting>
  <conditionalFormatting sqref="CH14">
    <cfRule type="cellIs" dxfId="18741" priority="5552" operator="lessThan">
      <formula>$C$4</formula>
    </cfRule>
  </conditionalFormatting>
  <conditionalFormatting sqref="CH15">
    <cfRule type="cellIs" dxfId="18740" priority="5553" operator="lessThan">
      <formula>$C$4</formula>
    </cfRule>
  </conditionalFormatting>
  <conditionalFormatting sqref="CH15">
    <cfRule type="cellIs" dxfId="18739" priority="5554" operator="lessThan">
      <formula>$C$4</formula>
    </cfRule>
  </conditionalFormatting>
  <conditionalFormatting sqref="CH16">
    <cfRule type="cellIs" dxfId="18738" priority="5555" operator="lessThan">
      <formula>$C$4</formula>
    </cfRule>
  </conditionalFormatting>
  <conditionalFormatting sqref="CH16">
    <cfRule type="cellIs" dxfId="18737" priority="5556" operator="lessThan">
      <formula>$C$4</formula>
    </cfRule>
  </conditionalFormatting>
  <conditionalFormatting sqref="CH17">
    <cfRule type="cellIs" dxfId="18736" priority="5557" operator="lessThan">
      <formula>$C$4</formula>
    </cfRule>
  </conditionalFormatting>
  <conditionalFormatting sqref="CH17">
    <cfRule type="cellIs" dxfId="18735" priority="5558" operator="lessThan">
      <formula>$C$4</formula>
    </cfRule>
  </conditionalFormatting>
  <conditionalFormatting sqref="CH18">
    <cfRule type="cellIs" dxfId="18734" priority="5559" operator="lessThan">
      <formula>$C$4</formula>
    </cfRule>
  </conditionalFormatting>
  <conditionalFormatting sqref="CH18">
    <cfRule type="cellIs" dxfId="18733" priority="5560" operator="lessThan">
      <formula>$C$4</formula>
    </cfRule>
  </conditionalFormatting>
  <conditionalFormatting sqref="CH19">
    <cfRule type="cellIs" dxfId="18732" priority="5561" operator="lessThan">
      <formula>$C$4</formula>
    </cfRule>
  </conditionalFormatting>
  <conditionalFormatting sqref="CH19">
    <cfRule type="cellIs" dxfId="18731" priority="5562" operator="lessThan">
      <formula>$C$4</formula>
    </cfRule>
  </conditionalFormatting>
  <conditionalFormatting sqref="CH20">
    <cfRule type="cellIs" dxfId="18730" priority="5563" operator="lessThan">
      <formula>$C$4</formula>
    </cfRule>
  </conditionalFormatting>
  <conditionalFormatting sqref="CH20">
    <cfRule type="cellIs" dxfId="18729" priority="5564" operator="lessThan">
      <formula>$C$4</formula>
    </cfRule>
  </conditionalFormatting>
  <conditionalFormatting sqref="CH21">
    <cfRule type="cellIs" dxfId="18728" priority="5565" operator="lessThan">
      <formula>$C$4</formula>
    </cfRule>
  </conditionalFormatting>
  <conditionalFormatting sqref="CH21">
    <cfRule type="cellIs" dxfId="18727" priority="5566" operator="lessThan">
      <formula>$C$4</formula>
    </cfRule>
  </conditionalFormatting>
  <conditionalFormatting sqref="CH22">
    <cfRule type="cellIs" dxfId="18726" priority="5567" operator="lessThan">
      <formula>$C$4</formula>
    </cfRule>
  </conditionalFormatting>
  <conditionalFormatting sqref="CH22">
    <cfRule type="cellIs" dxfId="18725" priority="5568" operator="lessThan">
      <formula>$C$4</formula>
    </cfRule>
  </conditionalFormatting>
  <conditionalFormatting sqref="CH23">
    <cfRule type="cellIs" dxfId="18724" priority="5569" operator="lessThan">
      <formula>$C$4</formula>
    </cfRule>
  </conditionalFormatting>
  <conditionalFormatting sqref="CH23">
    <cfRule type="cellIs" dxfId="18723" priority="5570" operator="lessThan">
      <formula>$C$4</formula>
    </cfRule>
  </conditionalFormatting>
  <conditionalFormatting sqref="CH24">
    <cfRule type="cellIs" dxfId="18722" priority="5571" operator="lessThan">
      <formula>$C$4</formula>
    </cfRule>
  </conditionalFormatting>
  <conditionalFormatting sqref="CH24">
    <cfRule type="cellIs" dxfId="18721" priority="5572" operator="lessThan">
      <formula>$C$4</formula>
    </cfRule>
  </conditionalFormatting>
  <conditionalFormatting sqref="CH25">
    <cfRule type="cellIs" dxfId="18720" priority="5573" operator="lessThan">
      <formula>$C$4</formula>
    </cfRule>
  </conditionalFormatting>
  <conditionalFormatting sqref="CH25">
    <cfRule type="cellIs" dxfId="18719" priority="5574" operator="lessThan">
      <formula>$C$4</formula>
    </cfRule>
  </conditionalFormatting>
  <conditionalFormatting sqref="CH26">
    <cfRule type="cellIs" dxfId="18718" priority="5575" operator="lessThan">
      <formula>$C$4</formula>
    </cfRule>
  </conditionalFormatting>
  <conditionalFormatting sqref="CH26">
    <cfRule type="cellIs" dxfId="18717" priority="5576" operator="lessThan">
      <formula>$C$4</formula>
    </cfRule>
  </conditionalFormatting>
  <conditionalFormatting sqref="CH27">
    <cfRule type="cellIs" dxfId="18716" priority="5577" operator="lessThan">
      <formula>$C$4</formula>
    </cfRule>
  </conditionalFormatting>
  <conditionalFormatting sqref="CH27">
    <cfRule type="cellIs" dxfId="18715" priority="5578" operator="lessThan">
      <formula>$C$4</formula>
    </cfRule>
  </conditionalFormatting>
  <conditionalFormatting sqref="CH28">
    <cfRule type="cellIs" dxfId="18714" priority="5579" operator="lessThan">
      <formula>$C$4</formula>
    </cfRule>
  </conditionalFormatting>
  <conditionalFormatting sqref="CH28">
    <cfRule type="cellIs" dxfId="18713" priority="5580" operator="lessThan">
      <formula>$C$4</formula>
    </cfRule>
  </conditionalFormatting>
  <conditionalFormatting sqref="CH29">
    <cfRule type="cellIs" dxfId="18712" priority="5581" operator="lessThan">
      <formula>$C$4</formula>
    </cfRule>
  </conditionalFormatting>
  <conditionalFormatting sqref="CH29">
    <cfRule type="cellIs" dxfId="18711" priority="5582" operator="lessThan">
      <formula>$C$4</formula>
    </cfRule>
  </conditionalFormatting>
  <conditionalFormatting sqref="CH30">
    <cfRule type="cellIs" dxfId="18710" priority="5583" operator="lessThan">
      <formula>$C$4</formula>
    </cfRule>
  </conditionalFormatting>
  <conditionalFormatting sqref="CH30">
    <cfRule type="cellIs" dxfId="18709" priority="5584" operator="lessThan">
      <formula>$C$4</formula>
    </cfRule>
  </conditionalFormatting>
  <conditionalFormatting sqref="CH31">
    <cfRule type="cellIs" dxfId="18708" priority="5585" operator="lessThan">
      <formula>$C$4</formula>
    </cfRule>
  </conditionalFormatting>
  <conditionalFormatting sqref="CH31">
    <cfRule type="cellIs" dxfId="18707" priority="5586" operator="lessThan">
      <formula>$C$4</formula>
    </cfRule>
  </conditionalFormatting>
  <conditionalFormatting sqref="CH32">
    <cfRule type="cellIs" dxfId="18706" priority="5587" operator="lessThan">
      <formula>$C$4</formula>
    </cfRule>
  </conditionalFormatting>
  <conditionalFormatting sqref="CH32">
    <cfRule type="cellIs" dxfId="18705" priority="5588" operator="lessThan">
      <formula>$C$4</formula>
    </cfRule>
  </conditionalFormatting>
  <conditionalFormatting sqref="CH33">
    <cfRule type="cellIs" dxfId="18704" priority="5589" operator="lessThan">
      <formula>$C$4</formula>
    </cfRule>
  </conditionalFormatting>
  <conditionalFormatting sqref="CH33">
    <cfRule type="cellIs" dxfId="18703" priority="5590" operator="lessThan">
      <formula>$C$4</formula>
    </cfRule>
  </conditionalFormatting>
  <conditionalFormatting sqref="CH34">
    <cfRule type="cellIs" dxfId="18702" priority="5591" operator="lessThan">
      <formula>$C$4</formula>
    </cfRule>
  </conditionalFormatting>
  <conditionalFormatting sqref="CH34">
    <cfRule type="cellIs" dxfId="18701" priority="5592" operator="lessThan">
      <formula>$C$4</formula>
    </cfRule>
  </conditionalFormatting>
  <conditionalFormatting sqref="CH35">
    <cfRule type="cellIs" dxfId="18700" priority="5593" operator="lessThan">
      <formula>$C$4</formula>
    </cfRule>
  </conditionalFormatting>
  <conditionalFormatting sqref="CH35">
    <cfRule type="cellIs" dxfId="18699" priority="5594" operator="lessThan">
      <formula>$C$4</formula>
    </cfRule>
  </conditionalFormatting>
  <conditionalFormatting sqref="CH36">
    <cfRule type="cellIs" dxfId="18698" priority="5595" operator="lessThan">
      <formula>$C$4</formula>
    </cfRule>
  </conditionalFormatting>
  <conditionalFormatting sqref="CH36">
    <cfRule type="cellIs" dxfId="18697" priority="5596" operator="lessThan">
      <formula>$C$4</formula>
    </cfRule>
  </conditionalFormatting>
  <conditionalFormatting sqref="CH37">
    <cfRule type="cellIs" dxfId="18696" priority="5597" operator="lessThan">
      <formula>$C$4</formula>
    </cfRule>
  </conditionalFormatting>
  <conditionalFormatting sqref="CH37">
    <cfRule type="cellIs" dxfId="18695" priority="5598" operator="lessThan">
      <formula>$C$4</formula>
    </cfRule>
  </conditionalFormatting>
  <conditionalFormatting sqref="CH38">
    <cfRule type="cellIs" dxfId="18694" priority="5599" operator="lessThan">
      <formula>$C$4</formula>
    </cfRule>
  </conditionalFormatting>
  <conditionalFormatting sqref="CH38">
    <cfRule type="cellIs" dxfId="18693" priority="5600" operator="lessThan">
      <formula>$C$4</formula>
    </cfRule>
  </conditionalFormatting>
  <conditionalFormatting sqref="CH39">
    <cfRule type="cellIs" dxfId="18692" priority="5601" operator="lessThan">
      <formula>$C$4</formula>
    </cfRule>
  </conditionalFormatting>
  <conditionalFormatting sqref="CH39">
    <cfRule type="cellIs" dxfId="18691" priority="5602" operator="lessThan">
      <formula>$C$4</formula>
    </cfRule>
  </conditionalFormatting>
  <conditionalFormatting sqref="CH40">
    <cfRule type="cellIs" dxfId="18690" priority="5603" operator="lessThan">
      <formula>$C$4</formula>
    </cfRule>
  </conditionalFormatting>
  <conditionalFormatting sqref="CH40">
    <cfRule type="cellIs" dxfId="18689" priority="5604" operator="lessThan">
      <formula>$C$4</formula>
    </cfRule>
  </conditionalFormatting>
  <conditionalFormatting sqref="CH41">
    <cfRule type="cellIs" dxfId="18688" priority="5605" operator="lessThan">
      <formula>$C$4</formula>
    </cfRule>
  </conditionalFormatting>
  <conditionalFormatting sqref="CH41">
    <cfRule type="cellIs" dxfId="18687" priority="5606" operator="lessThan">
      <formula>$C$4</formula>
    </cfRule>
  </conditionalFormatting>
  <conditionalFormatting sqref="CH42">
    <cfRule type="cellIs" dxfId="18686" priority="5607" operator="lessThan">
      <formula>$C$4</formula>
    </cfRule>
  </conditionalFormatting>
  <conditionalFormatting sqref="CH42">
    <cfRule type="cellIs" dxfId="18685" priority="5608" operator="lessThan">
      <formula>$C$4</formula>
    </cfRule>
  </conditionalFormatting>
  <conditionalFormatting sqref="CH43">
    <cfRule type="cellIs" dxfId="18684" priority="5609" operator="lessThan">
      <formula>$C$4</formula>
    </cfRule>
  </conditionalFormatting>
  <conditionalFormatting sqref="CH43">
    <cfRule type="cellIs" dxfId="18683" priority="5610" operator="lessThan">
      <formula>$C$4</formula>
    </cfRule>
  </conditionalFormatting>
  <conditionalFormatting sqref="CH44">
    <cfRule type="cellIs" dxfId="18682" priority="5611" operator="lessThan">
      <formula>$C$4</formula>
    </cfRule>
  </conditionalFormatting>
  <conditionalFormatting sqref="CH44">
    <cfRule type="cellIs" dxfId="18681" priority="5612" operator="lessThan">
      <formula>$C$4</formula>
    </cfRule>
  </conditionalFormatting>
  <conditionalFormatting sqref="CH45">
    <cfRule type="cellIs" dxfId="18680" priority="5613" operator="lessThan">
      <formula>$C$4</formula>
    </cfRule>
  </conditionalFormatting>
  <conditionalFormatting sqref="CH45">
    <cfRule type="cellIs" dxfId="18679" priority="5614" operator="lessThan">
      <formula>$C$4</formula>
    </cfRule>
  </conditionalFormatting>
  <conditionalFormatting sqref="CH46">
    <cfRule type="cellIs" dxfId="18678" priority="5615" operator="lessThan">
      <formula>$C$4</formula>
    </cfRule>
  </conditionalFormatting>
  <conditionalFormatting sqref="CH46">
    <cfRule type="cellIs" dxfId="18677" priority="5616" operator="lessThan">
      <formula>$C$4</formula>
    </cfRule>
  </conditionalFormatting>
  <conditionalFormatting sqref="CH47">
    <cfRule type="cellIs" dxfId="18676" priority="5617" operator="lessThan">
      <formula>$C$4</formula>
    </cfRule>
  </conditionalFormatting>
  <conditionalFormatting sqref="CH47">
    <cfRule type="cellIs" dxfId="18675" priority="5618" operator="lessThan">
      <formula>$C$4</formula>
    </cfRule>
  </conditionalFormatting>
  <conditionalFormatting sqref="CH48">
    <cfRule type="cellIs" dxfId="18674" priority="5619" operator="lessThan">
      <formula>$C$4</formula>
    </cfRule>
  </conditionalFormatting>
  <conditionalFormatting sqref="CH48">
    <cfRule type="cellIs" dxfId="18673" priority="5620" operator="lessThan">
      <formula>$C$4</formula>
    </cfRule>
  </conditionalFormatting>
  <conditionalFormatting sqref="CH49">
    <cfRule type="cellIs" dxfId="18672" priority="5621" operator="lessThan">
      <formula>$C$4</formula>
    </cfRule>
  </conditionalFormatting>
  <conditionalFormatting sqref="CH49">
    <cfRule type="cellIs" dxfId="18671" priority="5622" operator="lessThan">
      <formula>$C$4</formula>
    </cfRule>
  </conditionalFormatting>
  <conditionalFormatting sqref="CH50">
    <cfRule type="cellIs" dxfId="18670" priority="5623" operator="lessThan">
      <formula>$C$4</formula>
    </cfRule>
  </conditionalFormatting>
  <conditionalFormatting sqref="CH50">
    <cfRule type="cellIs" dxfId="18669" priority="5624" operator="lessThan">
      <formula>$C$4</formula>
    </cfRule>
  </conditionalFormatting>
  <conditionalFormatting sqref="CH51">
    <cfRule type="cellIs" dxfId="18668" priority="5625" operator="lessThan">
      <formula>$C$4</formula>
    </cfRule>
  </conditionalFormatting>
  <conditionalFormatting sqref="CH51">
    <cfRule type="cellIs" dxfId="18667" priority="5626" operator="lessThan">
      <formula>$C$4</formula>
    </cfRule>
  </conditionalFormatting>
  <conditionalFormatting sqref="CH52">
    <cfRule type="cellIs" dxfId="18666" priority="5627" operator="lessThan">
      <formula>$C$4</formula>
    </cfRule>
  </conditionalFormatting>
  <conditionalFormatting sqref="CH52">
    <cfRule type="cellIs" dxfId="18665" priority="5628" operator="lessThan">
      <formula>$C$4</formula>
    </cfRule>
  </conditionalFormatting>
  <conditionalFormatting sqref="CH53">
    <cfRule type="cellIs" dxfId="18664" priority="5629" operator="lessThan">
      <formula>$C$4</formula>
    </cfRule>
  </conditionalFormatting>
  <conditionalFormatting sqref="CH53">
    <cfRule type="cellIs" dxfId="18663" priority="5630" operator="lessThan">
      <formula>$C$4</formula>
    </cfRule>
  </conditionalFormatting>
  <conditionalFormatting sqref="CH54">
    <cfRule type="cellIs" dxfId="18662" priority="5631" operator="lessThan">
      <formula>$C$4</formula>
    </cfRule>
  </conditionalFormatting>
  <conditionalFormatting sqref="CH54">
    <cfRule type="cellIs" dxfId="18661" priority="5632" operator="lessThan">
      <formula>$C$4</formula>
    </cfRule>
  </conditionalFormatting>
  <conditionalFormatting sqref="CH55">
    <cfRule type="cellIs" dxfId="18660" priority="5633" operator="lessThan">
      <formula>$C$4</formula>
    </cfRule>
  </conditionalFormatting>
  <conditionalFormatting sqref="CH55">
    <cfRule type="cellIs" dxfId="18659" priority="5634" operator="lessThan">
      <formula>$C$4</formula>
    </cfRule>
  </conditionalFormatting>
  <conditionalFormatting sqref="CH56">
    <cfRule type="cellIs" dxfId="18658" priority="5635" operator="lessThan">
      <formula>$C$4</formula>
    </cfRule>
  </conditionalFormatting>
  <conditionalFormatting sqref="CH56">
    <cfRule type="cellIs" dxfId="18657" priority="5636" operator="lessThan">
      <formula>$C$4</formula>
    </cfRule>
  </conditionalFormatting>
  <conditionalFormatting sqref="CH57">
    <cfRule type="cellIs" dxfId="18656" priority="5637" operator="lessThan">
      <formula>$C$4</formula>
    </cfRule>
  </conditionalFormatting>
  <conditionalFormatting sqref="CH57">
    <cfRule type="cellIs" dxfId="18655" priority="5638" operator="lessThan">
      <formula>$C$4</formula>
    </cfRule>
  </conditionalFormatting>
  <conditionalFormatting sqref="CH58">
    <cfRule type="cellIs" dxfId="18654" priority="5639" operator="lessThan">
      <formula>$C$4</formula>
    </cfRule>
  </conditionalFormatting>
  <conditionalFormatting sqref="CH58">
    <cfRule type="cellIs" dxfId="18653" priority="5640" operator="lessThan">
      <formula>$C$4</formula>
    </cfRule>
  </conditionalFormatting>
  <conditionalFormatting sqref="CH59">
    <cfRule type="cellIs" dxfId="18652" priority="5641" operator="lessThan">
      <formula>$C$4</formula>
    </cfRule>
  </conditionalFormatting>
  <conditionalFormatting sqref="CH59">
    <cfRule type="cellIs" dxfId="18651" priority="5642" operator="lessThan">
      <formula>$C$4</formula>
    </cfRule>
  </conditionalFormatting>
  <conditionalFormatting sqref="CH60">
    <cfRule type="cellIs" dxfId="18650" priority="5643" operator="lessThan">
      <formula>$C$4</formula>
    </cfRule>
  </conditionalFormatting>
  <conditionalFormatting sqref="CH60">
    <cfRule type="cellIs" dxfId="18649" priority="5644" operator="lessThan">
      <formula>$C$4</formula>
    </cfRule>
  </conditionalFormatting>
  <conditionalFormatting sqref="CI11">
    <cfRule type="cellIs" dxfId="18648" priority="5645" operator="lessThan">
      <formula>$C$4</formula>
    </cfRule>
  </conditionalFormatting>
  <conditionalFormatting sqref="CI11">
    <cfRule type="cellIs" dxfId="18647" priority="5646" operator="lessThan">
      <formula>$C$4</formula>
    </cfRule>
  </conditionalFormatting>
  <conditionalFormatting sqref="CI12">
    <cfRule type="cellIs" dxfId="18646" priority="5647" operator="lessThan">
      <formula>$C$4</formula>
    </cfRule>
  </conditionalFormatting>
  <conditionalFormatting sqref="CI12">
    <cfRule type="cellIs" dxfId="18645" priority="5648" operator="lessThan">
      <formula>$C$4</formula>
    </cfRule>
  </conditionalFormatting>
  <conditionalFormatting sqref="CI13">
    <cfRule type="cellIs" dxfId="18644" priority="5649" operator="lessThan">
      <formula>$C$4</formula>
    </cfRule>
  </conditionalFormatting>
  <conditionalFormatting sqref="CI13">
    <cfRule type="cellIs" dxfId="18643" priority="5650" operator="lessThan">
      <formula>$C$4</formula>
    </cfRule>
  </conditionalFormatting>
  <conditionalFormatting sqref="CI14">
    <cfRule type="cellIs" dxfId="18642" priority="5651" operator="lessThan">
      <formula>$C$4</formula>
    </cfRule>
  </conditionalFormatting>
  <conditionalFormatting sqref="CI14">
    <cfRule type="cellIs" dxfId="18641" priority="5652" operator="lessThan">
      <formula>$C$4</formula>
    </cfRule>
  </conditionalFormatting>
  <conditionalFormatting sqref="CI15">
    <cfRule type="cellIs" dxfId="18640" priority="5653" operator="lessThan">
      <formula>$C$4</formula>
    </cfRule>
  </conditionalFormatting>
  <conditionalFormatting sqref="CI15">
    <cfRule type="cellIs" dxfId="18639" priority="5654" operator="lessThan">
      <formula>$C$4</formula>
    </cfRule>
  </conditionalFormatting>
  <conditionalFormatting sqref="CI16">
    <cfRule type="cellIs" dxfId="18638" priority="5655" operator="lessThan">
      <formula>$C$4</formula>
    </cfRule>
  </conditionalFormatting>
  <conditionalFormatting sqref="CI16">
    <cfRule type="cellIs" dxfId="18637" priority="5656" operator="lessThan">
      <formula>$C$4</formula>
    </cfRule>
  </conditionalFormatting>
  <conditionalFormatting sqref="CI17">
    <cfRule type="cellIs" dxfId="18636" priority="5657" operator="lessThan">
      <formula>$C$4</formula>
    </cfRule>
  </conditionalFormatting>
  <conditionalFormatting sqref="CI17">
    <cfRule type="cellIs" dxfId="18635" priority="5658" operator="lessThan">
      <formula>$C$4</formula>
    </cfRule>
  </conditionalFormatting>
  <conditionalFormatting sqref="CI18">
    <cfRule type="cellIs" dxfId="18634" priority="5659" operator="lessThan">
      <formula>$C$4</formula>
    </cfRule>
  </conditionalFormatting>
  <conditionalFormatting sqref="CI18">
    <cfRule type="cellIs" dxfId="18633" priority="5660" operator="lessThan">
      <formula>$C$4</formula>
    </cfRule>
  </conditionalFormatting>
  <conditionalFormatting sqref="CI19">
    <cfRule type="cellIs" dxfId="18632" priority="5661" operator="lessThan">
      <formula>$C$4</formula>
    </cfRule>
  </conditionalFormatting>
  <conditionalFormatting sqref="CI19">
    <cfRule type="cellIs" dxfId="18631" priority="5662" operator="lessThan">
      <formula>$C$4</formula>
    </cfRule>
  </conditionalFormatting>
  <conditionalFormatting sqref="CI20">
    <cfRule type="cellIs" dxfId="18630" priority="5663" operator="lessThan">
      <formula>$C$4</formula>
    </cfRule>
  </conditionalFormatting>
  <conditionalFormatting sqref="CI20">
    <cfRule type="cellIs" dxfId="18629" priority="5664" operator="lessThan">
      <formula>$C$4</formula>
    </cfRule>
  </conditionalFormatting>
  <conditionalFormatting sqref="CI21">
    <cfRule type="cellIs" dxfId="18628" priority="5665" operator="lessThan">
      <formula>$C$4</formula>
    </cfRule>
  </conditionalFormatting>
  <conditionalFormatting sqref="CI21">
    <cfRule type="cellIs" dxfId="18627" priority="5666" operator="lessThan">
      <formula>$C$4</formula>
    </cfRule>
  </conditionalFormatting>
  <conditionalFormatting sqref="CI22">
    <cfRule type="cellIs" dxfId="18626" priority="5667" operator="lessThan">
      <formula>$C$4</formula>
    </cfRule>
  </conditionalFormatting>
  <conditionalFormatting sqref="CI22">
    <cfRule type="cellIs" dxfId="18625" priority="5668" operator="lessThan">
      <formula>$C$4</formula>
    </cfRule>
  </conditionalFormatting>
  <conditionalFormatting sqref="CI23">
    <cfRule type="cellIs" dxfId="18624" priority="5669" operator="lessThan">
      <formula>$C$4</formula>
    </cfRule>
  </conditionalFormatting>
  <conditionalFormatting sqref="CI23">
    <cfRule type="cellIs" dxfId="18623" priority="5670" operator="lessThan">
      <formula>$C$4</formula>
    </cfRule>
  </conditionalFormatting>
  <conditionalFormatting sqref="CI24">
    <cfRule type="cellIs" dxfId="18622" priority="5671" operator="lessThan">
      <formula>$C$4</formula>
    </cfRule>
  </conditionalFormatting>
  <conditionalFormatting sqref="CI24">
    <cfRule type="cellIs" dxfId="18621" priority="5672" operator="lessThan">
      <formula>$C$4</formula>
    </cfRule>
  </conditionalFormatting>
  <conditionalFormatting sqref="CI25">
    <cfRule type="cellIs" dxfId="18620" priority="5673" operator="lessThan">
      <formula>$C$4</formula>
    </cfRule>
  </conditionalFormatting>
  <conditionalFormatting sqref="CI25">
    <cfRule type="cellIs" dxfId="18619" priority="5674" operator="lessThan">
      <formula>$C$4</formula>
    </cfRule>
  </conditionalFormatting>
  <conditionalFormatting sqref="CI26">
    <cfRule type="cellIs" dxfId="18618" priority="5675" operator="lessThan">
      <formula>$C$4</formula>
    </cfRule>
  </conditionalFormatting>
  <conditionalFormatting sqref="CI26">
    <cfRule type="cellIs" dxfId="18617" priority="5676" operator="lessThan">
      <formula>$C$4</formula>
    </cfRule>
  </conditionalFormatting>
  <conditionalFormatting sqref="CI27">
    <cfRule type="cellIs" dxfId="18616" priority="5677" operator="lessThan">
      <formula>$C$4</formula>
    </cfRule>
  </conditionalFormatting>
  <conditionalFormatting sqref="CI27">
    <cfRule type="cellIs" dxfId="18615" priority="5678" operator="lessThan">
      <formula>$C$4</formula>
    </cfRule>
  </conditionalFormatting>
  <conditionalFormatting sqref="CI28">
    <cfRule type="cellIs" dxfId="18614" priority="5679" operator="lessThan">
      <formula>$C$4</formula>
    </cfRule>
  </conditionalFormatting>
  <conditionalFormatting sqref="CI28">
    <cfRule type="cellIs" dxfId="18613" priority="5680" operator="lessThan">
      <formula>$C$4</formula>
    </cfRule>
  </conditionalFormatting>
  <conditionalFormatting sqref="CI29">
    <cfRule type="cellIs" dxfId="18612" priority="5681" operator="lessThan">
      <formula>$C$4</formula>
    </cfRule>
  </conditionalFormatting>
  <conditionalFormatting sqref="CI29">
    <cfRule type="cellIs" dxfId="18611" priority="5682" operator="lessThan">
      <formula>$C$4</formula>
    </cfRule>
  </conditionalFormatting>
  <conditionalFormatting sqref="CI30">
    <cfRule type="cellIs" dxfId="18610" priority="5683" operator="lessThan">
      <formula>$C$4</formula>
    </cfRule>
  </conditionalFormatting>
  <conditionalFormatting sqref="CI30">
    <cfRule type="cellIs" dxfId="18609" priority="5684" operator="lessThan">
      <formula>$C$4</formula>
    </cfRule>
  </conditionalFormatting>
  <conditionalFormatting sqref="CI31">
    <cfRule type="cellIs" dxfId="18608" priority="5685" operator="lessThan">
      <formula>$C$4</formula>
    </cfRule>
  </conditionalFormatting>
  <conditionalFormatting sqref="CI31">
    <cfRule type="cellIs" dxfId="18607" priority="5686" operator="lessThan">
      <formula>$C$4</formula>
    </cfRule>
  </conditionalFormatting>
  <conditionalFormatting sqref="CI32">
    <cfRule type="cellIs" dxfId="18606" priority="5687" operator="lessThan">
      <formula>$C$4</formula>
    </cfRule>
  </conditionalFormatting>
  <conditionalFormatting sqref="CI32">
    <cfRule type="cellIs" dxfId="18605" priority="5688" operator="lessThan">
      <formula>$C$4</formula>
    </cfRule>
  </conditionalFormatting>
  <conditionalFormatting sqref="CI33">
    <cfRule type="cellIs" dxfId="18604" priority="5689" operator="lessThan">
      <formula>$C$4</formula>
    </cfRule>
  </conditionalFormatting>
  <conditionalFormatting sqref="CI33">
    <cfRule type="cellIs" dxfId="18603" priority="5690" operator="lessThan">
      <formula>$C$4</formula>
    </cfRule>
  </conditionalFormatting>
  <conditionalFormatting sqref="CI34">
    <cfRule type="cellIs" dxfId="18602" priority="5691" operator="lessThan">
      <formula>$C$4</formula>
    </cfRule>
  </conditionalFormatting>
  <conditionalFormatting sqref="CI34">
    <cfRule type="cellIs" dxfId="18601" priority="5692" operator="lessThan">
      <formula>$C$4</formula>
    </cfRule>
  </conditionalFormatting>
  <conditionalFormatting sqref="CI35">
    <cfRule type="cellIs" dxfId="18600" priority="5693" operator="lessThan">
      <formula>$C$4</formula>
    </cfRule>
  </conditionalFormatting>
  <conditionalFormatting sqref="CI35">
    <cfRule type="cellIs" dxfId="18599" priority="5694" operator="lessThan">
      <formula>$C$4</formula>
    </cfRule>
  </conditionalFormatting>
  <conditionalFormatting sqref="CI36">
    <cfRule type="cellIs" dxfId="18598" priority="5695" operator="lessThan">
      <formula>$C$4</formula>
    </cfRule>
  </conditionalFormatting>
  <conditionalFormatting sqref="CI36">
    <cfRule type="cellIs" dxfId="18597" priority="5696" operator="lessThan">
      <formula>$C$4</formula>
    </cfRule>
  </conditionalFormatting>
  <conditionalFormatting sqref="CI37">
    <cfRule type="cellIs" dxfId="18596" priority="5697" operator="lessThan">
      <formula>$C$4</formula>
    </cfRule>
  </conditionalFormatting>
  <conditionalFormatting sqref="CI37">
    <cfRule type="cellIs" dxfId="18595" priority="5698" operator="lessThan">
      <formula>$C$4</formula>
    </cfRule>
  </conditionalFormatting>
  <conditionalFormatting sqref="CI38">
    <cfRule type="cellIs" dxfId="18594" priority="5699" operator="lessThan">
      <formula>$C$4</formula>
    </cfRule>
  </conditionalFormatting>
  <conditionalFormatting sqref="CI38">
    <cfRule type="cellIs" dxfId="18593" priority="5700" operator="lessThan">
      <formula>$C$4</formula>
    </cfRule>
  </conditionalFormatting>
  <conditionalFormatting sqref="CI39">
    <cfRule type="cellIs" dxfId="18592" priority="5701" operator="lessThan">
      <formula>$C$4</formula>
    </cfRule>
  </conditionalFormatting>
  <conditionalFormatting sqref="CI39">
    <cfRule type="cellIs" dxfId="18591" priority="5702" operator="lessThan">
      <formula>$C$4</formula>
    </cfRule>
  </conditionalFormatting>
  <conditionalFormatting sqref="CI40">
    <cfRule type="cellIs" dxfId="18590" priority="5703" operator="lessThan">
      <formula>$C$4</formula>
    </cfRule>
  </conditionalFormatting>
  <conditionalFormatting sqref="CI40">
    <cfRule type="cellIs" dxfId="18589" priority="5704" operator="lessThan">
      <formula>$C$4</formula>
    </cfRule>
  </conditionalFormatting>
  <conditionalFormatting sqref="CI41">
    <cfRule type="cellIs" dxfId="18588" priority="5705" operator="lessThan">
      <formula>$C$4</formula>
    </cfRule>
  </conditionalFormatting>
  <conditionalFormatting sqref="CI41">
    <cfRule type="cellIs" dxfId="18587" priority="5706" operator="lessThan">
      <formula>$C$4</formula>
    </cfRule>
  </conditionalFormatting>
  <conditionalFormatting sqref="CI42">
    <cfRule type="cellIs" dxfId="18586" priority="5707" operator="lessThan">
      <formula>$C$4</formula>
    </cfRule>
  </conditionalFormatting>
  <conditionalFormatting sqref="CI42">
    <cfRule type="cellIs" dxfId="18585" priority="5708" operator="lessThan">
      <formula>$C$4</formula>
    </cfRule>
  </conditionalFormatting>
  <conditionalFormatting sqref="CI43">
    <cfRule type="cellIs" dxfId="18584" priority="5709" operator="lessThan">
      <formula>$C$4</formula>
    </cfRule>
  </conditionalFormatting>
  <conditionalFormatting sqref="CI43">
    <cfRule type="cellIs" dxfId="18583" priority="5710" operator="lessThan">
      <formula>$C$4</formula>
    </cfRule>
  </conditionalFormatting>
  <conditionalFormatting sqref="CI44">
    <cfRule type="cellIs" dxfId="18582" priority="5711" operator="lessThan">
      <formula>$C$4</formula>
    </cfRule>
  </conditionalFormatting>
  <conditionalFormatting sqref="CI44">
    <cfRule type="cellIs" dxfId="18581" priority="5712" operator="lessThan">
      <formula>$C$4</formula>
    </cfRule>
  </conditionalFormatting>
  <conditionalFormatting sqref="CI45">
    <cfRule type="cellIs" dxfId="18580" priority="5713" operator="lessThan">
      <formula>$C$4</formula>
    </cfRule>
  </conditionalFormatting>
  <conditionalFormatting sqref="CI45">
    <cfRule type="cellIs" dxfId="18579" priority="5714" operator="lessThan">
      <formula>$C$4</formula>
    </cfRule>
  </conditionalFormatting>
  <conditionalFormatting sqref="CI46">
    <cfRule type="cellIs" dxfId="18578" priority="5715" operator="lessThan">
      <formula>$C$4</formula>
    </cfRule>
  </conditionalFormatting>
  <conditionalFormatting sqref="CI46">
    <cfRule type="cellIs" dxfId="18577" priority="5716" operator="lessThan">
      <formula>$C$4</formula>
    </cfRule>
  </conditionalFormatting>
  <conditionalFormatting sqref="CI47">
    <cfRule type="cellIs" dxfId="18576" priority="5717" operator="lessThan">
      <formula>$C$4</formula>
    </cfRule>
  </conditionalFormatting>
  <conditionalFormatting sqref="CI47">
    <cfRule type="cellIs" dxfId="18575" priority="5718" operator="lessThan">
      <formula>$C$4</formula>
    </cfRule>
  </conditionalFormatting>
  <conditionalFormatting sqref="CI48">
    <cfRule type="cellIs" dxfId="18574" priority="5719" operator="lessThan">
      <formula>$C$4</formula>
    </cfRule>
  </conditionalFormatting>
  <conditionalFormatting sqref="CI48">
    <cfRule type="cellIs" dxfId="18573" priority="5720" operator="lessThan">
      <formula>$C$4</formula>
    </cfRule>
  </conditionalFormatting>
  <conditionalFormatting sqref="CI49">
    <cfRule type="cellIs" dxfId="18572" priority="5721" operator="lessThan">
      <formula>$C$4</formula>
    </cfRule>
  </conditionalFormatting>
  <conditionalFormatting sqref="CI49">
    <cfRule type="cellIs" dxfId="18571" priority="5722" operator="lessThan">
      <formula>$C$4</formula>
    </cfRule>
  </conditionalFormatting>
  <conditionalFormatting sqref="CI50">
    <cfRule type="cellIs" dxfId="18570" priority="5723" operator="lessThan">
      <formula>$C$4</formula>
    </cfRule>
  </conditionalFormatting>
  <conditionalFormatting sqref="CI50">
    <cfRule type="cellIs" dxfId="18569" priority="5724" operator="lessThan">
      <formula>$C$4</formula>
    </cfRule>
  </conditionalFormatting>
  <conditionalFormatting sqref="CI51">
    <cfRule type="cellIs" dxfId="18568" priority="5725" operator="lessThan">
      <formula>$C$4</formula>
    </cfRule>
  </conditionalFormatting>
  <conditionalFormatting sqref="CI51">
    <cfRule type="cellIs" dxfId="18567" priority="5726" operator="lessThan">
      <formula>$C$4</formula>
    </cfRule>
  </conditionalFormatting>
  <conditionalFormatting sqref="CI52">
    <cfRule type="cellIs" dxfId="18566" priority="5727" operator="lessThan">
      <formula>$C$4</formula>
    </cfRule>
  </conditionalFormatting>
  <conditionalFormatting sqref="CI52">
    <cfRule type="cellIs" dxfId="18565" priority="5728" operator="lessThan">
      <formula>$C$4</formula>
    </cfRule>
  </conditionalFormatting>
  <conditionalFormatting sqref="CI53">
    <cfRule type="cellIs" dxfId="18564" priority="5729" operator="lessThan">
      <formula>$C$4</formula>
    </cfRule>
  </conditionalFormatting>
  <conditionalFormatting sqref="CI53">
    <cfRule type="cellIs" dxfId="18563" priority="5730" operator="lessThan">
      <formula>$C$4</formula>
    </cfRule>
  </conditionalFormatting>
  <conditionalFormatting sqref="CI54">
    <cfRule type="cellIs" dxfId="18562" priority="5731" operator="lessThan">
      <formula>$C$4</formula>
    </cfRule>
  </conditionalFormatting>
  <conditionalFormatting sqref="CI54">
    <cfRule type="cellIs" dxfId="18561" priority="5732" operator="lessThan">
      <formula>$C$4</formula>
    </cfRule>
  </conditionalFormatting>
  <conditionalFormatting sqref="CI55">
    <cfRule type="cellIs" dxfId="18560" priority="5733" operator="lessThan">
      <formula>$C$4</formula>
    </cfRule>
  </conditionalFormatting>
  <conditionalFormatting sqref="CI55">
    <cfRule type="cellIs" dxfId="18559" priority="5734" operator="lessThan">
      <formula>$C$4</formula>
    </cfRule>
  </conditionalFormatting>
  <conditionalFormatting sqref="CI56">
    <cfRule type="cellIs" dxfId="18558" priority="5735" operator="lessThan">
      <formula>$C$4</formula>
    </cfRule>
  </conditionalFormatting>
  <conditionalFormatting sqref="CI56">
    <cfRule type="cellIs" dxfId="18557" priority="5736" operator="lessThan">
      <formula>$C$4</formula>
    </cfRule>
  </conditionalFormatting>
  <conditionalFormatting sqref="CI57">
    <cfRule type="cellIs" dxfId="18556" priority="5737" operator="lessThan">
      <formula>$C$4</formula>
    </cfRule>
  </conditionalFormatting>
  <conditionalFormatting sqref="CI57">
    <cfRule type="cellIs" dxfId="18555" priority="5738" operator="lessThan">
      <formula>$C$4</formula>
    </cfRule>
  </conditionalFormatting>
  <conditionalFormatting sqref="CI58">
    <cfRule type="cellIs" dxfId="18554" priority="5739" operator="lessThan">
      <formula>$C$4</formula>
    </cfRule>
  </conditionalFormatting>
  <conditionalFormatting sqref="CI58">
    <cfRule type="cellIs" dxfId="18553" priority="5740" operator="lessThan">
      <formula>$C$4</formula>
    </cfRule>
  </conditionalFormatting>
  <conditionalFormatting sqref="CI59">
    <cfRule type="cellIs" dxfId="18552" priority="5741" operator="lessThan">
      <formula>$C$4</formula>
    </cfRule>
  </conditionalFormatting>
  <conditionalFormatting sqref="CI59">
    <cfRule type="cellIs" dxfId="18551" priority="5742" operator="lessThan">
      <formula>$C$4</formula>
    </cfRule>
  </conditionalFormatting>
  <conditionalFormatting sqref="CI60">
    <cfRule type="cellIs" dxfId="18550" priority="5743" operator="lessThan">
      <formula>$C$4</formula>
    </cfRule>
  </conditionalFormatting>
  <conditionalFormatting sqref="CI60">
    <cfRule type="cellIs" dxfId="18549" priority="5744" operator="lessThan">
      <formula>$C$4</formula>
    </cfRule>
  </conditionalFormatting>
  <conditionalFormatting sqref="CJ11">
    <cfRule type="cellIs" dxfId="18548" priority="5745" operator="lessThan">
      <formula>$C$4</formula>
    </cfRule>
  </conditionalFormatting>
  <conditionalFormatting sqref="CJ11">
    <cfRule type="cellIs" dxfId="18547" priority="5746" operator="lessThan">
      <formula>$C$4</formula>
    </cfRule>
  </conditionalFormatting>
  <conditionalFormatting sqref="CJ12">
    <cfRule type="cellIs" dxfId="18546" priority="5747" operator="lessThan">
      <formula>$C$4</formula>
    </cfRule>
  </conditionalFormatting>
  <conditionalFormatting sqref="CJ12">
    <cfRule type="cellIs" dxfId="18545" priority="5748" operator="lessThan">
      <formula>$C$4</formula>
    </cfRule>
  </conditionalFormatting>
  <conditionalFormatting sqref="CJ13">
    <cfRule type="cellIs" dxfId="18544" priority="5749" operator="lessThan">
      <formula>$C$4</formula>
    </cfRule>
  </conditionalFormatting>
  <conditionalFormatting sqref="CJ13">
    <cfRule type="cellIs" dxfId="18543" priority="5750" operator="lessThan">
      <formula>$C$4</formula>
    </cfRule>
  </conditionalFormatting>
  <conditionalFormatting sqref="CJ14">
    <cfRule type="cellIs" dxfId="18542" priority="5751" operator="lessThan">
      <formula>$C$4</formula>
    </cfRule>
  </conditionalFormatting>
  <conditionalFormatting sqref="CJ14">
    <cfRule type="cellIs" dxfId="18541" priority="5752" operator="lessThan">
      <formula>$C$4</formula>
    </cfRule>
  </conditionalFormatting>
  <conditionalFormatting sqref="CJ15">
    <cfRule type="cellIs" dxfId="18540" priority="5753" operator="lessThan">
      <formula>$C$4</formula>
    </cfRule>
  </conditionalFormatting>
  <conditionalFormatting sqref="CJ15">
    <cfRule type="cellIs" dxfId="18539" priority="5754" operator="lessThan">
      <formula>$C$4</formula>
    </cfRule>
  </conditionalFormatting>
  <conditionalFormatting sqref="CJ16">
    <cfRule type="cellIs" dxfId="18538" priority="5755" operator="lessThan">
      <formula>$C$4</formula>
    </cfRule>
  </conditionalFormatting>
  <conditionalFormatting sqref="CJ16">
    <cfRule type="cellIs" dxfId="18537" priority="5756" operator="lessThan">
      <formula>$C$4</formula>
    </cfRule>
  </conditionalFormatting>
  <conditionalFormatting sqref="CJ17">
    <cfRule type="cellIs" dxfId="18536" priority="5757" operator="lessThan">
      <formula>$C$4</formula>
    </cfRule>
  </conditionalFormatting>
  <conditionalFormatting sqref="CJ17">
    <cfRule type="cellIs" dxfId="18535" priority="5758" operator="lessThan">
      <formula>$C$4</formula>
    </cfRule>
  </conditionalFormatting>
  <conditionalFormatting sqref="CJ18">
    <cfRule type="cellIs" dxfId="18534" priority="5759" operator="lessThan">
      <formula>$C$4</formula>
    </cfRule>
  </conditionalFormatting>
  <conditionalFormatting sqref="CJ18">
    <cfRule type="cellIs" dxfId="18533" priority="5760" operator="lessThan">
      <formula>$C$4</formula>
    </cfRule>
  </conditionalFormatting>
  <conditionalFormatting sqref="CJ19">
    <cfRule type="cellIs" dxfId="18532" priority="5761" operator="lessThan">
      <formula>$C$4</formula>
    </cfRule>
  </conditionalFormatting>
  <conditionalFormatting sqref="CJ19">
    <cfRule type="cellIs" dxfId="18531" priority="5762" operator="lessThan">
      <formula>$C$4</formula>
    </cfRule>
  </conditionalFormatting>
  <conditionalFormatting sqref="CJ20">
    <cfRule type="cellIs" dxfId="18530" priority="5763" operator="lessThan">
      <formula>$C$4</formula>
    </cfRule>
  </conditionalFormatting>
  <conditionalFormatting sqref="CJ20">
    <cfRule type="cellIs" dxfId="18529" priority="5764" operator="lessThan">
      <formula>$C$4</formula>
    </cfRule>
  </conditionalFormatting>
  <conditionalFormatting sqref="CJ21">
    <cfRule type="cellIs" dxfId="18528" priority="5765" operator="lessThan">
      <formula>$C$4</formula>
    </cfRule>
  </conditionalFormatting>
  <conditionalFormatting sqref="CJ21">
    <cfRule type="cellIs" dxfId="18527" priority="5766" operator="lessThan">
      <formula>$C$4</formula>
    </cfRule>
  </conditionalFormatting>
  <conditionalFormatting sqref="CJ22">
    <cfRule type="cellIs" dxfId="18526" priority="5767" operator="lessThan">
      <formula>$C$4</formula>
    </cfRule>
  </conditionalFormatting>
  <conditionalFormatting sqref="CJ22">
    <cfRule type="cellIs" dxfId="18525" priority="5768" operator="lessThan">
      <formula>$C$4</formula>
    </cfRule>
  </conditionalFormatting>
  <conditionalFormatting sqref="CJ23">
    <cfRule type="cellIs" dxfId="18524" priority="5769" operator="lessThan">
      <formula>$C$4</formula>
    </cfRule>
  </conditionalFormatting>
  <conditionalFormatting sqref="CJ23">
    <cfRule type="cellIs" dxfId="18523" priority="5770" operator="lessThan">
      <formula>$C$4</formula>
    </cfRule>
  </conditionalFormatting>
  <conditionalFormatting sqref="CJ24">
    <cfRule type="cellIs" dxfId="18522" priority="5771" operator="lessThan">
      <formula>$C$4</formula>
    </cfRule>
  </conditionalFormatting>
  <conditionalFormatting sqref="CJ24">
    <cfRule type="cellIs" dxfId="18521" priority="5772" operator="lessThan">
      <formula>$C$4</formula>
    </cfRule>
  </conditionalFormatting>
  <conditionalFormatting sqref="CJ25">
    <cfRule type="cellIs" dxfId="18520" priority="5773" operator="lessThan">
      <formula>$C$4</formula>
    </cfRule>
  </conditionalFormatting>
  <conditionalFormatting sqref="CJ25">
    <cfRule type="cellIs" dxfId="18519" priority="5774" operator="lessThan">
      <formula>$C$4</formula>
    </cfRule>
  </conditionalFormatting>
  <conditionalFormatting sqref="CJ26">
    <cfRule type="cellIs" dxfId="18518" priority="5775" operator="lessThan">
      <formula>$C$4</formula>
    </cfRule>
  </conditionalFormatting>
  <conditionalFormatting sqref="CJ26">
    <cfRule type="cellIs" dxfId="18517" priority="5776" operator="lessThan">
      <formula>$C$4</formula>
    </cfRule>
  </conditionalFormatting>
  <conditionalFormatting sqref="CJ27">
    <cfRule type="cellIs" dxfId="18516" priority="5777" operator="lessThan">
      <formula>$C$4</formula>
    </cfRule>
  </conditionalFormatting>
  <conditionalFormatting sqref="CJ27">
    <cfRule type="cellIs" dxfId="18515" priority="5778" operator="lessThan">
      <formula>$C$4</formula>
    </cfRule>
  </conditionalFormatting>
  <conditionalFormatting sqref="CJ28">
    <cfRule type="cellIs" dxfId="18514" priority="5779" operator="lessThan">
      <formula>$C$4</formula>
    </cfRule>
  </conditionalFormatting>
  <conditionalFormatting sqref="CJ28">
    <cfRule type="cellIs" dxfId="18513" priority="5780" operator="lessThan">
      <formula>$C$4</formula>
    </cfRule>
  </conditionalFormatting>
  <conditionalFormatting sqref="CJ29">
    <cfRule type="cellIs" dxfId="18512" priority="5781" operator="lessThan">
      <formula>$C$4</formula>
    </cfRule>
  </conditionalFormatting>
  <conditionalFormatting sqref="CJ29">
    <cfRule type="cellIs" dxfId="18511" priority="5782" operator="lessThan">
      <formula>$C$4</formula>
    </cfRule>
  </conditionalFormatting>
  <conditionalFormatting sqref="CJ30">
    <cfRule type="cellIs" dxfId="18510" priority="5783" operator="lessThan">
      <formula>$C$4</formula>
    </cfRule>
  </conditionalFormatting>
  <conditionalFormatting sqref="CJ30">
    <cfRule type="cellIs" dxfId="18509" priority="5784" operator="lessThan">
      <formula>$C$4</formula>
    </cfRule>
  </conditionalFormatting>
  <conditionalFormatting sqref="CJ31">
    <cfRule type="cellIs" dxfId="18508" priority="5785" operator="lessThan">
      <formula>$C$4</formula>
    </cfRule>
  </conditionalFormatting>
  <conditionalFormatting sqref="CJ31">
    <cfRule type="cellIs" dxfId="18507" priority="5786" operator="lessThan">
      <formula>$C$4</formula>
    </cfRule>
  </conditionalFormatting>
  <conditionalFormatting sqref="CJ32">
    <cfRule type="cellIs" dxfId="18506" priority="5787" operator="lessThan">
      <formula>$C$4</formula>
    </cfRule>
  </conditionalFormatting>
  <conditionalFormatting sqref="CJ32">
    <cfRule type="cellIs" dxfId="18505" priority="5788" operator="lessThan">
      <formula>$C$4</formula>
    </cfRule>
  </conditionalFormatting>
  <conditionalFormatting sqref="CJ33">
    <cfRule type="cellIs" dxfId="18504" priority="5789" operator="lessThan">
      <formula>$C$4</formula>
    </cfRule>
  </conditionalFormatting>
  <conditionalFormatting sqref="CJ33">
    <cfRule type="cellIs" dxfId="18503" priority="5790" operator="lessThan">
      <formula>$C$4</formula>
    </cfRule>
  </conditionalFormatting>
  <conditionalFormatting sqref="CJ34">
    <cfRule type="cellIs" dxfId="18502" priority="5791" operator="lessThan">
      <formula>$C$4</formula>
    </cfRule>
  </conditionalFormatting>
  <conditionalFormatting sqref="CJ34">
    <cfRule type="cellIs" dxfId="18501" priority="5792" operator="lessThan">
      <formula>$C$4</formula>
    </cfRule>
  </conditionalFormatting>
  <conditionalFormatting sqref="CJ35">
    <cfRule type="cellIs" dxfId="18500" priority="5793" operator="lessThan">
      <formula>$C$4</formula>
    </cfRule>
  </conditionalFormatting>
  <conditionalFormatting sqref="CJ35">
    <cfRule type="cellIs" dxfId="18499" priority="5794" operator="lessThan">
      <formula>$C$4</formula>
    </cfRule>
  </conditionalFormatting>
  <conditionalFormatting sqref="CJ36">
    <cfRule type="cellIs" dxfId="18498" priority="5795" operator="lessThan">
      <formula>$C$4</formula>
    </cfRule>
  </conditionalFormatting>
  <conditionalFormatting sqref="CJ36">
    <cfRule type="cellIs" dxfId="18497" priority="5796" operator="lessThan">
      <formula>$C$4</formula>
    </cfRule>
  </conditionalFormatting>
  <conditionalFormatting sqref="CJ37">
    <cfRule type="cellIs" dxfId="18496" priority="5797" operator="lessThan">
      <formula>$C$4</formula>
    </cfRule>
  </conditionalFormatting>
  <conditionalFormatting sqref="CJ37">
    <cfRule type="cellIs" dxfId="18495" priority="5798" operator="lessThan">
      <formula>$C$4</formula>
    </cfRule>
  </conditionalFormatting>
  <conditionalFormatting sqref="CJ38">
    <cfRule type="cellIs" dxfId="18494" priority="5799" operator="lessThan">
      <formula>$C$4</formula>
    </cfRule>
  </conditionalFormatting>
  <conditionalFormatting sqref="CJ38">
    <cfRule type="cellIs" dxfId="18493" priority="5800" operator="lessThan">
      <formula>$C$4</formula>
    </cfRule>
  </conditionalFormatting>
  <conditionalFormatting sqref="CJ39">
    <cfRule type="cellIs" dxfId="18492" priority="5801" operator="lessThan">
      <formula>$C$4</formula>
    </cfRule>
  </conditionalFormatting>
  <conditionalFormatting sqref="CJ39">
    <cfRule type="cellIs" dxfId="18491" priority="5802" operator="lessThan">
      <formula>$C$4</formula>
    </cfRule>
  </conditionalFormatting>
  <conditionalFormatting sqref="CJ40">
    <cfRule type="cellIs" dxfId="18490" priority="5803" operator="lessThan">
      <formula>$C$4</formula>
    </cfRule>
  </conditionalFormatting>
  <conditionalFormatting sqref="CJ40">
    <cfRule type="cellIs" dxfId="18489" priority="5804" operator="lessThan">
      <formula>$C$4</formula>
    </cfRule>
  </conditionalFormatting>
  <conditionalFormatting sqref="CJ41">
    <cfRule type="cellIs" dxfId="18488" priority="5805" operator="lessThan">
      <formula>$C$4</formula>
    </cfRule>
  </conditionalFormatting>
  <conditionalFormatting sqref="CJ41">
    <cfRule type="cellIs" dxfId="18487" priority="5806" operator="lessThan">
      <formula>$C$4</formula>
    </cfRule>
  </conditionalFormatting>
  <conditionalFormatting sqref="CJ42">
    <cfRule type="cellIs" dxfId="18486" priority="5807" operator="lessThan">
      <formula>$C$4</formula>
    </cfRule>
  </conditionalFormatting>
  <conditionalFormatting sqref="CJ42">
    <cfRule type="cellIs" dxfId="18485" priority="5808" operator="lessThan">
      <formula>$C$4</formula>
    </cfRule>
  </conditionalFormatting>
  <conditionalFormatting sqref="CJ43">
    <cfRule type="cellIs" dxfId="18484" priority="5809" operator="lessThan">
      <formula>$C$4</formula>
    </cfRule>
  </conditionalFormatting>
  <conditionalFormatting sqref="CJ43">
    <cfRule type="cellIs" dxfId="18483" priority="5810" operator="lessThan">
      <formula>$C$4</formula>
    </cfRule>
  </conditionalFormatting>
  <conditionalFormatting sqref="CJ44">
    <cfRule type="cellIs" dxfId="18482" priority="5811" operator="lessThan">
      <formula>$C$4</formula>
    </cfRule>
  </conditionalFormatting>
  <conditionalFormatting sqref="CJ44">
    <cfRule type="cellIs" dxfId="18481" priority="5812" operator="lessThan">
      <formula>$C$4</formula>
    </cfRule>
  </conditionalFormatting>
  <conditionalFormatting sqref="CJ45">
    <cfRule type="cellIs" dxfId="18480" priority="5813" operator="lessThan">
      <formula>$C$4</formula>
    </cfRule>
  </conditionalFormatting>
  <conditionalFormatting sqref="CJ45">
    <cfRule type="cellIs" dxfId="18479" priority="5814" operator="lessThan">
      <formula>$C$4</formula>
    </cfRule>
  </conditionalFormatting>
  <conditionalFormatting sqref="CJ46">
    <cfRule type="cellIs" dxfId="18478" priority="5815" operator="lessThan">
      <formula>$C$4</formula>
    </cfRule>
  </conditionalFormatting>
  <conditionalFormatting sqref="CJ46">
    <cfRule type="cellIs" dxfId="18477" priority="5816" operator="lessThan">
      <formula>$C$4</formula>
    </cfRule>
  </conditionalFormatting>
  <conditionalFormatting sqref="CJ47">
    <cfRule type="cellIs" dxfId="18476" priority="5817" operator="lessThan">
      <formula>$C$4</formula>
    </cfRule>
  </conditionalFormatting>
  <conditionalFormatting sqref="CJ47">
    <cfRule type="cellIs" dxfId="18475" priority="5818" operator="lessThan">
      <formula>$C$4</formula>
    </cfRule>
  </conditionalFormatting>
  <conditionalFormatting sqref="CJ48">
    <cfRule type="cellIs" dxfId="18474" priority="5819" operator="lessThan">
      <formula>$C$4</formula>
    </cfRule>
  </conditionalFormatting>
  <conditionalFormatting sqref="CJ48">
    <cfRule type="cellIs" dxfId="18473" priority="5820" operator="lessThan">
      <formula>$C$4</formula>
    </cfRule>
  </conditionalFormatting>
  <conditionalFormatting sqref="CJ49">
    <cfRule type="cellIs" dxfId="18472" priority="5821" operator="lessThan">
      <formula>$C$4</formula>
    </cfRule>
  </conditionalFormatting>
  <conditionalFormatting sqref="CJ49">
    <cfRule type="cellIs" dxfId="18471" priority="5822" operator="lessThan">
      <formula>$C$4</formula>
    </cfRule>
  </conditionalFormatting>
  <conditionalFormatting sqref="CJ50">
    <cfRule type="cellIs" dxfId="18470" priority="5823" operator="lessThan">
      <formula>$C$4</formula>
    </cfRule>
  </conditionalFormatting>
  <conditionalFormatting sqref="CJ50">
    <cfRule type="cellIs" dxfId="18469" priority="5824" operator="lessThan">
      <formula>$C$4</formula>
    </cfRule>
  </conditionalFormatting>
  <conditionalFormatting sqref="CJ51">
    <cfRule type="cellIs" dxfId="18468" priority="5825" operator="lessThan">
      <formula>$C$4</formula>
    </cfRule>
  </conditionalFormatting>
  <conditionalFormatting sqref="CJ51">
    <cfRule type="cellIs" dxfId="18467" priority="5826" operator="lessThan">
      <formula>$C$4</formula>
    </cfRule>
  </conditionalFormatting>
  <conditionalFormatting sqref="CJ52">
    <cfRule type="cellIs" dxfId="18466" priority="5827" operator="lessThan">
      <formula>$C$4</formula>
    </cfRule>
  </conditionalFormatting>
  <conditionalFormatting sqref="CJ52">
    <cfRule type="cellIs" dxfId="18465" priority="5828" operator="lessThan">
      <formula>$C$4</formula>
    </cfRule>
  </conditionalFormatting>
  <conditionalFormatting sqref="CJ53">
    <cfRule type="cellIs" dxfId="18464" priority="5829" operator="lessThan">
      <formula>$C$4</formula>
    </cfRule>
  </conditionalFormatting>
  <conditionalFormatting sqref="CJ53">
    <cfRule type="cellIs" dxfId="18463" priority="5830" operator="lessThan">
      <formula>$C$4</formula>
    </cfRule>
  </conditionalFormatting>
  <conditionalFormatting sqref="CJ54">
    <cfRule type="cellIs" dxfId="18462" priority="5831" operator="lessThan">
      <formula>$C$4</formula>
    </cfRule>
  </conditionalFormatting>
  <conditionalFormatting sqref="CJ54">
    <cfRule type="cellIs" dxfId="18461" priority="5832" operator="lessThan">
      <formula>$C$4</formula>
    </cfRule>
  </conditionalFormatting>
  <conditionalFormatting sqref="CJ55">
    <cfRule type="cellIs" dxfId="18460" priority="5833" operator="lessThan">
      <formula>$C$4</formula>
    </cfRule>
  </conditionalFormatting>
  <conditionalFormatting sqref="CJ55">
    <cfRule type="cellIs" dxfId="18459" priority="5834" operator="lessThan">
      <formula>$C$4</formula>
    </cfRule>
  </conditionalFormatting>
  <conditionalFormatting sqref="CJ56">
    <cfRule type="cellIs" dxfId="18458" priority="5835" operator="lessThan">
      <formula>$C$4</formula>
    </cfRule>
  </conditionalFormatting>
  <conditionalFormatting sqref="CJ56">
    <cfRule type="cellIs" dxfId="18457" priority="5836" operator="lessThan">
      <formula>$C$4</formula>
    </cfRule>
  </conditionalFormatting>
  <conditionalFormatting sqref="CJ57">
    <cfRule type="cellIs" dxfId="18456" priority="5837" operator="lessThan">
      <formula>$C$4</formula>
    </cfRule>
  </conditionalFormatting>
  <conditionalFormatting sqref="CJ57">
    <cfRule type="cellIs" dxfId="18455" priority="5838" operator="lessThan">
      <formula>$C$4</formula>
    </cfRule>
  </conditionalFormatting>
  <conditionalFormatting sqref="CJ58">
    <cfRule type="cellIs" dxfId="18454" priority="5839" operator="lessThan">
      <formula>$C$4</formula>
    </cfRule>
  </conditionalFormatting>
  <conditionalFormatting sqref="CJ58">
    <cfRule type="cellIs" dxfId="18453" priority="5840" operator="lessThan">
      <formula>$C$4</formula>
    </cfRule>
  </conditionalFormatting>
  <conditionalFormatting sqref="CJ59">
    <cfRule type="cellIs" dxfId="18452" priority="5841" operator="lessThan">
      <formula>$C$4</formula>
    </cfRule>
  </conditionalFormatting>
  <conditionalFormatting sqref="CJ59">
    <cfRule type="cellIs" dxfId="18451" priority="5842" operator="lessThan">
      <formula>$C$4</formula>
    </cfRule>
  </conditionalFormatting>
  <conditionalFormatting sqref="CJ60">
    <cfRule type="cellIs" dxfId="18450" priority="5843" operator="lessThan">
      <formula>$C$4</formula>
    </cfRule>
  </conditionalFormatting>
  <conditionalFormatting sqref="CJ60">
    <cfRule type="cellIs" dxfId="18449" priority="5844" operator="lessThan">
      <formula>$C$4</formula>
    </cfRule>
  </conditionalFormatting>
  <conditionalFormatting sqref="CK11">
    <cfRule type="cellIs" dxfId="18448" priority="5845" operator="lessThan">
      <formula>$C$4</formula>
    </cfRule>
  </conditionalFormatting>
  <conditionalFormatting sqref="CK11">
    <cfRule type="cellIs" dxfId="18447" priority="5846" operator="lessThan">
      <formula>$C$4</formula>
    </cfRule>
  </conditionalFormatting>
  <conditionalFormatting sqref="CK12">
    <cfRule type="cellIs" dxfId="18446" priority="5847" operator="lessThan">
      <formula>$C$4</formula>
    </cfRule>
  </conditionalFormatting>
  <conditionalFormatting sqref="CK12">
    <cfRule type="cellIs" dxfId="18445" priority="5848" operator="lessThan">
      <formula>$C$4</formula>
    </cfRule>
  </conditionalFormatting>
  <conditionalFormatting sqref="CK13">
    <cfRule type="cellIs" dxfId="18444" priority="5849" operator="lessThan">
      <formula>$C$4</formula>
    </cfRule>
  </conditionalFormatting>
  <conditionalFormatting sqref="CK13">
    <cfRule type="cellIs" dxfId="18443" priority="5850" operator="lessThan">
      <formula>$C$4</formula>
    </cfRule>
  </conditionalFormatting>
  <conditionalFormatting sqref="CK14">
    <cfRule type="cellIs" dxfId="18442" priority="5851" operator="lessThan">
      <formula>$C$4</formula>
    </cfRule>
  </conditionalFormatting>
  <conditionalFormatting sqref="CK14">
    <cfRule type="cellIs" dxfId="18441" priority="5852" operator="lessThan">
      <formula>$C$4</formula>
    </cfRule>
  </conditionalFormatting>
  <conditionalFormatting sqref="CK15">
    <cfRule type="cellIs" dxfId="18440" priority="5853" operator="lessThan">
      <formula>$C$4</formula>
    </cfRule>
  </conditionalFormatting>
  <conditionalFormatting sqref="CK15">
    <cfRule type="cellIs" dxfId="18439" priority="5854" operator="lessThan">
      <formula>$C$4</formula>
    </cfRule>
  </conditionalFormatting>
  <conditionalFormatting sqref="CK16">
    <cfRule type="cellIs" dxfId="18438" priority="5855" operator="lessThan">
      <formula>$C$4</formula>
    </cfRule>
  </conditionalFormatting>
  <conditionalFormatting sqref="CK16">
    <cfRule type="cellIs" dxfId="18437" priority="5856" operator="lessThan">
      <formula>$C$4</formula>
    </cfRule>
  </conditionalFormatting>
  <conditionalFormatting sqref="CK17">
    <cfRule type="cellIs" dxfId="18436" priority="5857" operator="lessThan">
      <formula>$C$4</formula>
    </cfRule>
  </conditionalFormatting>
  <conditionalFormatting sqref="CK17">
    <cfRule type="cellIs" dxfId="18435" priority="5858" operator="lessThan">
      <formula>$C$4</formula>
    </cfRule>
  </conditionalFormatting>
  <conditionalFormatting sqref="CK18">
    <cfRule type="cellIs" dxfId="18434" priority="5859" operator="lessThan">
      <formula>$C$4</formula>
    </cfRule>
  </conditionalFormatting>
  <conditionalFormatting sqref="CK18">
    <cfRule type="cellIs" dxfId="18433" priority="5860" operator="lessThan">
      <formula>$C$4</formula>
    </cfRule>
  </conditionalFormatting>
  <conditionalFormatting sqref="CK19">
    <cfRule type="cellIs" dxfId="18432" priority="5861" operator="lessThan">
      <formula>$C$4</formula>
    </cfRule>
  </conditionalFormatting>
  <conditionalFormatting sqref="CK19">
    <cfRule type="cellIs" dxfId="18431" priority="5862" operator="lessThan">
      <formula>$C$4</formula>
    </cfRule>
  </conditionalFormatting>
  <conditionalFormatting sqref="CK20">
    <cfRule type="cellIs" dxfId="18430" priority="5863" operator="lessThan">
      <formula>$C$4</formula>
    </cfRule>
  </conditionalFormatting>
  <conditionalFormatting sqref="CK20">
    <cfRule type="cellIs" dxfId="18429" priority="5864" operator="lessThan">
      <formula>$C$4</formula>
    </cfRule>
  </conditionalFormatting>
  <conditionalFormatting sqref="CK21">
    <cfRule type="cellIs" dxfId="18428" priority="5865" operator="lessThan">
      <formula>$C$4</formula>
    </cfRule>
  </conditionalFormatting>
  <conditionalFormatting sqref="CK21">
    <cfRule type="cellIs" dxfId="18427" priority="5866" operator="lessThan">
      <formula>$C$4</formula>
    </cfRule>
  </conditionalFormatting>
  <conditionalFormatting sqref="CK22">
    <cfRule type="cellIs" dxfId="18426" priority="5867" operator="lessThan">
      <formula>$C$4</formula>
    </cfRule>
  </conditionalFormatting>
  <conditionalFormatting sqref="CK22">
    <cfRule type="cellIs" dxfId="18425" priority="5868" operator="lessThan">
      <formula>$C$4</formula>
    </cfRule>
  </conditionalFormatting>
  <conditionalFormatting sqref="CK23">
    <cfRule type="cellIs" dxfId="18424" priority="5869" operator="lessThan">
      <formula>$C$4</formula>
    </cfRule>
  </conditionalFormatting>
  <conditionalFormatting sqref="CK23">
    <cfRule type="cellIs" dxfId="18423" priority="5870" operator="lessThan">
      <formula>$C$4</formula>
    </cfRule>
  </conditionalFormatting>
  <conditionalFormatting sqref="CK24">
    <cfRule type="cellIs" dxfId="18422" priority="5871" operator="lessThan">
      <formula>$C$4</formula>
    </cfRule>
  </conditionalFormatting>
  <conditionalFormatting sqref="CK24">
    <cfRule type="cellIs" dxfId="18421" priority="5872" operator="lessThan">
      <formula>$C$4</formula>
    </cfRule>
  </conditionalFormatting>
  <conditionalFormatting sqref="CK25">
    <cfRule type="cellIs" dxfId="18420" priority="5873" operator="lessThan">
      <formula>$C$4</formula>
    </cfRule>
  </conditionalFormatting>
  <conditionalFormatting sqref="CK25">
    <cfRule type="cellIs" dxfId="18419" priority="5874" operator="lessThan">
      <formula>$C$4</formula>
    </cfRule>
  </conditionalFormatting>
  <conditionalFormatting sqref="CK26">
    <cfRule type="cellIs" dxfId="18418" priority="5875" operator="lessThan">
      <formula>$C$4</formula>
    </cfRule>
  </conditionalFormatting>
  <conditionalFormatting sqref="CK26">
    <cfRule type="cellIs" dxfId="18417" priority="5876" operator="lessThan">
      <formula>$C$4</formula>
    </cfRule>
  </conditionalFormatting>
  <conditionalFormatting sqref="CK27">
    <cfRule type="cellIs" dxfId="18416" priority="5877" operator="lessThan">
      <formula>$C$4</formula>
    </cfRule>
  </conditionalFormatting>
  <conditionalFormatting sqref="CK27">
    <cfRule type="cellIs" dxfId="18415" priority="5878" operator="lessThan">
      <formula>$C$4</formula>
    </cfRule>
  </conditionalFormatting>
  <conditionalFormatting sqref="CK28">
    <cfRule type="cellIs" dxfId="18414" priority="5879" operator="lessThan">
      <formula>$C$4</formula>
    </cfRule>
  </conditionalFormatting>
  <conditionalFormatting sqref="CK28">
    <cfRule type="cellIs" dxfId="18413" priority="5880" operator="lessThan">
      <formula>$C$4</formula>
    </cfRule>
  </conditionalFormatting>
  <conditionalFormatting sqref="CK29">
    <cfRule type="cellIs" dxfId="18412" priority="5881" operator="lessThan">
      <formula>$C$4</formula>
    </cfRule>
  </conditionalFormatting>
  <conditionalFormatting sqref="CK29">
    <cfRule type="cellIs" dxfId="18411" priority="5882" operator="lessThan">
      <formula>$C$4</formula>
    </cfRule>
  </conditionalFormatting>
  <conditionalFormatting sqref="CK30">
    <cfRule type="cellIs" dxfId="18410" priority="5883" operator="lessThan">
      <formula>$C$4</formula>
    </cfRule>
  </conditionalFormatting>
  <conditionalFormatting sqref="CK30">
    <cfRule type="cellIs" dxfId="18409" priority="5884" operator="lessThan">
      <formula>$C$4</formula>
    </cfRule>
  </conditionalFormatting>
  <conditionalFormatting sqref="CK31">
    <cfRule type="cellIs" dxfId="18408" priority="5885" operator="lessThan">
      <formula>$C$4</formula>
    </cfRule>
  </conditionalFormatting>
  <conditionalFormatting sqref="CK31">
    <cfRule type="cellIs" dxfId="18407" priority="5886" operator="lessThan">
      <formula>$C$4</formula>
    </cfRule>
  </conditionalFormatting>
  <conditionalFormatting sqref="CK32">
    <cfRule type="cellIs" dxfId="18406" priority="5887" operator="lessThan">
      <formula>$C$4</formula>
    </cfRule>
  </conditionalFormatting>
  <conditionalFormatting sqref="CK32">
    <cfRule type="cellIs" dxfId="18405" priority="5888" operator="lessThan">
      <formula>$C$4</formula>
    </cfRule>
  </conditionalFormatting>
  <conditionalFormatting sqref="CK33">
    <cfRule type="cellIs" dxfId="18404" priority="5889" operator="lessThan">
      <formula>$C$4</formula>
    </cfRule>
  </conditionalFormatting>
  <conditionalFormatting sqref="CK33">
    <cfRule type="cellIs" dxfId="18403" priority="5890" operator="lessThan">
      <formula>$C$4</formula>
    </cfRule>
  </conditionalFormatting>
  <conditionalFormatting sqref="CK34">
    <cfRule type="cellIs" dxfId="18402" priority="5891" operator="lessThan">
      <formula>$C$4</formula>
    </cfRule>
  </conditionalFormatting>
  <conditionalFormatting sqref="CK34">
    <cfRule type="cellIs" dxfId="18401" priority="5892" operator="lessThan">
      <formula>$C$4</formula>
    </cfRule>
  </conditionalFormatting>
  <conditionalFormatting sqref="CK35">
    <cfRule type="cellIs" dxfId="18400" priority="5893" operator="lessThan">
      <formula>$C$4</formula>
    </cfRule>
  </conditionalFormatting>
  <conditionalFormatting sqref="CK35">
    <cfRule type="cellIs" dxfId="18399" priority="5894" operator="lessThan">
      <formula>$C$4</formula>
    </cfRule>
  </conditionalFormatting>
  <conditionalFormatting sqref="CK36">
    <cfRule type="cellIs" dxfId="18398" priority="5895" operator="lessThan">
      <formula>$C$4</formula>
    </cfRule>
  </conditionalFormatting>
  <conditionalFormatting sqref="CK36">
    <cfRule type="cellIs" dxfId="18397" priority="5896" operator="lessThan">
      <formula>$C$4</formula>
    </cfRule>
  </conditionalFormatting>
  <conditionalFormatting sqref="CK37">
    <cfRule type="cellIs" dxfId="18396" priority="5897" operator="lessThan">
      <formula>$C$4</formula>
    </cfRule>
  </conditionalFormatting>
  <conditionalFormatting sqref="CK37">
    <cfRule type="cellIs" dxfId="18395" priority="5898" operator="lessThan">
      <formula>$C$4</formula>
    </cfRule>
  </conditionalFormatting>
  <conditionalFormatting sqref="CK38">
    <cfRule type="cellIs" dxfId="18394" priority="5899" operator="lessThan">
      <formula>$C$4</formula>
    </cfRule>
  </conditionalFormatting>
  <conditionalFormatting sqref="CK38">
    <cfRule type="cellIs" dxfId="18393" priority="5900" operator="lessThan">
      <formula>$C$4</formula>
    </cfRule>
  </conditionalFormatting>
  <conditionalFormatting sqref="CK39">
    <cfRule type="cellIs" dxfId="18392" priority="5901" operator="lessThan">
      <formula>$C$4</formula>
    </cfRule>
  </conditionalFormatting>
  <conditionalFormatting sqref="CK39">
    <cfRule type="cellIs" dxfId="18391" priority="5902" operator="lessThan">
      <formula>$C$4</formula>
    </cfRule>
  </conditionalFormatting>
  <conditionalFormatting sqref="CK40">
    <cfRule type="cellIs" dxfId="18390" priority="5903" operator="lessThan">
      <formula>$C$4</formula>
    </cfRule>
  </conditionalFormatting>
  <conditionalFormatting sqref="CK40">
    <cfRule type="cellIs" dxfId="18389" priority="5904" operator="lessThan">
      <formula>$C$4</formula>
    </cfRule>
  </conditionalFormatting>
  <conditionalFormatting sqref="CK41">
    <cfRule type="cellIs" dxfId="18388" priority="5905" operator="lessThan">
      <formula>$C$4</formula>
    </cfRule>
  </conditionalFormatting>
  <conditionalFormatting sqref="CK41">
    <cfRule type="cellIs" dxfId="18387" priority="5906" operator="lessThan">
      <formula>$C$4</formula>
    </cfRule>
  </conditionalFormatting>
  <conditionalFormatting sqref="CK42">
    <cfRule type="cellIs" dxfId="18386" priority="5907" operator="lessThan">
      <formula>$C$4</formula>
    </cfRule>
  </conditionalFormatting>
  <conditionalFormatting sqref="CK42">
    <cfRule type="cellIs" dxfId="18385" priority="5908" operator="lessThan">
      <formula>$C$4</formula>
    </cfRule>
  </conditionalFormatting>
  <conditionalFormatting sqref="CK43">
    <cfRule type="cellIs" dxfId="18384" priority="5909" operator="lessThan">
      <formula>$C$4</formula>
    </cfRule>
  </conditionalFormatting>
  <conditionalFormatting sqref="CK43">
    <cfRule type="cellIs" dxfId="18383" priority="5910" operator="lessThan">
      <formula>$C$4</formula>
    </cfRule>
  </conditionalFormatting>
  <conditionalFormatting sqref="CK44">
    <cfRule type="cellIs" dxfId="18382" priority="5911" operator="lessThan">
      <formula>$C$4</formula>
    </cfRule>
  </conditionalFormatting>
  <conditionalFormatting sqref="CK44">
    <cfRule type="cellIs" dxfId="18381" priority="5912" operator="lessThan">
      <formula>$C$4</formula>
    </cfRule>
  </conditionalFormatting>
  <conditionalFormatting sqref="CK45">
    <cfRule type="cellIs" dxfId="18380" priority="5913" operator="lessThan">
      <formula>$C$4</formula>
    </cfRule>
  </conditionalFormatting>
  <conditionalFormatting sqref="CK45">
    <cfRule type="cellIs" dxfId="18379" priority="5914" operator="lessThan">
      <formula>$C$4</formula>
    </cfRule>
  </conditionalFormatting>
  <conditionalFormatting sqref="CK46">
    <cfRule type="cellIs" dxfId="18378" priority="5915" operator="lessThan">
      <formula>$C$4</formula>
    </cfRule>
  </conditionalFormatting>
  <conditionalFormatting sqref="CK46">
    <cfRule type="cellIs" dxfId="18377" priority="5916" operator="lessThan">
      <formula>$C$4</formula>
    </cfRule>
  </conditionalFormatting>
  <conditionalFormatting sqref="CK47">
    <cfRule type="cellIs" dxfId="18376" priority="5917" operator="lessThan">
      <formula>$C$4</formula>
    </cfRule>
  </conditionalFormatting>
  <conditionalFormatting sqref="CK47">
    <cfRule type="cellIs" dxfId="18375" priority="5918" operator="lessThan">
      <formula>$C$4</formula>
    </cfRule>
  </conditionalFormatting>
  <conditionalFormatting sqref="CK48">
    <cfRule type="cellIs" dxfId="18374" priority="5919" operator="lessThan">
      <formula>$C$4</formula>
    </cfRule>
  </conditionalFormatting>
  <conditionalFormatting sqref="CK48">
    <cfRule type="cellIs" dxfId="18373" priority="5920" operator="lessThan">
      <formula>$C$4</formula>
    </cfRule>
  </conditionalFormatting>
  <conditionalFormatting sqref="CK49">
    <cfRule type="cellIs" dxfId="18372" priority="5921" operator="lessThan">
      <formula>$C$4</formula>
    </cfRule>
  </conditionalFormatting>
  <conditionalFormatting sqref="CK49">
    <cfRule type="cellIs" dxfId="18371" priority="5922" operator="lessThan">
      <formula>$C$4</formula>
    </cfRule>
  </conditionalFormatting>
  <conditionalFormatting sqref="CK50">
    <cfRule type="cellIs" dxfId="18370" priority="5923" operator="lessThan">
      <formula>$C$4</formula>
    </cfRule>
  </conditionalFormatting>
  <conditionalFormatting sqref="CK50">
    <cfRule type="cellIs" dxfId="18369" priority="5924" operator="lessThan">
      <formula>$C$4</formula>
    </cfRule>
  </conditionalFormatting>
  <conditionalFormatting sqref="CK51">
    <cfRule type="cellIs" dxfId="18368" priority="5925" operator="lessThan">
      <formula>$C$4</formula>
    </cfRule>
  </conditionalFormatting>
  <conditionalFormatting sqref="CK51">
    <cfRule type="cellIs" dxfId="18367" priority="5926" operator="lessThan">
      <formula>$C$4</formula>
    </cfRule>
  </conditionalFormatting>
  <conditionalFormatting sqref="CK52">
    <cfRule type="cellIs" dxfId="18366" priority="5927" operator="lessThan">
      <formula>$C$4</formula>
    </cfRule>
  </conditionalFormatting>
  <conditionalFormatting sqref="CK52">
    <cfRule type="cellIs" dxfId="18365" priority="5928" operator="lessThan">
      <formula>$C$4</formula>
    </cfRule>
  </conditionalFormatting>
  <conditionalFormatting sqref="CK53">
    <cfRule type="cellIs" dxfId="18364" priority="5929" operator="lessThan">
      <formula>$C$4</formula>
    </cfRule>
  </conditionalFormatting>
  <conditionalFormatting sqref="CK53">
    <cfRule type="cellIs" dxfId="18363" priority="5930" operator="lessThan">
      <formula>$C$4</formula>
    </cfRule>
  </conditionalFormatting>
  <conditionalFormatting sqref="CK54">
    <cfRule type="cellIs" dxfId="18362" priority="5931" operator="lessThan">
      <formula>$C$4</formula>
    </cfRule>
  </conditionalFormatting>
  <conditionalFormatting sqref="CK54">
    <cfRule type="cellIs" dxfId="18361" priority="5932" operator="lessThan">
      <formula>$C$4</formula>
    </cfRule>
  </conditionalFormatting>
  <conditionalFormatting sqref="CK55">
    <cfRule type="cellIs" dxfId="18360" priority="5933" operator="lessThan">
      <formula>$C$4</formula>
    </cfRule>
  </conditionalFormatting>
  <conditionalFormatting sqref="CK55">
    <cfRule type="cellIs" dxfId="18359" priority="5934" operator="lessThan">
      <formula>$C$4</formula>
    </cfRule>
  </conditionalFormatting>
  <conditionalFormatting sqref="CK56">
    <cfRule type="cellIs" dxfId="18358" priority="5935" operator="lessThan">
      <formula>$C$4</formula>
    </cfRule>
  </conditionalFormatting>
  <conditionalFormatting sqref="CK56">
    <cfRule type="cellIs" dxfId="18357" priority="5936" operator="lessThan">
      <formula>$C$4</formula>
    </cfRule>
  </conditionalFormatting>
  <conditionalFormatting sqref="CK57">
    <cfRule type="cellIs" dxfId="18356" priority="5937" operator="lessThan">
      <formula>$C$4</formula>
    </cfRule>
  </conditionalFormatting>
  <conditionalFormatting sqref="CK57">
    <cfRule type="cellIs" dxfId="18355" priority="5938" operator="lessThan">
      <formula>$C$4</formula>
    </cfRule>
  </conditionalFormatting>
  <conditionalFormatting sqref="CK58">
    <cfRule type="cellIs" dxfId="18354" priority="5939" operator="lessThan">
      <formula>$C$4</formula>
    </cfRule>
  </conditionalFormatting>
  <conditionalFormatting sqref="CK58">
    <cfRule type="cellIs" dxfId="18353" priority="5940" operator="lessThan">
      <formula>$C$4</formula>
    </cfRule>
  </conditionalFormatting>
  <conditionalFormatting sqref="CK59">
    <cfRule type="cellIs" dxfId="18352" priority="5941" operator="lessThan">
      <formula>$C$4</formula>
    </cfRule>
  </conditionalFormatting>
  <conditionalFormatting sqref="CK59">
    <cfRule type="cellIs" dxfId="18351" priority="5942" operator="lessThan">
      <formula>$C$4</formula>
    </cfRule>
  </conditionalFormatting>
  <conditionalFormatting sqref="CK60">
    <cfRule type="cellIs" dxfId="18350" priority="5943" operator="lessThan">
      <formula>$C$4</formula>
    </cfRule>
  </conditionalFormatting>
  <conditionalFormatting sqref="CK60">
    <cfRule type="cellIs" dxfId="18349" priority="5944" operator="lessThan">
      <formula>$C$4</formula>
    </cfRule>
  </conditionalFormatting>
  <conditionalFormatting sqref="CL11">
    <cfRule type="cellIs" dxfId="18348" priority="5945" operator="lessThan">
      <formula>$C$4</formula>
    </cfRule>
  </conditionalFormatting>
  <conditionalFormatting sqref="CL11">
    <cfRule type="cellIs" dxfId="18347" priority="5946" operator="lessThan">
      <formula>$C$4</formula>
    </cfRule>
  </conditionalFormatting>
  <conditionalFormatting sqref="CL12">
    <cfRule type="cellIs" dxfId="18346" priority="5947" operator="lessThan">
      <formula>$C$4</formula>
    </cfRule>
  </conditionalFormatting>
  <conditionalFormatting sqref="CL12">
    <cfRule type="cellIs" dxfId="18345" priority="5948" operator="lessThan">
      <formula>$C$4</formula>
    </cfRule>
  </conditionalFormatting>
  <conditionalFormatting sqref="CL13">
    <cfRule type="cellIs" dxfId="18344" priority="5949" operator="lessThan">
      <formula>$C$4</formula>
    </cfRule>
  </conditionalFormatting>
  <conditionalFormatting sqref="CL13">
    <cfRule type="cellIs" dxfId="18343" priority="5950" operator="lessThan">
      <formula>$C$4</formula>
    </cfRule>
  </conditionalFormatting>
  <conditionalFormatting sqref="CL14">
    <cfRule type="cellIs" dxfId="18342" priority="5951" operator="lessThan">
      <formula>$C$4</formula>
    </cfRule>
  </conditionalFormatting>
  <conditionalFormatting sqref="CL14">
    <cfRule type="cellIs" dxfId="18341" priority="5952" operator="lessThan">
      <formula>$C$4</formula>
    </cfRule>
  </conditionalFormatting>
  <conditionalFormatting sqref="CL15">
    <cfRule type="cellIs" dxfId="18340" priority="5953" operator="lessThan">
      <formula>$C$4</formula>
    </cfRule>
  </conditionalFormatting>
  <conditionalFormatting sqref="CL15">
    <cfRule type="cellIs" dxfId="18339" priority="5954" operator="lessThan">
      <formula>$C$4</formula>
    </cfRule>
  </conditionalFormatting>
  <conditionalFormatting sqref="CL16">
    <cfRule type="cellIs" dxfId="18338" priority="5955" operator="lessThan">
      <formula>$C$4</formula>
    </cfRule>
  </conditionalFormatting>
  <conditionalFormatting sqref="CL16">
    <cfRule type="cellIs" dxfId="18337" priority="5956" operator="lessThan">
      <formula>$C$4</formula>
    </cfRule>
  </conditionalFormatting>
  <conditionalFormatting sqref="CL17">
    <cfRule type="cellIs" dxfId="18336" priority="5957" operator="lessThan">
      <formula>$C$4</formula>
    </cfRule>
  </conditionalFormatting>
  <conditionalFormatting sqref="CL17">
    <cfRule type="cellIs" dxfId="18335" priority="5958" operator="lessThan">
      <formula>$C$4</formula>
    </cfRule>
  </conditionalFormatting>
  <conditionalFormatting sqref="CL18">
    <cfRule type="cellIs" dxfId="18334" priority="5959" operator="lessThan">
      <formula>$C$4</formula>
    </cfRule>
  </conditionalFormatting>
  <conditionalFormatting sqref="CL18">
    <cfRule type="cellIs" dxfId="18333" priority="5960" operator="lessThan">
      <formula>$C$4</formula>
    </cfRule>
  </conditionalFormatting>
  <conditionalFormatting sqref="CL19">
    <cfRule type="cellIs" dxfId="18332" priority="5961" operator="lessThan">
      <formula>$C$4</formula>
    </cfRule>
  </conditionalFormatting>
  <conditionalFormatting sqref="CL19">
    <cfRule type="cellIs" dxfId="18331" priority="5962" operator="lessThan">
      <formula>$C$4</formula>
    </cfRule>
  </conditionalFormatting>
  <conditionalFormatting sqref="CL20">
    <cfRule type="cellIs" dxfId="18330" priority="5963" operator="lessThan">
      <formula>$C$4</formula>
    </cfRule>
  </conditionalFormatting>
  <conditionalFormatting sqref="CL20">
    <cfRule type="cellIs" dxfId="18329" priority="5964" operator="lessThan">
      <formula>$C$4</formula>
    </cfRule>
  </conditionalFormatting>
  <conditionalFormatting sqref="CL21">
    <cfRule type="cellIs" dxfId="18328" priority="5965" operator="lessThan">
      <formula>$C$4</formula>
    </cfRule>
  </conditionalFormatting>
  <conditionalFormatting sqref="CL21">
    <cfRule type="cellIs" dxfId="18327" priority="5966" operator="lessThan">
      <formula>$C$4</formula>
    </cfRule>
  </conditionalFormatting>
  <conditionalFormatting sqref="CL22">
    <cfRule type="cellIs" dxfId="18326" priority="5967" operator="lessThan">
      <formula>$C$4</formula>
    </cfRule>
  </conditionalFormatting>
  <conditionalFormatting sqref="CL22">
    <cfRule type="cellIs" dxfId="18325" priority="5968" operator="lessThan">
      <formula>$C$4</formula>
    </cfRule>
  </conditionalFormatting>
  <conditionalFormatting sqref="CL23">
    <cfRule type="cellIs" dxfId="18324" priority="5969" operator="lessThan">
      <formula>$C$4</formula>
    </cfRule>
  </conditionalFormatting>
  <conditionalFormatting sqref="CL23">
    <cfRule type="cellIs" dxfId="18323" priority="5970" operator="lessThan">
      <formula>$C$4</formula>
    </cfRule>
  </conditionalFormatting>
  <conditionalFormatting sqref="CL24">
    <cfRule type="cellIs" dxfId="18322" priority="5971" operator="lessThan">
      <formula>$C$4</formula>
    </cfRule>
  </conditionalFormatting>
  <conditionalFormatting sqref="CL24">
    <cfRule type="cellIs" dxfId="18321" priority="5972" operator="lessThan">
      <formula>$C$4</formula>
    </cfRule>
  </conditionalFormatting>
  <conditionalFormatting sqref="CL25">
    <cfRule type="cellIs" dxfId="18320" priority="5973" operator="lessThan">
      <formula>$C$4</formula>
    </cfRule>
  </conditionalFormatting>
  <conditionalFormatting sqref="CL25">
    <cfRule type="cellIs" dxfId="18319" priority="5974" operator="lessThan">
      <formula>$C$4</formula>
    </cfRule>
  </conditionalFormatting>
  <conditionalFormatting sqref="CL26">
    <cfRule type="cellIs" dxfId="18318" priority="5975" operator="lessThan">
      <formula>$C$4</formula>
    </cfRule>
  </conditionalFormatting>
  <conditionalFormatting sqref="CL26">
    <cfRule type="cellIs" dxfId="18317" priority="5976" operator="lessThan">
      <formula>$C$4</formula>
    </cfRule>
  </conditionalFormatting>
  <conditionalFormatting sqref="CL27">
    <cfRule type="cellIs" dxfId="18316" priority="5977" operator="lessThan">
      <formula>$C$4</formula>
    </cfRule>
  </conditionalFormatting>
  <conditionalFormatting sqref="CL27">
    <cfRule type="cellIs" dxfId="18315" priority="5978" operator="lessThan">
      <formula>$C$4</formula>
    </cfRule>
  </conditionalFormatting>
  <conditionalFormatting sqref="CL28">
    <cfRule type="cellIs" dxfId="18314" priority="5979" operator="lessThan">
      <formula>$C$4</formula>
    </cfRule>
  </conditionalFormatting>
  <conditionalFormatting sqref="CL28">
    <cfRule type="cellIs" dxfId="18313" priority="5980" operator="lessThan">
      <formula>$C$4</formula>
    </cfRule>
  </conditionalFormatting>
  <conditionalFormatting sqref="CL29">
    <cfRule type="cellIs" dxfId="18312" priority="5981" operator="lessThan">
      <formula>$C$4</formula>
    </cfRule>
  </conditionalFormatting>
  <conditionalFormatting sqref="CL29">
    <cfRule type="cellIs" dxfId="18311" priority="5982" operator="lessThan">
      <formula>$C$4</formula>
    </cfRule>
  </conditionalFormatting>
  <conditionalFormatting sqref="CL30">
    <cfRule type="cellIs" dxfId="18310" priority="5983" operator="lessThan">
      <formula>$C$4</formula>
    </cfRule>
  </conditionalFormatting>
  <conditionalFormatting sqref="CL30">
    <cfRule type="cellIs" dxfId="18309" priority="5984" operator="lessThan">
      <formula>$C$4</formula>
    </cfRule>
  </conditionalFormatting>
  <conditionalFormatting sqref="CL31">
    <cfRule type="cellIs" dxfId="18308" priority="5985" operator="lessThan">
      <formula>$C$4</formula>
    </cfRule>
  </conditionalFormatting>
  <conditionalFormatting sqref="CL31">
    <cfRule type="cellIs" dxfId="18307" priority="5986" operator="lessThan">
      <formula>$C$4</formula>
    </cfRule>
  </conditionalFormatting>
  <conditionalFormatting sqref="CL32">
    <cfRule type="cellIs" dxfId="18306" priority="5987" operator="lessThan">
      <formula>$C$4</formula>
    </cfRule>
  </conditionalFormatting>
  <conditionalFormatting sqref="CL32">
    <cfRule type="cellIs" dxfId="18305" priority="5988" operator="lessThan">
      <formula>$C$4</formula>
    </cfRule>
  </conditionalFormatting>
  <conditionalFormatting sqref="CL33">
    <cfRule type="cellIs" dxfId="18304" priority="5989" operator="lessThan">
      <formula>$C$4</formula>
    </cfRule>
  </conditionalFormatting>
  <conditionalFormatting sqref="CL33">
    <cfRule type="cellIs" dxfId="18303" priority="5990" operator="lessThan">
      <formula>$C$4</formula>
    </cfRule>
  </conditionalFormatting>
  <conditionalFormatting sqref="CL34">
    <cfRule type="cellIs" dxfId="18302" priority="5991" operator="lessThan">
      <formula>$C$4</formula>
    </cfRule>
  </conditionalFormatting>
  <conditionalFormatting sqref="CL34">
    <cfRule type="cellIs" dxfId="18301" priority="5992" operator="lessThan">
      <formula>$C$4</formula>
    </cfRule>
  </conditionalFormatting>
  <conditionalFormatting sqref="CL35">
    <cfRule type="cellIs" dxfId="18300" priority="5993" operator="lessThan">
      <formula>$C$4</formula>
    </cfRule>
  </conditionalFormatting>
  <conditionalFormatting sqref="CL35">
    <cfRule type="cellIs" dxfId="18299" priority="5994" operator="lessThan">
      <formula>$C$4</formula>
    </cfRule>
  </conditionalFormatting>
  <conditionalFormatting sqref="CL36">
    <cfRule type="cellIs" dxfId="18298" priority="5995" operator="lessThan">
      <formula>$C$4</formula>
    </cfRule>
  </conditionalFormatting>
  <conditionalFormatting sqref="CL36">
    <cfRule type="cellIs" dxfId="18297" priority="5996" operator="lessThan">
      <formula>$C$4</formula>
    </cfRule>
  </conditionalFormatting>
  <conditionalFormatting sqref="CL37">
    <cfRule type="cellIs" dxfId="18296" priority="5997" operator="lessThan">
      <formula>$C$4</formula>
    </cfRule>
  </conditionalFormatting>
  <conditionalFormatting sqref="CL37">
    <cfRule type="cellIs" dxfId="18295" priority="5998" operator="lessThan">
      <formula>$C$4</formula>
    </cfRule>
  </conditionalFormatting>
  <conditionalFormatting sqref="CL38">
    <cfRule type="cellIs" dxfId="18294" priority="5999" operator="lessThan">
      <formula>$C$4</formula>
    </cfRule>
  </conditionalFormatting>
  <conditionalFormatting sqref="CL38">
    <cfRule type="cellIs" dxfId="18293" priority="6000" operator="lessThan">
      <formula>$C$4</formula>
    </cfRule>
  </conditionalFormatting>
  <conditionalFormatting sqref="CL39">
    <cfRule type="cellIs" dxfId="18292" priority="6001" operator="lessThan">
      <formula>$C$4</formula>
    </cfRule>
  </conditionalFormatting>
  <conditionalFormatting sqref="CL39">
    <cfRule type="cellIs" dxfId="18291" priority="6002" operator="lessThan">
      <formula>$C$4</formula>
    </cfRule>
  </conditionalFormatting>
  <conditionalFormatting sqref="CL40">
    <cfRule type="cellIs" dxfId="18290" priority="6003" operator="lessThan">
      <formula>$C$4</formula>
    </cfRule>
  </conditionalFormatting>
  <conditionalFormatting sqref="CL40">
    <cfRule type="cellIs" dxfId="18289" priority="6004" operator="lessThan">
      <formula>$C$4</formula>
    </cfRule>
  </conditionalFormatting>
  <conditionalFormatting sqref="CL41">
    <cfRule type="cellIs" dxfId="18288" priority="6005" operator="lessThan">
      <formula>$C$4</formula>
    </cfRule>
  </conditionalFormatting>
  <conditionalFormatting sqref="CL41">
    <cfRule type="cellIs" dxfId="18287" priority="6006" operator="lessThan">
      <formula>$C$4</formula>
    </cfRule>
  </conditionalFormatting>
  <conditionalFormatting sqref="CL42">
    <cfRule type="cellIs" dxfId="18286" priority="6007" operator="lessThan">
      <formula>$C$4</formula>
    </cfRule>
  </conditionalFormatting>
  <conditionalFormatting sqref="CL42">
    <cfRule type="cellIs" dxfId="18285" priority="6008" operator="lessThan">
      <formula>$C$4</formula>
    </cfRule>
  </conditionalFormatting>
  <conditionalFormatting sqref="CL43">
    <cfRule type="cellIs" dxfId="18284" priority="6009" operator="lessThan">
      <formula>$C$4</formula>
    </cfRule>
  </conditionalFormatting>
  <conditionalFormatting sqref="CL43">
    <cfRule type="cellIs" dxfId="18283" priority="6010" operator="lessThan">
      <formula>$C$4</formula>
    </cfRule>
  </conditionalFormatting>
  <conditionalFormatting sqref="CL44">
    <cfRule type="cellIs" dxfId="18282" priority="6011" operator="lessThan">
      <formula>$C$4</formula>
    </cfRule>
  </conditionalFormatting>
  <conditionalFormatting sqref="CL44">
    <cfRule type="cellIs" dxfId="18281" priority="6012" operator="lessThan">
      <formula>$C$4</formula>
    </cfRule>
  </conditionalFormatting>
  <conditionalFormatting sqref="CL45">
    <cfRule type="cellIs" dxfId="18280" priority="6013" operator="lessThan">
      <formula>$C$4</formula>
    </cfRule>
  </conditionalFormatting>
  <conditionalFormatting sqref="CL45">
    <cfRule type="cellIs" dxfId="18279" priority="6014" operator="lessThan">
      <formula>$C$4</formula>
    </cfRule>
  </conditionalFormatting>
  <conditionalFormatting sqref="CL46">
    <cfRule type="cellIs" dxfId="18278" priority="6015" operator="lessThan">
      <formula>$C$4</formula>
    </cfRule>
  </conditionalFormatting>
  <conditionalFormatting sqref="CL46">
    <cfRule type="cellIs" dxfId="18277" priority="6016" operator="lessThan">
      <formula>$C$4</formula>
    </cfRule>
  </conditionalFormatting>
  <conditionalFormatting sqref="CL47">
    <cfRule type="cellIs" dxfId="18276" priority="6017" operator="lessThan">
      <formula>$C$4</formula>
    </cfRule>
  </conditionalFormatting>
  <conditionalFormatting sqref="CL47">
    <cfRule type="cellIs" dxfId="18275" priority="6018" operator="lessThan">
      <formula>$C$4</formula>
    </cfRule>
  </conditionalFormatting>
  <conditionalFormatting sqref="CL48">
    <cfRule type="cellIs" dxfId="18274" priority="6019" operator="lessThan">
      <formula>$C$4</formula>
    </cfRule>
  </conditionalFormatting>
  <conditionalFormatting sqref="CL48">
    <cfRule type="cellIs" dxfId="18273" priority="6020" operator="lessThan">
      <formula>$C$4</formula>
    </cfRule>
  </conditionalFormatting>
  <conditionalFormatting sqref="CL49">
    <cfRule type="cellIs" dxfId="18272" priority="6021" operator="lessThan">
      <formula>$C$4</formula>
    </cfRule>
  </conditionalFormatting>
  <conditionalFormatting sqref="CL49">
    <cfRule type="cellIs" dxfId="18271" priority="6022" operator="lessThan">
      <formula>$C$4</formula>
    </cfRule>
  </conditionalFormatting>
  <conditionalFormatting sqref="CL50">
    <cfRule type="cellIs" dxfId="18270" priority="6023" operator="lessThan">
      <formula>$C$4</formula>
    </cfRule>
  </conditionalFormatting>
  <conditionalFormatting sqref="CL50">
    <cfRule type="cellIs" dxfId="18269" priority="6024" operator="lessThan">
      <formula>$C$4</formula>
    </cfRule>
  </conditionalFormatting>
  <conditionalFormatting sqref="CL51">
    <cfRule type="cellIs" dxfId="18268" priority="6025" operator="lessThan">
      <formula>$C$4</formula>
    </cfRule>
  </conditionalFormatting>
  <conditionalFormatting sqref="CL51">
    <cfRule type="cellIs" dxfId="18267" priority="6026" operator="lessThan">
      <formula>$C$4</formula>
    </cfRule>
  </conditionalFormatting>
  <conditionalFormatting sqref="CL52">
    <cfRule type="cellIs" dxfId="18266" priority="6027" operator="lessThan">
      <formula>$C$4</formula>
    </cfRule>
  </conditionalFormatting>
  <conditionalFormatting sqref="CL52">
    <cfRule type="cellIs" dxfId="18265" priority="6028" operator="lessThan">
      <formula>$C$4</formula>
    </cfRule>
  </conditionalFormatting>
  <conditionalFormatting sqref="CL53">
    <cfRule type="cellIs" dxfId="18264" priority="6029" operator="lessThan">
      <formula>$C$4</formula>
    </cfRule>
  </conditionalFormatting>
  <conditionalFormatting sqref="CL53">
    <cfRule type="cellIs" dxfId="18263" priority="6030" operator="lessThan">
      <formula>$C$4</formula>
    </cfRule>
  </conditionalFormatting>
  <conditionalFormatting sqref="CL54">
    <cfRule type="cellIs" dxfId="18262" priority="6031" operator="lessThan">
      <formula>$C$4</formula>
    </cfRule>
  </conditionalFormatting>
  <conditionalFormatting sqref="CL54">
    <cfRule type="cellIs" dxfId="18261" priority="6032" operator="lessThan">
      <formula>$C$4</formula>
    </cfRule>
  </conditionalFormatting>
  <conditionalFormatting sqref="CL55">
    <cfRule type="cellIs" dxfId="18260" priority="6033" operator="lessThan">
      <formula>$C$4</formula>
    </cfRule>
  </conditionalFormatting>
  <conditionalFormatting sqref="CL55">
    <cfRule type="cellIs" dxfId="18259" priority="6034" operator="lessThan">
      <formula>$C$4</formula>
    </cfRule>
  </conditionalFormatting>
  <conditionalFormatting sqref="CL56">
    <cfRule type="cellIs" dxfId="18258" priority="6035" operator="lessThan">
      <formula>$C$4</formula>
    </cfRule>
  </conditionalFormatting>
  <conditionalFormatting sqref="CL56">
    <cfRule type="cellIs" dxfId="18257" priority="6036" operator="lessThan">
      <formula>$C$4</formula>
    </cfRule>
  </conditionalFormatting>
  <conditionalFormatting sqref="CL57">
    <cfRule type="cellIs" dxfId="18256" priority="6037" operator="lessThan">
      <formula>$C$4</formula>
    </cfRule>
  </conditionalFormatting>
  <conditionalFormatting sqref="CL57">
    <cfRule type="cellIs" dxfId="18255" priority="6038" operator="lessThan">
      <formula>$C$4</formula>
    </cfRule>
  </conditionalFormatting>
  <conditionalFormatting sqref="CL58">
    <cfRule type="cellIs" dxfId="18254" priority="6039" operator="lessThan">
      <formula>$C$4</formula>
    </cfRule>
  </conditionalFormatting>
  <conditionalFormatting sqref="CL58">
    <cfRule type="cellIs" dxfId="18253" priority="6040" operator="lessThan">
      <formula>$C$4</formula>
    </cfRule>
  </conditionalFormatting>
  <conditionalFormatting sqref="CL59">
    <cfRule type="cellIs" dxfId="18252" priority="6041" operator="lessThan">
      <formula>$C$4</formula>
    </cfRule>
  </conditionalFormatting>
  <conditionalFormatting sqref="CL59">
    <cfRule type="cellIs" dxfId="18251" priority="6042" operator="lessThan">
      <formula>$C$4</formula>
    </cfRule>
  </conditionalFormatting>
  <conditionalFormatting sqref="CL60">
    <cfRule type="cellIs" dxfId="18250" priority="6043" operator="lessThan">
      <formula>$C$4</formula>
    </cfRule>
  </conditionalFormatting>
  <conditionalFormatting sqref="CL60">
    <cfRule type="cellIs" dxfId="18249" priority="6044" operator="lessThan">
      <formula>$C$4</formula>
    </cfRule>
  </conditionalFormatting>
  <conditionalFormatting sqref="V39">
    <cfRule type="cellIs" dxfId="1088" priority="319" operator="lessThan">
      <formula>$C$4</formula>
    </cfRule>
  </conditionalFormatting>
  <conditionalFormatting sqref="V40">
    <cfRule type="cellIs" dxfId="1087" priority="320" operator="lessThan">
      <formula>$C$4</formula>
    </cfRule>
  </conditionalFormatting>
  <conditionalFormatting sqref="V41">
    <cfRule type="cellIs" dxfId="1086" priority="321" operator="lessThan">
      <formula>$C$4</formula>
    </cfRule>
  </conditionalFormatting>
  <conditionalFormatting sqref="V42">
    <cfRule type="cellIs" dxfId="1085" priority="322" operator="lessThan">
      <formula>$C$4</formula>
    </cfRule>
  </conditionalFormatting>
  <conditionalFormatting sqref="V43">
    <cfRule type="cellIs" dxfId="1084" priority="323" operator="lessThan">
      <formula>$C$4</formula>
    </cfRule>
  </conditionalFormatting>
  <conditionalFormatting sqref="V44">
    <cfRule type="cellIs" dxfId="1083" priority="324" operator="lessThan">
      <formula>$C$4</formula>
    </cfRule>
  </conditionalFormatting>
  <conditionalFormatting sqref="AC11">
    <cfRule type="cellIs" dxfId="1082" priority="285" operator="lessThan">
      <formula>$C$4</formula>
    </cfRule>
  </conditionalFormatting>
  <conditionalFormatting sqref="AC12">
    <cfRule type="cellIs" dxfId="1081" priority="286" operator="lessThan">
      <formula>$C$4</formula>
    </cfRule>
  </conditionalFormatting>
  <conditionalFormatting sqref="AC13">
    <cfRule type="cellIs" dxfId="1080" priority="287" operator="lessThan">
      <formula>$C$4</formula>
    </cfRule>
  </conditionalFormatting>
  <conditionalFormatting sqref="AC14">
    <cfRule type="cellIs" dxfId="1079" priority="288" operator="lessThan">
      <formula>$C$4</formula>
    </cfRule>
  </conditionalFormatting>
  <conditionalFormatting sqref="AC15">
    <cfRule type="cellIs" dxfId="1078" priority="289" operator="lessThan">
      <formula>$C$4</formula>
    </cfRule>
  </conditionalFormatting>
  <conditionalFormatting sqref="AC16">
    <cfRule type="cellIs" dxfId="1077" priority="290" operator="lessThan">
      <formula>$C$4</formula>
    </cfRule>
  </conditionalFormatting>
  <conditionalFormatting sqref="AC17">
    <cfRule type="cellIs" dxfId="1076" priority="291" operator="lessThan">
      <formula>$C$4</formula>
    </cfRule>
  </conditionalFormatting>
  <conditionalFormatting sqref="AC18">
    <cfRule type="cellIs" dxfId="1075" priority="292" operator="lessThan">
      <formula>$C$4</formula>
    </cfRule>
  </conditionalFormatting>
  <conditionalFormatting sqref="AC19">
    <cfRule type="cellIs" dxfId="1074" priority="293" operator="lessThan">
      <formula>$C$4</formula>
    </cfRule>
  </conditionalFormatting>
  <conditionalFormatting sqref="AC20">
    <cfRule type="cellIs" dxfId="1073" priority="294" operator="lessThan">
      <formula>$C$4</formula>
    </cfRule>
  </conditionalFormatting>
  <conditionalFormatting sqref="AC21">
    <cfRule type="cellIs" dxfId="1072" priority="295" operator="lessThan">
      <formula>$C$4</formula>
    </cfRule>
  </conditionalFormatting>
  <conditionalFormatting sqref="AC22">
    <cfRule type="cellIs" dxfId="1071" priority="296" operator="lessThan">
      <formula>$C$4</formula>
    </cfRule>
  </conditionalFormatting>
  <conditionalFormatting sqref="AC23">
    <cfRule type="cellIs" dxfId="1070" priority="297" operator="lessThan">
      <formula>$C$4</formula>
    </cfRule>
  </conditionalFormatting>
  <conditionalFormatting sqref="AC24">
    <cfRule type="cellIs" dxfId="1069" priority="298" operator="lessThan">
      <formula>$C$4</formula>
    </cfRule>
  </conditionalFormatting>
  <conditionalFormatting sqref="AC25">
    <cfRule type="cellIs" dxfId="1068" priority="299" operator="lessThan">
      <formula>$C$4</formula>
    </cfRule>
  </conditionalFormatting>
  <conditionalFormatting sqref="AC26">
    <cfRule type="cellIs" dxfId="1067" priority="300" operator="lessThan">
      <formula>$C$4</formula>
    </cfRule>
  </conditionalFormatting>
  <conditionalFormatting sqref="AC27">
    <cfRule type="cellIs" dxfId="1066" priority="301" operator="lessThan">
      <formula>$C$4</formula>
    </cfRule>
  </conditionalFormatting>
  <conditionalFormatting sqref="AC28">
    <cfRule type="cellIs" dxfId="1065" priority="302" operator="lessThan">
      <formula>$C$4</formula>
    </cfRule>
  </conditionalFormatting>
  <conditionalFormatting sqref="AC29">
    <cfRule type="cellIs" dxfId="1064" priority="303" operator="lessThan">
      <formula>$C$4</formula>
    </cfRule>
  </conditionalFormatting>
  <conditionalFormatting sqref="AC30">
    <cfRule type="cellIs" dxfId="1063" priority="304" operator="lessThan">
      <formula>$C$4</formula>
    </cfRule>
  </conditionalFormatting>
  <conditionalFormatting sqref="AC31">
    <cfRule type="cellIs" dxfId="1062" priority="305" operator="lessThan">
      <formula>$C$4</formula>
    </cfRule>
  </conditionalFormatting>
  <conditionalFormatting sqref="AC32">
    <cfRule type="cellIs" dxfId="1061" priority="306" operator="lessThan">
      <formula>$C$4</formula>
    </cfRule>
  </conditionalFormatting>
  <conditionalFormatting sqref="AC33">
    <cfRule type="cellIs" dxfId="1060" priority="307" operator="lessThan">
      <formula>$C$4</formula>
    </cfRule>
  </conditionalFormatting>
  <conditionalFormatting sqref="AC34">
    <cfRule type="cellIs" dxfId="1059" priority="308" operator="lessThan">
      <formula>$C$4</formula>
    </cfRule>
  </conditionalFormatting>
  <conditionalFormatting sqref="AC35">
    <cfRule type="cellIs" dxfId="1058" priority="309" operator="lessThan">
      <formula>$C$4</formula>
    </cfRule>
  </conditionalFormatting>
  <conditionalFormatting sqref="AC36">
    <cfRule type="cellIs" dxfId="1057" priority="310" operator="lessThan">
      <formula>$C$4</formula>
    </cfRule>
  </conditionalFormatting>
  <conditionalFormatting sqref="AC37">
    <cfRule type="cellIs" dxfId="1056" priority="311" operator="lessThan">
      <formula>$C$4</formula>
    </cfRule>
  </conditionalFormatting>
  <conditionalFormatting sqref="AC38">
    <cfRule type="cellIs" dxfId="1055" priority="312" operator="lessThan">
      <formula>$C$4</formula>
    </cfRule>
  </conditionalFormatting>
  <conditionalFormatting sqref="AC39">
    <cfRule type="cellIs" dxfId="1054" priority="313" operator="lessThan">
      <formula>$C$4</formula>
    </cfRule>
  </conditionalFormatting>
  <conditionalFormatting sqref="AC40">
    <cfRule type="cellIs" dxfId="1053" priority="314" operator="lessThan">
      <formula>$C$4</formula>
    </cfRule>
  </conditionalFormatting>
  <conditionalFormatting sqref="AC41">
    <cfRule type="cellIs" dxfId="1052" priority="315" operator="lessThan">
      <formula>$C$4</formula>
    </cfRule>
  </conditionalFormatting>
  <conditionalFormatting sqref="AC42">
    <cfRule type="cellIs" dxfId="1051" priority="316" operator="lessThan">
      <formula>$C$4</formula>
    </cfRule>
  </conditionalFormatting>
  <conditionalFormatting sqref="AC43">
    <cfRule type="cellIs" dxfId="1050" priority="317" operator="lessThan">
      <formula>$C$4</formula>
    </cfRule>
  </conditionalFormatting>
  <conditionalFormatting sqref="AC44">
    <cfRule type="cellIs" dxfId="1049" priority="318" operator="lessThan">
      <formula>$C$4</formula>
    </cfRule>
  </conditionalFormatting>
  <conditionalFormatting sqref="AG11">
    <cfRule type="cellIs" dxfId="1048" priority="251" operator="lessThan">
      <formula>$C$4</formula>
    </cfRule>
  </conditionalFormatting>
  <conditionalFormatting sqref="AG12">
    <cfRule type="cellIs" dxfId="1047" priority="252" operator="lessThan">
      <formula>$C$4</formula>
    </cfRule>
  </conditionalFormatting>
  <conditionalFormatting sqref="AG13">
    <cfRule type="cellIs" dxfId="1046" priority="253" operator="lessThan">
      <formula>$C$4</formula>
    </cfRule>
  </conditionalFormatting>
  <conditionalFormatting sqref="AG14">
    <cfRule type="cellIs" dxfId="1045" priority="254" operator="lessThan">
      <formula>$C$4</formula>
    </cfRule>
  </conditionalFormatting>
  <conditionalFormatting sqref="AG15">
    <cfRule type="cellIs" dxfId="1044" priority="255" operator="lessThan">
      <formula>$C$4</formula>
    </cfRule>
  </conditionalFormatting>
  <conditionalFormatting sqref="AG16">
    <cfRule type="cellIs" dxfId="1043" priority="256" operator="lessThan">
      <formula>$C$4</formula>
    </cfRule>
  </conditionalFormatting>
  <conditionalFormatting sqref="AG17">
    <cfRule type="cellIs" dxfId="1042" priority="257" operator="lessThan">
      <formula>$C$4</formula>
    </cfRule>
  </conditionalFormatting>
  <conditionalFormatting sqref="AG18">
    <cfRule type="cellIs" dxfId="1041" priority="258" operator="lessThan">
      <formula>$C$4</formula>
    </cfRule>
  </conditionalFormatting>
  <conditionalFormatting sqref="AG19">
    <cfRule type="cellIs" dxfId="1040" priority="259" operator="lessThan">
      <formula>$C$4</formula>
    </cfRule>
  </conditionalFormatting>
  <conditionalFormatting sqref="AG20">
    <cfRule type="cellIs" dxfId="1039" priority="260" operator="lessThan">
      <formula>$C$4</formula>
    </cfRule>
  </conditionalFormatting>
  <conditionalFormatting sqref="AG21">
    <cfRule type="cellIs" dxfId="1038" priority="261" operator="lessThan">
      <formula>$C$4</formula>
    </cfRule>
  </conditionalFormatting>
  <conditionalFormatting sqref="AG22">
    <cfRule type="cellIs" dxfId="1037" priority="262" operator="lessThan">
      <formula>$C$4</formula>
    </cfRule>
  </conditionalFormatting>
  <conditionalFormatting sqref="AG23">
    <cfRule type="cellIs" dxfId="1036" priority="263" operator="lessThan">
      <formula>$C$4</formula>
    </cfRule>
  </conditionalFormatting>
  <conditionalFormatting sqref="AG24">
    <cfRule type="cellIs" dxfId="1035" priority="264" operator="lessThan">
      <formula>$C$4</formula>
    </cfRule>
  </conditionalFormatting>
  <conditionalFormatting sqref="AG25">
    <cfRule type="cellIs" dxfId="1034" priority="265" operator="lessThan">
      <formula>$C$4</formula>
    </cfRule>
  </conditionalFormatting>
  <conditionalFormatting sqref="AG26">
    <cfRule type="cellIs" dxfId="1033" priority="266" operator="lessThan">
      <formula>$C$4</formula>
    </cfRule>
  </conditionalFormatting>
  <conditionalFormatting sqref="AG27">
    <cfRule type="cellIs" dxfId="1032" priority="267" operator="lessThan">
      <formula>$C$4</formula>
    </cfRule>
  </conditionalFormatting>
  <conditionalFormatting sqref="AG28">
    <cfRule type="cellIs" dxfId="1031" priority="268" operator="lessThan">
      <formula>$C$4</formula>
    </cfRule>
  </conditionalFormatting>
  <conditionalFormatting sqref="AG29">
    <cfRule type="cellIs" dxfId="1030" priority="269" operator="lessThan">
      <formula>$C$4</formula>
    </cfRule>
  </conditionalFormatting>
  <conditionalFormatting sqref="AG30">
    <cfRule type="cellIs" dxfId="1029" priority="270" operator="lessThan">
      <formula>$C$4</formula>
    </cfRule>
  </conditionalFormatting>
  <conditionalFormatting sqref="AG31">
    <cfRule type="cellIs" dxfId="1028" priority="271" operator="lessThan">
      <formula>$C$4</formula>
    </cfRule>
  </conditionalFormatting>
  <conditionalFormatting sqref="AG32">
    <cfRule type="cellIs" dxfId="1027" priority="272" operator="lessThan">
      <formula>$C$4</formula>
    </cfRule>
  </conditionalFormatting>
  <conditionalFormatting sqref="AG33">
    <cfRule type="cellIs" dxfId="1026" priority="273" operator="lessThan">
      <formula>$C$4</formula>
    </cfRule>
  </conditionalFormatting>
  <conditionalFormatting sqref="AG34">
    <cfRule type="cellIs" dxfId="1025" priority="274" operator="lessThan">
      <formula>$C$4</formula>
    </cfRule>
  </conditionalFormatting>
  <conditionalFormatting sqref="AG35">
    <cfRule type="cellIs" dxfId="1024" priority="275" operator="lessThan">
      <formula>$C$4</formula>
    </cfRule>
  </conditionalFormatting>
  <conditionalFormatting sqref="AG36">
    <cfRule type="cellIs" dxfId="1023" priority="276" operator="lessThan">
      <formula>$C$4</formula>
    </cfRule>
  </conditionalFormatting>
  <conditionalFormatting sqref="AG37">
    <cfRule type="cellIs" dxfId="1022" priority="277" operator="lessThan">
      <formula>$C$4</formula>
    </cfRule>
  </conditionalFormatting>
  <conditionalFormatting sqref="AG38">
    <cfRule type="cellIs" dxfId="1021" priority="278" operator="lessThan">
      <formula>$C$4</formula>
    </cfRule>
  </conditionalFormatting>
  <conditionalFormatting sqref="AG39">
    <cfRule type="cellIs" dxfId="1020" priority="279" operator="lessThan">
      <formula>$C$4</formula>
    </cfRule>
  </conditionalFormatting>
  <conditionalFormatting sqref="AG40">
    <cfRule type="cellIs" dxfId="1019" priority="280" operator="lessThan">
      <formula>$C$4</formula>
    </cfRule>
  </conditionalFormatting>
  <conditionalFormatting sqref="AG41">
    <cfRule type="cellIs" dxfId="1018" priority="281" operator="lessThan">
      <formula>$C$4</formula>
    </cfRule>
  </conditionalFormatting>
  <conditionalFormatting sqref="AG42">
    <cfRule type="cellIs" dxfId="1017" priority="282" operator="lessThan">
      <formula>$C$4</formula>
    </cfRule>
  </conditionalFormatting>
  <conditionalFormatting sqref="AG43">
    <cfRule type="cellIs" dxfId="1016" priority="283" operator="lessThan">
      <formula>$C$4</formula>
    </cfRule>
  </conditionalFormatting>
  <conditionalFormatting sqref="AG44">
    <cfRule type="cellIs" dxfId="1015" priority="284" operator="lessThan">
      <formula>$C$4</formula>
    </cfRule>
  </conditionalFormatting>
  <conditionalFormatting sqref="AZ11">
    <cfRule type="cellIs" dxfId="1014" priority="217" operator="lessThan">
      <formula>$C$4</formula>
    </cfRule>
  </conditionalFormatting>
  <conditionalFormatting sqref="AZ12">
    <cfRule type="cellIs" dxfId="1013" priority="218" operator="lessThan">
      <formula>$C$4</formula>
    </cfRule>
  </conditionalFormatting>
  <conditionalFormatting sqref="AZ13">
    <cfRule type="cellIs" dxfId="1012" priority="219" operator="lessThan">
      <formula>$C$4</formula>
    </cfRule>
  </conditionalFormatting>
  <conditionalFormatting sqref="AZ14">
    <cfRule type="cellIs" dxfId="1011" priority="220" operator="lessThan">
      <formula>$C$4</formula>
    </cfRule>
  </conditionalFormatting>
  <conditionalFormatting sqref="AZ15">
    <cfRule type="cellIs" dxfId="1010" priority="221" operator="lessThan">
      <formula>$C$4</formula>
    </cfRule>
  </conditionalFormatting>
  <conditionalFormatting sqref="AZ16">
    <cfRule type="cellIs" dxfId="1009" priority="222" operator="lessThan">
      <formula>$C$4</formula>
    </cfRule>
  </conditionalFormatting>
  <conditionalFormatting sqref="AZ17">
    <cfRule type="cellIs" dxfId="1008" priority="223" operator="lessThan">
      <formula>$C$4</formula>
    </cfRule>
  </conditionalFormatting>
  <conditionalFormatting sqref="AZ18">
    <cfRule type="cellIs" dxfId="1007" priority="224" operator="lessThan">
      <formula>$C$4</formula>
    </cfRule>
  </conditionalFormatting>
  <conditionalFormatting sqref="AZ19">
    <cfRule type="cellIs" dxfId="1006" priority="225" operator="lessThan">
      <formula>$C$4</formula>
    </cfRule>
  </conditionalFormatting>
  <conditionalFormatting sqref="AZ20">
    <cfRule type="cellIs" dxfId="1005" priority="226" operator="lessThan">
      <formula>$C$4</formula>
    </cfRule>
  </conditionalFormatting>
  <conditionalFormatting sqref="AZ21">
    <cfRule type="cellIs" dxfId="1004" priority="227" operator="lessThan">
      <formula>$C$4</formula>
    </cfRule>
  </conditionalFormatting>
  <conditionalFormatting sqref="AZ22">
    <cfRule type="cellIs" dxfId="1003" priority="228" operator="lessThan">
      <formula>$C$4</formula>
    </cfRule>
  </conditionalFormatting>
  <conditionalFormatting sqref="AZ23">
    <cfRule type="cellIs" dxfId="1002" priority="229" operator="lessThan">
      <formula>$C$4</formula>
    </cfRule>
  </conditionalFormatting>
  <conditionalFormatting sqref="AZ24">
    <cfRule type="cellIs" dxfId="1001" priority="230" operator="lessThan">
      <formula>$C$4</formula>
    </cfRule>
  </conditionalFormatting>
  <conditionalFormatting sqref="AZ25">
    <cfRule type="cellIs" dxfId="1000" priority="231" operator="lessThan">
      <formula>$C$4</formula>
    </cfRule>
  </conditionalFormatting>
  <conditionalFormatting sqref="AZ26">
    <cfRule type="cellIs" dxfId="999" priority="232" operator="lessThan">
      <formula>$C$4</formula>
    </cfRule>
  </conditionalFormatting>
  <conditionalFormatting sqref="AZ27">
    <cfRule type="cellIs" dxfId="998" priority="233" operator="lessThan">
      <formula>$C$4</formula>
    </cfRule>
  </conditionalFormatting>
  <conditionalFormatting sqref="AZ28">
    <cfRule type="cellIs" dxfId="997" priority="234" operator="lessThan">
      <formula>$C$4</formula>
    </cfRule>
  </conditionalFormatting>
  <conditionalFormatting sqref="AZ29">
    <cfRule type="cellIs" dxfId="996" priority="235" operator="lessThan">
      <formula>$C$4</formula>
    </cfRule>
  </conditionalFormatting>
  <conditionalFormatting sqref="AZ30">
    <cfRule type="cellIs" dxfId="995" priority="236" operator="lessThan">
      <formula>$C$4</formula>
    </cfRule>
  </conditionalFormatting>
  <conditionalFormatting sqref="AZ31">
    <cfRule type="cellIs" dxfId="994" priority="237" operator="lessThan">
      <formula>$C$4</formula>
    </cfRule>
  </conditionalFormatting>
  <conditionalFormatting sqref="AZ32">
    <cfRule type="cellIs" dxfId="993" priority="238" operator="lessThan">
      <formula>$C$4</formula>
    </cfRule>
  </conditionalFormatting>
  <conditionalFormatting sqref="AZ33">
    <cfRule type="cellIs" dxfId="992" priority="239" operator="lessThan">
      <formula>$C$4</formula>
    </cfRule>
  </conditionalFormatting>
  <conditionalFormatting sqref="AZ34">
    <cfRule type="cellIs" dxfId="991" priority="240" operator="lessThan">
      <formula>$C$4</formula>
    </cfRule>
  </conditionalFormatting>
  <conditionalFormatting sqref="AZ35">
    <cfRule type="cellIs" dxfId="990" priority="241" operator="lessThan">
      <formula>$C$4</formula>
    </cfRule>
  </conditionalFormatting>
  <conditionalFormatting sqref="AZ36">
    <cfRule type="cellIs" dxfId="989" priority="242" operator="lessThan">
      <formula>$C$4</formula>
    </cfRule>
  </conditionalFormatting>
  <conditionalFormatting sqref="AZ37">
    <cfRule type="cellIs" dxfId="988" priority="243" operator="lessThan">
      <formula>$C$4</formula>
    </cfRule>
  </conditionalFormatting>
  <conditionalFormatting sqref="AZ38">
    <cfRule type="cellIs" dxfId="987" priority="244" operator="lessThan">
      <formula>$C$4</formula>
    </cfRule>
  </conditionalFormatting>
  <conditionalFormatting sqref="AZ39">
    <cfRule type="cellIs" dxfId="986" priority="245" operator="lessThan">
      <formula>$C$4</formula>
    </cfRule>
  </conditionalFormatting>
  <conditionalFormatting sqref="AZ40">
    <cfRule type="cellIs" dxfId="985" priority="246" operator="lessThan">
      <formula>$C$4</formula>
    </cfRule>
  </conditionalFormatting>
  <conditionalFormatting sqref="AZ41">
    <cfRule type="cellIs" dxfId="984" priority="247" operator="lessThan">
      <formula>$C$4</formula>
    </cfRule>
  </conditionalFormatting>
  <conditionalFormatting sqref="AZ42">
    <cfRule type="cellIs" dxfId="983" priority="248" operator="lessThan">
      <formula>$C$4</formula>
    </cfRule>
  </conditionalFormatting>
  <conditionalFormatting sqref="AZ43">
    <cfRule type="cellIs" dxfId="982" priority="249" operator="lessThan">
      <formula>$C$4</formula>
    </cfRule>
  </conditionalFormatting>
  <conditionalFormatting sqref="AZ44">
    <cfRule type="cellIs" dxfId="981" priority="250" operator="lessThan">
      <formula>$C$4</formula>
    </cfRule>
  </conditionalFormatting>
  <conditionalFormatting sqref="BF11">
    <cfRule type="cellIs" dxfId="980" priority="183" operator="lessThan">
      <formula>$C$4</formula>
    </cfRule>
  </conditionalFormatting>
  <conditionalFormatting sqref="BF12">
    <cfRule type="cellIs" dxfId="979" priority="184" operator="lessThan">
      <formula>$C$4</formula>
    </cfRule>
  </conditionalFormatting>
  <conditionalFormatting sqref="BF13">
    <cfRule type="cellIs" dxfId="978" priority="185" operator="lessThan">
      <formula>$C$4</formula>
    </cfRule>
  </conditionalFormatting>
  <conditionalFormatting sqref="BF14">
    <cfRule type="cellIs" dxfId="977" priority="186" operator="lessThan">
      <formula>$C$4</formula>
    </cfRule>
  </conditionalFormatting>
  <conditionalFormatting sqref="BF15">
    <cfRule type="cellIs" dxfId="976" priority="187" operator="lessThan">
      <formula>$C$4</formula>
    </cfRule>
  </conditionalFormatting>
  <conditionalFormatting sqref="BF16">
    <cfRule type="cellIs" dxfId="975" priority="188" operator="lessThan">
      <formula>$C$4</formula>
    </cfRule>
  </conditionalFormatting>
  <conditionalFormatting sqref="BF17">
    <cfRule type="cellIs" dxfId="974" priority="189" operator="lessThan">
      <formula>$C$4</formula>
    </cfRule>
  </conditionalFormatting>
  <conditionalFormatting sqref="BF18">
    <cfRule type="cellIs" dxfId="973" priority="190" operator="lessThan">
      <formula>$C$4</formula>
    </cfRule>
  </conditionalFormatting>
  <conditionalFormatting sqref="BF19">
    <cfRule type="cellIs" dxfId="972" priority="191" operator="lessThan">
      <formula>$C$4</formula>
    </cfRule>
  </conditionalFormatting>
  <conditionalFormatting sqref="BF20">
    <cfRule type="cellIs" dxfId="971" priority="192" operator="lessThan">
      <formula>$C$4</formula>
    </cfRule>
  </conditionalFormatting>
  <conditionalFormatting sqref="BF21">
    <cfRule type="cellIs" dxfId="970" priority="193" operator="lessThan">
      <formula>$C$4</formula>
    </cfRule>
  </conditionalFormatting>
  <conditionalFormatting sqref="BF22">
    <cfRule type="cellIs" dxfId="969" priority="194" operator="lessThan">
      <formula>$C$4</formula>
    </cfRule>
  </conditionalFormatting>
  <conditionalFormatting sqref="BF23">
    <cfRule type="cellIs" dxfId="968" priority="195" operator="lessThan">
      <formula>$C$4</formula>
    </cfRule>
  </conditionalFormatting>
  <conditionalFormatting sqref="BF24">
    <cfRule type="cellIs" dxfId="967" priority="196" operator="lessThan">
      <formula>$C$4</formula>
    </cfRule>
  </conditionalFormatting>
  <conditionalFormatting sqref="BF25">
    <cfRule type="cellIs" dxfId="966" priority="197" operator="lessThan">
      <formula>$C$4</formula>
    </cfRule>
  </conditionalFormatting>
  <conditionalFormatting sqref="BF26">
    <cfRule type="cellIs" dxfId="965" priority="198" operator="lessThan">
      <formula>$C$4</formula>
    </cfRule>
  </conditionalFormatting>
  <conditionalFormatting sqref="BF27">
    <cfRule type="cellIs" dxfId="964" priority="199" operator="lessThan">
      <formula>$C$4</formula>
    </cfRule>
  </conditionalFormatting>
  <conditionalFormatting sqref="BF28">
    <cfRule type="cellIs" dxfId="963" priority="200" operator="lessThan">
      <formula>$C$4</formula>
    </cfRule>
  </conditionalFormatting>
  <conditionalFormatting sqref="BF29">
    <cfRule type="cellIs" dxfId="962" priority="201" operator="lessThan">
      <formula>$C$4</formula>
    </cfRule>
  </conditionalFormatting>
  <conditionalFormatting sqref="BF30">
    <cfRule type="cellIs" dxfId="961" priority="202" operator="lessThan">
      <formula>$C$4</formula>
    </cfRule>
  </conditionalFormatting>
  <conditionalFormatting sqref="BF31">
    <cfRule type="cellIs" dxfId="960" priority="203" operator="lessThan">
      <formula>$C$4</formula>
    </cfRule>
  </conditionalFormatting>
  <conditionalFormatting sqref="BF32">
    <cfRule type="cellIs" dxfId="959" priority="204" operator="lessThan">
      <formula>$C$4</formula>
    </cfRule>
  </conditionalFormatting>
  <conditionalFormatting sqref="BF33">
    <cfRule type="cellIs" dxfId="958" priority="205" operator="lessThan">
      <formula>$C$4</formula>
    </cfRule>
  </conditionalFormatting>
  <conditionalFormatting sqref="BF34">
    <cfRule type="cellIs" dxfId="957" priority="206" operator="lessThan">
      <formula>$C$4</formula>
    </cfRule>
  </conditionalFormatting>
  <conditionalFormatting sqref="BF35">
    <cfRule type="cellIs" dxfId="956" priority="207" operator="lessThan">
      <formula>$C$4</formula>
    </cfRule>
  </conditionalFormatting>
  <conditionalFormatting sqref="BF36">
    <cfRule type="cellIs" dxfId="955" priority="208" operator="lessThan">
      <formula>$C$4</formula>
    </cfRule>
  </conditionalFormatting>
  <conditionalFormatting sqref="BF37">
    <cfRule type="cellIs" dxfId="954" priority="209" operator="lessThan">
      <formula>$C$4</formula>
    </cfRule>
  </conditionalFormatting>
  <conditionalFormatting sqref="BF38">
    <cfRule type="cellIs" dxfId="953" priority="210" operator="lessThan">
      <formula>$C$4</formula>
    </cfRule>
  </conditionalFormatting>
  <conditionalFormatting sqref="BF39">
    <cfRule type="cellIs" dxfId="952" priority="211" operator="lessThan">
      <formula>$C$4</formula>
    </cfRule>
  </conditionalFormatting>
  <conditionalFormatting sqref="BF40">
    <cfRule type="cellIs" dxfId="951" priority="212" operator="lessThan">
      <formula>$C$4</formula>
    </cfRule>
  </conditionalFormatting>
  <conditionalFormatting sqref="BF41">
    <cfRule type="cellIs" dxfId="950" priority="213" operator="lessThan">
      <formula>$C$4</formula>
    </cfRule>
  </conditionalFormatting>
  <conditionalFormatting sqref="BF42">
    <cfRule type="cellIs" dxfId="949" priority="214" operator="lessThan">
      <formula>$C$4</formula>
    </cfRule>
  </conditionalFormatting>
  <conditionalFormatting sqref="BF43">
    <cfRule type="cellIs" dxfId="948" priority="215" operator="lessThan">
      <formula>$C$4</formula>
    </cfRule>
  </conditionalFormatting>
  <conditionalFormatting sqref="BF44">
    <cfRule type="cellIs" dxfId="947" priority="216" operator="lessThan">
      <formula>$C$4</formula>
    </cfRule>
  </conditionalFormatting>
  <conditionalFormatting sqref="BT11">
    <cfRule type="cellIs" dxfId="946" priority="149" operator="lessThan">
      <formula>$C$4</formula>
    </cfRule>
  </conditionalFormatting>
  <conditionalFormatting sqref="BT12">
    <cfRule type="cellIs" dxfId="945" priority="150" operator="lessThan">
      <formula>$C$4</formula>
    </cfRule>
  </conditionalFormatting>
  <conditionalFormatting sqref="BT13">
    <cfRule type="cellIs" dxfId="944" priority="151" operator="lessThan">
      <formula>$C$4</formula>
    </cfRule>
  </conditionalFormatting>
  <conditionalFormatting sqref="BT14">
    <cfRule type="cellIs" dxfId="943" priority="152" operator="lessThan">
      <formula>$C$4</formula>
    </cfRule>
  </conditionalFormatting>
  <conditionalFormatting sqref="BT15">
    <cfRule type="cellIs" dxfId="942" priority="153" operator="lessThan">
      <formula>$C$4</formula>
    </cfRule>
  </conditionalFormatting>
  <conditionalFormatting sqref="BT16">
    <cfRule type="cellIs" dxfId="941" priority="154" operator="lessThan">
      <formula>$C$4</formula>
    </cfRule>
  </conditionalFormatting>
  <conditionalFormatting sqref="BT17">
    <cfRule type="cellIs" dxfId="940" priority="155" operator="lessThan">
      <formula>$C$4</formula>
    </cfRule>
  </conditionalFormatting>
  <conditionalFormatting sqref="BT18">
    <cfRule type="cellIs" dxfId="939" priority="156" operator="lessThan">
      <formula>$C$4</formula>
    </cfRule>
  </conditionalFormatting>
  <conditionalFormatting sqref="BT19">
    <cfRule type="cellIs" dxfId="938" priority="157" operator="lessThan">
      <formula>$C$4</formula>
    </cfRule>
  </conditionalFormatting>
  <conditionalFormatting sqref="BT20">
    <cfRule type="cellIs" dxfId="937" priority="158" operator="lessThan">
      <formula>$C$4</formula>
    </cfRule>
  </conditionalFormatting>
  <conditionalFormatting sqref="BT21">
    <cfRule type="cellIs" dxfId="936" priority="159" operator="lessThan">
      <formula>$C$4</formula>
    </cfRule>
  </conditionalFormatting>
  <conditionalFormatting sqref="BT22">
    <cfRule type="cellIs" dxfId="935" priority="160" operator="lessThan">
      <formula>$C$4</formula>
    </cfRule>
  </conditionalFormatting>
  <conditionalFormatting sqref="BT23">
    <cfRule type="cellIs" dxfId="934" priority="161" operator="lessThan">
      <formula>$C$4</formula>
    </cfRule>
  </conditionalFormatting>
  <conditionalFormatting sqref="BT24">
    <cfRule type="cellIs" dxfId="933" priority="162" operator="lessThan">
      <formula>$C$4</formula>
    </cfRule>
  </conditionalFormatting>
  <conditionalFormatting sqref="BT25">
    <cfRule type="cellIs" dxfId="932" priority="163" operator="lessThan">
      <formula>$C$4</formula>
    </cfRule>
  </conditionalFormatting>
  <conditionalFormatting sqref="BT26">
    <cfRule type="cellIs" dxfId="931" priority="164" operator="lessThan">
      <formula>$C$4</formula>
    </cfRule>
  </conditionalFormatting>
  <conditionalFormatting sqref="BT27">
    <cfRule type="cellIs" dxfId="930" priority="165" operator="lessThan">
      <formula>$C$4</formula>
    </cfRule>
  </conditionalFormatting>
  <conditionalFormatting sqref="BT28">
    <cfRule type="cellIs" dxfId="929" priority="166" operator="lessThan">
      <formula>$C$4</formula>
    </cfRule>
  </conditionalFormatting>
  <conditionalFormatting sqref="BT29">
    <cfRule type="cellIs" dxfId="928" priority="167" operator="lessThan">
      <formula>$C$4</formula>
    </cfRule>
  </conditionalFormatting>
  <conditionalFormatting sqref="BT30">
    <cfRule type="cellIs" dxfId="927" priority="168" operator="lessThan">
      <formula>$C$4</formula>
    </cfRule>
  </conditionalFormatting>
  <conditionalFormatting sqref="BT31">
    <cfRule type="cellIs" dxfId="926" priority="169" operator="lessThan">
      <formula>$C$4</formula>
    </cfRule>
  </conditionalFormatting>
  <conditionalFormatting sqref="BT32">
    <cfRule type="cellIs" dxfId="925" priority="170" operator="lessThan">
      <formula>$C$4</formula>
    </cfRule>
  </conditionalFormatting>
  <conditionalFormatting sqref="BT33">
    <cfRule type="cellIs" dxfId="924" priority="171" operator="lessThan">
      <formula>$C$4</formula>
    </cfRule>
  </conditionalFormatting>
  <conditionalFormatting sqref="BT34">
    <cfRule type="cellIs" dxfId="923" priority="172" operator="lessThan">
      <formula>$C$4</formula>
    </cfRule>
  </conditionalFormatting>
  <conditionalFormatting sqref="BT35">
    <cfRule type="cellIs" dxfId="922" priority="173" operator="lessThan">
      <formula>$C$4</formula>
    </cfRule>
  </conditionalFormatting>
  <conditionalFormatting sqref="BT36">
    <cfRule type="cellIs" dxfId="921" priority="174" operator="lessThan">
      <formula>$C$4</formula>
    </cfRule>
  </conditionalFormatting>
  <conditionalFormatting sqref="BT37">
    <cfRule type="cellIs" dxfId="920" priority="175" operator="lessThan">
      <formula>$C$4</formula>
    </cfRule>
  </conditionalFormatting>
  <conditionalFormatting sqref="BT38">
    <cfRule type="cellIs" dxfId="919" priority="176" operator="lessThan">
      <formula>$C$4</formula>
    </cfRule>
  </conditionalFormatting>
  <conditionalFormatting sqref="BT39">
    <cfRule type="cellIs" dxfId="918" priority="177" operator="lessThan">
      <formula>$C$4</formula>
    </cfRule>
  </conditionalFormatting>
  <conditionalFormatting sqref="BT40">
    <cfRule type="cellIs" dxfId="917" priority="178" operator="lessThan">
      <formula>$C$4</formula>
    </cfRule>
  </conditionalFormatting>
  <conditionalFormatting sqref="BT41">
    <cfRule type="cellIs" dxfId="916" priority="179" operator="lessThan">
      <formula>$C$4</formula>
    </cfRule>
  </conditionalFormatting>
  <conditionalFormatting sqref="BT42">
    <cfRule type="cellIs" dxfId="915" priority="180" operator="lessThan">
      <formula>$C$4</formula>
    </cfRule>
  </conditionalFormatting>
  <conditionalFormatting sqref="BT43">
    <cfRule type="cellIs" dxfId="914" priority="181" operator="lessThan">
      <formula>$C$4</formula>
    </cfRule>
  </conditionalFormatting>
  <conditionalFormatting sqref="BT44">
    <cfRule type="cellIs" dxfId="913" priority="182" operator="lessThan">
      <formula>$C$4</formula>
    </cfRule>
  </conditionalFormatting>
  <conditionalFormatting sqref="BL11">
    <cfRule type="cellIs" dxfId="912" priority="81" operator="lessThan">
      <formula>$C$4</formula>
    </cfRule>
  </conditionalFormatting>
  <conditionalFormatting sqref="BL11">
    <cfRule type="cellIs" dxfId="911" priority="82" operator="lessThan">
      <formula>$C$4</formula>
    </cfRule>
  </conditionalFormatting>
  <conditionalFormatting sqref="BL12">
    <cfRule type="cellIs" dxfId="910" priority="83" operator="lessThan">
      <formula>$C$4</formula>
    </cfRule>
  </conditionalFormatting>
  <conditionalFormatting sqref="BL12">
    <cfRule type="cellIs" dxfId="909" priority="84" operator="lessThan">
      <formula>$C$4</formula>
    </cfRule>
  </conditionalFormatting>
  <conditionalFormatting sqref="BL13">
    <cfRule type="cellIs" dxfId="908" priority="85" operator="lessThan">
      <formula>$C$4</formula>
    </cfRule>
  </conditionalFormatting>
  <conditionalFormatting sqref="BL13">
    <cfRule type="cellIs" dxfId="907" priority="86" operator="lessThan">
      <formula>$C$4</formula>
    </cfRule>
  </conditionalFormatting>
  <conditionalFormatting sqref="BL14">
    <cfRule type="cellIs" dxfId="906" priority="87" operator="lessThan">
      <formula>$C$4</formula>
    </cfRule>
  </conditionalFormatting>
  <conditionalFormatting sqref="BL14">
    <cfRule type="cellIs" dxfId="905" priority="88" operator="lessThan">
      <formula>$C$4</formula>
    </cfRule>
  </conditionalFormatting>
  <conditionalFormatting sqref="BL15">
    <cfRule type="cellIs" dxfId="904" priority="89" operator="lessThan">
      <formula>$C$4</formula>
    </cfRule>
  </conditionalFormatting>
  <conditionalFormatting sqref="BL15">
    <cfRule type="cellIs" dxfId="903" priority="90" operator="lessThan">
      <formula>$C$4</formula>
    </cfRule>
  </conditionalFormatting>
  <conditionalFormatting sqref="BL16">
    <cfRule type="cellIs" dxfId="902" priority="91" operator="lessThan">
      <formula>$C$4</formula>
    </cfRule>
  </conditionalFormatting>
  <conditionalFormatting sqref="BL16">
    <cfRule type="cellIs" dxfId="901" priority="92" operator="lessThan">
      <formula>$C$4</formula>
    </cfRule>
  </conditionalFormatting>
  <conditionalFormatting sqref="BL17">
    <cfRule type="cellIs" dxfId="900" priority="93" operator="lessThan">
      <formula>$C$4</formula>
    </cfRule>
  </conditionalFormatting>
  <conditionalFormatting sqref="BL17">
    <cfRule type="cellIs" dxfId="899" priority="94" operator="lessThan">
      <formula>$C$4</formula>
    </cfRule>
  </conditionalFormatting>
  <conditionalFormatting sqref="BL18">
    <cfRule type="cellIs" dxfId="898" priority="95" operator="lessThan">
      <formula>$C$4</formula>
    </cfRule>
  </conditionalFormatting>
  <conditionalFormatting sqref="BL18">
    <cfRule type="cellIs" dxfId="897" priority="96" operator="lessThan">
      <formula>$C$4</formula>
    </cfRule>
  </conditionalFormatting>
  <conditionalFormatting sqref="BL19">
    <cfRule type="cellIs" dxfId="896" priority="97" operator="lessThan">
      <formula>$C$4</formula>
    </cfRule>
  </conditionalFormatting>
  <conditionalFormatting sqref="BL19">
    <cfRule type="cellIs" dxfId="895" priority="98" operator="lessThan">
      <formula>$C$4</formula>
    </cfRule>
  </conditionalFormatting>
  <conditionalFormatting sqref="BL20">
    <cfRule type="cellIs" dxfId="894" priority="99" operator="lessThan">
      <formula>$C$4</formula>
    </cfRule>
  </conditionalFormatting>
  <conditionalFormatting sqref="BL20">
    <cfRule type="cellIs" dxfId="893" priority="100" operator="lessThan">
      <formula>$C$4</formula>
    </cfRule>
  </conditionalFormatting>
  <conditionalFormatting sqref="BL21">
    <cfRule type="cellIs" dxfId="892" priority="101" operator="lessThan">
      <formula>$C$4</formula>
    </cfRule>
  </conditionalFormatting>
  <conditionalFormatting sqref="BL21">
    <cfRule type="cellIs" dxfId="891" priority="102" operator="lessThan">
      <formula>$C$4</formula>
    </cfRule>
  </conditionalFormatting>
  <conditionalFormatting sqref="BL22">
    <cfRule type="cellIs" dxfId="890" priority="103" operator="lessThan">
      <formula>$C$4</formula>
    </cfRule>
  </conditionalFormatting>
  <conditionalFormatting sqref="BL22">
    <cfRule type="cellIs" dxfId="889" priority="104" operator="lessThan">
      <formula>$C$4</formula>
    </cfRule>
  </conditionalFormatting>
  <conditionalFormatting sqref="BL23">
    <cfRule type="cellIs" dxfId="888" priority="105" operator="lessThan">
      <formula>$C$4</formula>
    </cfRule>
  </conditionalFormatting>
  <conditionalFormatting sqref="BL23">
    <cfRule type="cellIs" dxfId="887" priority="106" operator="lessThan">
      <formula>$C$4</formula>
    </cfRule>
  </conditionalFormatting>
  <conditionalFormatting sqref="BL24">
    <cfRule type="cellIs" dxfId="886" priority="107" operator="lessThan">
      <formula>$C$4</formula>
    </cfRule>
  </conditionalFormatting>
  <conditionalFormatting sqref="BL24">
    <cfRule type="cellIs" dxfId="885" priority="108" operator="lessThan">
      <formula>$C$4</formula>
    </cfRule>
  </conditionalFormatting>
  <conditionalFormatting sqref="BL25">
    <cfRule type="cellIs" dxfId="884" priority="109" operator="lessThan">
      <formula>$C$4</formula>
    </cfRule>
  </conditionalFormatting>
  <conditionalFormatting sqref="BL25">
    <cfRule type="cellIs" dxfId="883" priority="110" operator="lessThan">
      <formula>$C$4</formula>
    </cfRule>
  </conditionalFormatting>
  <conditionalFormatting sqref="BL26">
    <cfRule type="cellIs" dxfId="882" priority="111" operator="lessThan">
      <formula>$C$4</formula>
    </cfRule>
  </conditionalFormatting>
  <conditionalFormatting sqref="BL26">
    <cfRule type="cellIs" dxfId="881" priority="112" operator="lessThan">
      <formula>$C$4</formula>
    </cfRule>
  </conditionalFormatting>
  <conditionalFormatting sqref="BL27">
    <cfRule type="cellIs" dxfId="880" priority="113" operator="lessThan">
      <formula>$C$4</formula>
    </cfRule>
  </conditionalFormatting>
  <conditionalFormatting sqref="BL27">
    <cfRule type="cellIs" dxfId="879" priority="114" operator="lessThan">
      <formula>$C$4</formula>
    </cfRule>
  </conditionalFormatting>
  <conditionalFormatting sqref="BL28">
    <cfRule type="cellIs" dxfId="878" priority="115" operator="lessThan">
      <formula>$C$4</formula>
    </cfRule>
  </conditionalFormatting>
  <conditionalFormatting sqref="BL28">
    <cfRule type="cellIs" dxfId="877" priority="116" operator="lessThan">
      <formula>$C$4</formula>
    </cfRule>
  </conditionalFormatting>
  <conditionalFormatting sqref="BL29">
    <cfRule type="cellIs" dxfId="876" priority="117" operator="lessThan">
      <formula>$C$4</formula>
    </cfRule>
  </conditionalFormatting>
  <conditionalFormatting sqref="BL29">
    <cfRule type="cellIs" dxfId="875" priority="118" operator="lessThan">
      <formula>$C$4</formula>
    </cfRule>
  </conditionalFormatting>
  <conditionalFormatting sqref="BL30">
    <cfRule type="cellIs" dxfId="874" priority="119" operator="lessThan">
      <formula>$C$4</formula>
    </cfRule>
  </conditionalFormatting>
  <conditionalFormatting sqref="BL30">
    <cfRule type="cellIs" dxfId="873" priority="120" operator="lessThan">
      <formula>$C$4</formula>
    </cfRule>
  </conditionalFormatting>
  <conditionalFormatting sqref="BL31">
    <cfRule type="cellIs" dxfId="872" priority="121" operator="lessThan">
      <formula>$C$4</formula>
    </cfRule>
  </conditionalFormatting>
  <conditionalFormatting sqref="BL31">
    <cfRule type="cellIs" dxfId="871" priority="122" operator="lessThan">
      <formula>$C$4</formula>
    </cfRule>
  </conditionalFormatting>
  <conditionalFormatting sqref="BL32">
    <cfRule type="cellIs" dxfId="870" priority="123" operator="lessThan">
      <formula>$C$4</formula>
    </cfRule>
  </conditionalFormatting>
  <conditionalFormatting sqref="BL32">
    <cfRule type="cellIs" dxfId="869" priority="124" operator="lessThan">
      <formula>$C$4</formula>
    </cfRule>
  </conditionalFormatting>
  <conditionalFormatting sqref="BL33">
    <cfRule type="cellIs" dxfId="868" priority="125" operator="lessThan">
      <formula>$C$4</formula>
    </cfRule>
  </conditionalFormatting>
  <conditionalFormatting sqref="BL33">
    <cfRule type="cellIs" dxfId="867" priority="126" operator="lessThan">
      <formula>$C$4</formula>
    </cfRule>
  </conditionalFormatting>
  <conditionalFormatting sqref="BL34">
    <cfRule type="cellIs" dxfId="866" priority="127" operator="lessThan">
      <formula>$C$4</formula>
    </cfRule>
  </conditionalFormatting>
  <conditionalFormatting sqref="BL34">
    <cfRule type="cellIs" dxfId="865" priority="128" operator="lessThan">
      <formula>$C$4</formula>
    </cfRule>
  </conditionalFormatting>
  <conditionalFormatting sqref="BL35">
    <cfRule type="cellIs" dxfId="864" priority="129" operator="lessThan">
      <formula>$C$4</formula>
    </cfRule>
  </conditionalFormatting>
  <conditionalFormatting sqref="BL35">
    <cfRule type="cellIs" dxfId="863" priority="130" operator="lessThan">
      <formula>$C$4</formula>
    </cfRule>
  </conditionalFormatting>
  <conditionalFormatting sqref="BL36">
    <cfRule type="cellIs" dxfId="862" priority="131" operator="lessThan">
      <formula>$C$4</formula>
    </cfRule>
  </conditionalFormatting>
  <conditionalFormatting sqref="BL36">
    <cfRule type="cellIs" dxfId="861" priority="132" operator="lessThan">
      <formula>$C$4</formula>
    </cfRule>
  </conditionalFormatting>
  <conditionalFormatting sqref="BL37">
    <cfRule type="cellIs" dxfId="860" priority="133" operator="lessThan">
      <formula>$C$4</formula>
    </cfRule>
  </conditionalFormatting>
  <conditionalFormatting sqref="BL37">
    <cfRule type="cellIs" dxfId="859" priority="134" operator="lessThan">
      <formula>$C$4</formula>
    </cfRule>
  </conditionalFormatting>
  <conditionalFormatting sqref="BL38">
    <cfRule type="cellIs" dxfId="858" priority="135" operator="lessThan">
      <formula>$C$4</formula>
    </cfRule>
  </conditionalFormatting>
  <conditionalFormatting sqref="BL38">
    <cfRule type="cellIs" dxfId="857" priority="136" operator="lessThan">
      <formula>$C$4</formula>
    </cfRule>
  </conditionalFormatting>
  <conditionalFormatting sqref="BL39">
    <cfRule type="cellIs" dxfId="856" priority="137" operator="lessThan">
      <formula>$C$4</formula>
    </cfRule>
  </conditionalFormatting>
  <conditionalFormatting sqref="BL39">
    <cfRule type="cellIs" dxfId="855" priority="138" operator="lessThan">
      <formula>$C$4</formula>
    </cfRule>
  </conditionalFormatting>
  <conditionalFormatting sqref="BL40">
    <cfRule type="cellIs" dxfId="854" priority="139" operator="lessThan">
      <formula>$C$4</formula>
    </cfRule>
  </conditionalFormatting>
  <conditionalFormatting sqref="BL40">
    <cfRule type="cellIs" dxfId="853" priority="140" operator="lessThan">
      <formula>$C$4</formula>
    </cfRule>
  </conditionalFormatting>
  <conditionalFormatting sqref="BL41">
    <cfRule type="cellIs" dxfId="852" priority="141" operator="lessThan">
      <formula>$C$4</formula>
    </cfRule>
  </conditionalFormatting>
  <conditionalFormatting sqref="BL41">
    <cfRule type="cellIs" dxfId="851" priority="142" operator="lessThan">
      <formula>$C$4</formula>
    </cfRule>
  </conditionalFormatting>
  <conditionalFormatting sqref="BL42">
    <cfRule type="cellIs" dxfId="850" priority="143" operator="lessThan">
      <formula>$C$4</formula>
    </cfRule>
  </conditionalFormatting>
  <conditionalFormatting sqref="BL42">
    <cfRule type="cellIs" dxfId="849" priority="144" operator="lessThan">
      <formula>$C$4</formula>
    </cfRule>
  </conditionalFormatting>
  <conditionalFormatting sqref="BL43">
    <cfRule type="cellIs" dxfId="848" priority="145" operator="lessThan">
      <formula>$C$4</formula>
    </cfRule>
  </conditionalFormatting>
  <conditionalFormatting sqref="BL43">
    <cfRule type="cellIs" dxfId="847" priority="146" operator="lessThan">
      <formula>$C$4</formula>
    </cfRule>
  </conditionalFormatting>
  <conditionalFormatting sqref="BL44">
    <cfRule type="cellIs" dxfId="846" priority="147" operator="lessThan">
      <formula>$C$4</formula>
    </cfRule>
  </conditionalFormatting>
  <conditionalFormatting sqref="BL44">
    <cfRule type="cellIs" dxfId="845" priority="148" operator="lessThan">
      <formula>$C$4</formula>
    </cfRule>
  </conditionalFormatting>
  <conditionalFormatting sqref="CP12:CP44">
    <cfRule type="cellIs" dxfId="844" priority="79" operator="lessThan">
      <formula>$C$4</formula>
    </cfRule>
  </conditionalFormatting>
  <conditionalFormatting sqref="CP12:CP44">
    <cfRule type="cellIs" dxfId="843" priority="80" operator="lessThan">
      <formula>$C$4</formula>
    </cfRule>
  </conditionalFormatting>
  <conditionalFormatting sqref="CS11:CS44">
    <cfRule type="cellIs" dxfId="842" priority="77" operator="lessThan">
      <formula>$C$4</formula>
    </cfRule>
  </conditionalFormatting>
  <conditionalFormatting sqref="CS11:CS44">
    <cfRule type="cellIs" dxfId="841" priority="78" operator="lessThan">
      <formula>$C$4</formula>
    </cfRule>
  </conditionalFormatting>
  <conditionalFormatting sqref="CW14">
    <cfRule type="cellIs" dxfId="840" priority="76" operator="lessThan">
      <formula>1</formula>
    </cfRule>
  </conditionalFormatting>
  <conditionalFormatting sqref="CW23">
    <cfRule type="cellIs" dxfId="839" priority="72" operator="lessThan">
      <formula>1</formula>
    </cfRule>
  </conditionalFormatting>
  <conditionalFormatting sqref="CW24">
    <cfRule type="cellIs" dxfId="838" priority="73" operator="lessThan">
      <formula>1</formula>
    </cfRule>
  </conditionalFormatting>
  <conditionalFormatting sqref="CW25">
    <cfRule type="cellIs" dxfId="837" priority="74" operator="lessThan">
      <formula>1</formula>
    </cfRule>
  </conditionalFormatting>
  <conditionalFormatting sqref="CW26">
    <cfRule type="cellIs" dxfId="836" priority="75" operator="lessThan">
      <formula>1</formula>
    </cfRule>
  </conditionalFormatting>
  <conditionalFormatting sqref="AT11">
    <cfRule type="cellIs" dxfId="792" priority="37" operator="lessThan">
      <formula>$C$4</formula>
    </cfRule>
  </conditionalFormatting>
  <conditionalFormatting sqref="AT12">
    <cfRule type="cellIs" dxfId="791" priority="38" operator="lessThan">
      <formula>$C$4</formula>
    </cfRule>
  </conditionalFormatting>
  <conditionalFormatting sqref="AT13">
    <cfRule type="cellIs" dxfId="790" priority="39" operator="lessThan">
      <formula>$C$4</formula>
    </cfRule>
  </conditionalFormatting>
  <conditionalFormatting sqref="AT14">
    <cfRule type="cellIs" dxfId="789" priority="40" operator="lessThan">
      <formula>$C$4</formula>
    </cfRule>
  </conditionalFormatting>
  <conditionalFormatting sqref="AT15">
    <cfRule type="cellIs" dxfId="788" priority="41" operator="lessThan">
      <formula>$C$4</formula>
    </cfRule>
  </conditionalFormatting>
  <conditionalFormatting sqref="AT16">
    <cfRule type="cellIs" dxfId="787" priority="42" operator="lessThan">
      <formula>$C$4</formula>
    </cfRule>
  </conditionalFormatting>
  <conditionalFormatting sqref="AT17">
    <cfRule type="cellIs" dxfId="786" priority="43" operator="lessThan">
      <formula>$C$4</formula>
    </cfRule>
  </conditionalFormatting>
  <conditionalFormatting sqref="AT18">
    <cfRule type="cellIs" dxfId="785" priority="44" operator="lessThan">
      <formula>$C$4</formula>
    </cfRule>
  </conditionalFormatting>
  <conditionalFormatting sqref="AT19">
    <cfRule type="cellIs" dxfId="784" priority="45" operator="lessThan">
      <formula>$C$4</formula>
    </cfRule>
  </conditionalFormatting>
  <conditionalFormatting sqref="AT20">
    <cfRule type="cellIs" dxfId="783" priority="46" operator="lessThan">
      <formula>$C$4</formula>
    </cfRule>
  </conditionalFormatting>
  <conditionalFormatting sqref="AT21">
    <cfRule type="cellIs" dxfId="782" priority="47" operator="lessThan">
      <formula>$C$4</formula>
    </cfRule>
  </conditionalFormatting>
  <conditionalFormatting sqref="AT22">
    <cfRule type="cellIs" dxfId="781" priority="48" operator="lessThan">
      <formula>$C$4</formula>
    </cfRule>
  </conditionalFormatting>
  <conditionalFormatting sqref="AT23">
    <cfRule type="cellIs" dxfId="780" priority="49" operator="lessThan">
      <formula>$C$4</formula>
    </cfRule>
  </conditionalFormatting>
  <conditionalFormatting sqref="AT24">
    <cfRule type="cellIs" dxfId="779" priority="50" operator="lessThan">
      <formula>$C$4</formula>
    </cfRule>
  </conditionalFormatting>
  <conditionalFormatting sqref="AT25">
    <cfRule type="cellIs" dxfId="778" priority="51" operator="lessThan">
      <formula>$C$4</formula>
    </cfRule>
  </conditionalFormatting>
  <conditionalFormatting sqref="AT26">
    <cfRule type="cellIs" dxfId="777" priority="52" operator="lessThan">
      <formula>$C$4</formula>
    </cfRule>
  </conditionalFormatting>
  <conditionalFormatting sqref="AT27">
    <cfRule type="cellIs" dxfId="776" priority="53" operator="lessThan">
      <formula>$C$4</formula>
    </cfRule>
  </conditionalFormatting>
  <conditionalFormatting sqref="AT28">
    <cfRule type="cellIs" dxfId="775" priority="54" operator="lessThan">
      <formula>$C$4</formula>
    </cfRule>
  </conditionalFormatting>
  <conditionalFormatting sqref="AT29">
    <cfRule type="cellIs" dxfId="774" priority="55" operator="lessThan">
      <formula>$C$4</formula>
    </cfRule>
  </conditionalFormatting>
  <conditionalFormatting sqref="AT30">
    <cfRule type="cellIs" dxfId="773" priority="56" operator="lessThan">
      <formula>$C$4</formula>
    </cfRule>
  </conditionalFormatting>
  <conditionalFormatting sqref="AT31">
    <cfRule type="cellIs" dxfId="772" priority="57" operator="lessThan">
      <formula>$C$4</formula>
    </cfRule>
  </conditionalFormatting>
  <conditionalFormatting sqref="AT32">
    <cfRule type="cellIs" dxfId="771" priority="58" operator="lessThan">
      <formula>$C$4</formula>
    </cfRule>
  </conditionalFormatting>
  <conditionalFormatting sqref="AT33">
    <cfRule type="cellIs" dxfId="770" priority="59" operator="lessThan">
      <formula>$C$4</formula>
    </cfRule>
  </conditionalFormatting>
  <conditionalFormatting sqref="AT34">
    <cfRule type="cellIs" dxfId="769" priority="60" operator="lessThan">
      <formula>$C$4</formula>
    </cfRule>
  </conditionalFormatting>
  <conditionalFormatting sqref="AT35">
    <cfRule type="cellIs" dxfId="768" priority="61" operator="lessThan">
      <formula>$C$4</formula>
    </cfRule>
  </conditionalFormatting>
  <conditionalFormatting sqref="AT36">
    <cfRule type="cellIs" dxfId="767" priority="62" operator="lessThan">
      <formula>$C$4</formula>
    </cfRule>
  </conditionalFormatting>
  <conditionalFormatting sqref="AT37">
    <cfRule type="cellIs" dxfId="766" priority="63" operator="lessThan">
      <formula>$C$4</formula>
    </cfRule>
  </conditionalFormatting>
  <conditionalFormatting sqref="AT38">
    <cfRule type="cellIs" dxfId="765" priority="64" operator="lessThan">
      <formula>$C$4</formula>
    </cfRule>
  </conditionalFormatting>
  <conditionalFormatting sqref="AT39">
    <cfRule type="cellIs" dxfId="764" priority="65" operator="lessThan">
      <formula>$C$4</formula>
    </cfRule>
  </conditionalFormatting>
  <conditionalFormatting sqref="AT40">
    <cfRule type="cellIs" dxfId="763" priority="66" operator="lessThan">
      <formula>$C$4</formula>
    </cfRule>
  </conditionalFormatting>
  <conditionalFormatting sqref="AT41">
    <cfRule type="cellIs" dxfId="762" priority="67" operator="lessThan">
      <formula>$C$4</formula>
    </cfRule>
  </conditionalFormatting>
  <conditionalFormatting sqref="AT42">
    <cfRule type="cellIs" dxfId="761" priority="68" operator="lessThan">
      <formula>$C$4</formula>
    </cfRule>
  </conditionalFormatting>
  <conditionalFormatting sqref="AT43">
    <cfRule type="cellIs" dxfId="760" priority="69" operator="lessThan">
      <formula>$C$4</formula>
    </cfRule>
  </conditionalFormatting>
  <conditionalFormatting sqref="AT44">
    <cfRule type="cellIs" dxfId="759" priority="70" operator="lessThan">
      <formula>$C$4</formula>
    </cfRule>
  </conditionalFormatting>
  <conditionalFormatting sqref="BU11">
    <cfRule type="cellIs" dxfId="486" priority="3" operator="lessThan">
      <formula>$C$4</formula>
    </cfRule>
  </conditionalFormatting>
  <conditionalFormatting sqref="BU12">
    <cfRule type="cellIs" dxfId="485" priority="4" operator="lessThan">
      <formula>$C$4</formula>
    </cfRule>
  </conditionalFormatting>
  <conditionalFormatting sqref="BU13">
    <cfRule type="cellIs" dxfId="484" priority="5" operator="lessThan">
      <formula>$C$4</formula>
    </cfRule>
  </conditionalFormatting>
  <conditionalFormatting sqref="BU14">
    <cfRule type="cellIs" dxfId="483" priority="6" operator="lessThan">
      <formula>$C$4</formula>
    </cfRule>
  </conditionalFormatting>
  <conditionalFormatting sqref="BU15">
    <cfRule type="cellIs" dxfId="482" priority="7" operator="lessThan">
      <formula>$C$4</formula>
    </cfRule>
  </conditionalFormatting>
  <conditionalFormatting sqref="BU16">
    <cfRule type="cellIs" dxfId="481" priority="8" operator="lessThan">
      <formula>$C$4</formula>
    </cfRule>
  </conditionalFormatting>
  <conditionalFormatting sqref="BU17">
    <cfRule type="cellIs" dxfId="480" priority="9" operator="lessThan">
      <formula>$C$4</formula>
    </cfRule>
  </conditionalFormatting>
  <conditionalFormatting sqref="BU18">
    <cfRule type="cellIs" dxfId="479" priority="10" operator="lessThan">
      <formula>$C$4</formula>
    </cfRule>
  </conditionalFormatting>
  <conditionalFormatting sqref="BU19">
    <cfRule type="cellIs" dxfId="478" priority="11" operator="lessThan">
      <formula>$C$4</formula>
    </cfRule>
  </conditionalFormatting>
  <conditionalFormatting sqref="BU20">
    <cfRule type="cellIs" dxfId="477" priority="12" operator="lessThan">
      <formula>$C$4</formula>
    </cfRule>
  </conditionalFormatting>
  <conditionalFormatting sqref="BU21">
    <cfRule type="cellIs" dxfId="476" priority="13" operator="lessThan">
      <formula>$C$4</formula>
    </cfRule>
  </conditionalFormatting>
  <conditionalFormatting sqref="BU22">
    <cfRule type="cellIs" dxfId="475" priority="14" operator="lessThan">
      <formula>$C$4</formula>
    </cfRule>
  </conditionalFormatting>
  <conditionalFormatting sqref="BU23">
    <cfRule type="cellIs" dxfId="474" priority="15" operator="lessThan">
      <formula>$C$4</formula>
    </cfRule>
  </conditionalFormatting>
  <conditionalFormatting sqref="BU24">
    <cfRule type="cellIs" dxfId="473" priority="16" operator="lessThan">
      <formula>$C$4</formula>
    </cfRule>
  </conditionalFormatting>
  <conditionalFormatting sqref="BU25">
    <cfRule type="cellIs" dxfId="472" priority="17" operator="lessThan">
      <formula>$C$4</formula>
    </cfRule>
  </conditionalFormatting>
  <conditionalFormatting sqref="BU26">
    <cfRule type="cellIs" dxfId="471" priority="18" operator="lessThan">
      <formula>$C$4</formula>
    </cfRule>
  </conditionalFormatting>
  <conditionalFormatting sqref="BU27">
    <cfRule type="cellIs" dxfId="470" priority="19" operator="lessThan">
      <formula>$C$4</formula>
    </cfRule>
  </conditionalFormatting>
  <conditionalFormatting sqref="BU28">
    <cfRule type="cellIs" dxfId="469" priority="20" operator="lessThan">
      <formula>$C$4</formula>
    </cfRule>
  </conditionalFormatting>
  <conditionalFormatting sqref="BU29">
    <cfRule type="cellIs" dxfId="468" priority="21" operator="lessThan">
      <formula>$C$4</formula>
    </cfRule>
  </conditionalFormatting>
  <conditionalFormatting sqref="BU30">
    <cfRule type="cellIs" dxfId="467" priority="22" operator="lessThan">
      <formula>$C$4</formula>
    </cfRule>
  </conditionalFormatting>
  <conditionalFormatting sqref="BU31">
    <cfRule type="cellIs" dxfId="466" priority="23" operator="lessThan">
      <formula>$C$4</formula>
    </cfRule>
  </conditionalFormatting>
  <conditionalFormatting sqref="BU32">
    <cfRule type="cellIs" dxfId="465" priority="24" operator="lessThan">
      <formula>$C$4</formula>
    </cfRule>
  </conditionalFormatting>
  <conditionalFormatting sqref="BU33">
    <cfRule type="cellIs" dxfId="464" priority="25" operator="lessThan">
      <formula>$C$4</formula>
    </cfRule>
  </conditionalFormatting>
  <conditionalFormatting sqref="BU34">
    <cfRule type="cellIs" dxfId="463" priority="26" operator="lessThan">
      <formula>$C$4</formula>
    </cfRule>
  </conditionalFormatting>
  <conditionalFormatting sqref="BU35">
    <cfRule type="cellIs" dxfId="462" priority="27" operator="lessThan">
      <formula>$C$4</formula>
    </cfRule>
  </conditionalFormatting>
  <conditionalFormatting sqref="BU36">
    <cfRule type="cellIs" dxfId="461" priority="28" operator="lessThan">
      <formula>$C$4</formula>
    </cfRule>
  </conditionalFormatting>
  <conditionalFormatting sqref="BU37">
    <cfRule type="cellIs" dxfId="460" priority="29" operator="lessThan">
      <formula>$C$4</formula>
    </cfRule>
  </conditionalFormatting>
  <conditionalFormatting sqref="BU38">
    <cfRule type="cellIs" dxfId="459" priority="30" operator="lessThan">
      <formula>$C$4</formula>
    </cfRule>
  </conditionalFormatting>
  <conditionalFormatting sqref="BU39">
    <cfRule type="cellIs" dxfId="458" priority="31" operator="lessThan">
      <formula>$C$4</formula>
    </cfRule>
  </conditionalFormatting>
  <conditionalFormatting sqref="BU40">
    <cfRule type="cellIs" dxfId="457" priority="32" operator="lessThan">
      <formula>$C$4</formula>
    </cfRule>
  </conditionalFormatting>
  <conditionalFormatting sqref="BU41">
    <cfRule type="cellIs" dxfId="456" priority="33" operator="lessThan">
      <formula>$C$4</formula>
    </cfRule>
  </conditionalFormatting>
  <conditionalFormatting sqref="BU42">
    <cfRule type="cellIs" dxfId="455" priority="34" operator="lessThan">
      <formula>$C$4</formula>
    </cfRule>
  </conditionalFormatting>
  <conditionalFormatting sqref="BU43">
    <cfRule type="cellIs" dxfId="454" priority="35" operator="lessThan">
      <formula>$C$4</formula>
    </cfRule>
  </conditionalFormatting>
  <conditionalFormatting sqref="BU44">
    <cfRule type="cellIs" dxfId="453" priority="36" operator="lessThan">
      <formula>$C$4</formula>
    </cfRule>
  </conditionalFormatting>
  <conditionalFormatting sqref="CW28">
    <cfRule type="cellIs" dxfId="245" priority="2" operator="lessThan">
      <formula>1</formula>
    </cfRule>
  </conditionalFormatting>
  <conditionalFormatting sqref="CW27">
    <cfRule type="cellIs" dxfId="244" priority="1" operator="lessThan">
      <formula>1</formula>
    </cfRule>
  </conditionalFormatting>
  <dataValidations count="1396">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AC11 AG11 AZ11 BF11 BT11:BU11"/>
    <dataValidation allowBlank="1" showInputMessage="1" showErrorMessage="1" sqref="T12 AC12 AG12 AZ12 BF12 BT12:BU12"/>
    <dataValidation allowBlank="1" showInputMessage="1" showErrorMessage="1" sqref="T13 AC13 AG13 AZ13 BF13 BT13:BU13"/>
    <dataValidation allowBlank="1" showInputMessage="1" showErrorMessage="1" sqref="T14 AC14 AG14 AZ14 BF14 BT14:BU14"/>
    <dataValidation allowBlank="1" showInputMessage="1" showErrorMessage="1" sqref="T15 AC15 AG15 AZ15 BF15 BT15:BU15"/>
    <dataValidation allowBlank="1" showInputMessage="1" showErrorMessage="1" sqref="T16 AC16 AG16 AZ16 BF16 BT16:BU16"/>
    <dataValidation allowBlank="1" showInputMessage="1" showErrorMessage="1" sqref="T17 AC17 AG17 AZ17 BF17 BT17:BU17"/>
    <dataValidation allowBlank="1" showInputMessage="1" showErrorMessage="1" sqref="T18 AC18 AG18 AZ18 BF18 BT18:BU18"/>
    <dataValidation allowBlank="1" showInputMessage="1" showErrorMessage="1" sqref="T19 AC19 AG19 AZ19 BF19 BT19:BU19"/>
    <dataValidation allowBlank="1" showInputMessage="1" showErrorMessage="1" sqref="T20 AC20 AG20 AZ20 BF20 BT20:BU20"/>
    <dataValidation allowBlank="1" showInputMessage="1" showErrorMessage="1" sqref="T21 AC21 AG21 AZ21 BF21 BT21:BU21"/>
    <dataValidation allowBlank="1" showInputMessage="1" showErrorMessage="1" sqref="T22 AC22 AG22 AZ22 BF22 BT22:BU22"/>
    <dataValidation allowBlank="1" showInputMessage="1" showErrorMessage="1" sqref="T23 AC23 AG23 AZ23 BF23 BT23:BU23"/>
    <dataValidation allowBlank="1" showInputMessage="1" showErrorMessage="1" sqref="T24 AC24 AG24 AZ24 BF24 BT24:BU24"/>
    <dataValidation allowBlank="1" showInputMessage="1" showErrorMessage="1" sqref="T25 AC25 AG25 AZ25 BF25 BT25:BU25"/>
    <dataValidation allowBlank="1" showInputMessage="1" showErrorMessage="1" sqref="T26 AC26 AG26 AZ26 BF26 BT26:BU26"/>
    <dataValidation allowBlank="1" showInputMessage="1" showErrorMessage="1" sqref="T27 AC27 AG27 AZ27 BF27 BT27:BU27"/>
    <dataValidation allowBlank="1" showInputMessage="1" showErrorMessage="1" sqref="T28 AC28 AG28 AZ28 BF28 BT28:BU28"/>
    <dataValidation allowBlank="1" showInputMessage="1" showErrorMessage="1" sqref="T29 AC29 AG29 AZ29 BF29 BT29:BU29"/>
    <dataValidation allowBlank="1" showInputMessage="1" showErrorMessage="1" sqref="T30 AC30 AG30 AZ30 BF30 BT30:BU30"/>
    <dataValidation allowBlank="1" showInputMessage="1" showErrorMessage="1" sqref="T31 AC31 AG31 AZ31 BF31 BT31:BU31"/>
    <dataValidation allowBlank="1" showInputMessage="1" showErrorMessage="1" sqref="T32 AC32 AG32 AZ32 BF32 BT32:BU32"/>
    <dataValidation allowBlank="1" showInputMessage="1" showErrorMessage="1" sqref="T33 AC33 AG33 AZ33 BF33 BT33:BU33"/>
    <dataValidation allowBlank="1" showInputMessage="1" showErrorMessage="1" sqref="T34 AC34 AG34 AZ34 BF34 BT34:BU34"/>
    <dataValidation allowBlank="1" showInputMessage="1" showErrorMessage="1" sqref="T35 AC35 AG35 AZ35 BF35 BT35:BU35"/>
    <dataValidation allowBlank="1" showInputMessage="1" showErrorMessage="1" sqref="T36 AC36 AG36 AZ36 BF36 BT36:BU36"/>
    <dataValidation allowBlank="1" showInputMessage="1" showErrorMessage="1" sqref="T37 AC37 AG37 AZ37 BF37 BT37:BU37"/>
    <dataValidation allowBlank="1" showInputMessage="1" showErrorMessage="1" sqref="T38 AC38 AG38 AZ38 BF38 BT38:BU38"/>
    <dataValidation allowBlank="1" showInputMessage="1" showErrorMessage="1" sqref="T39 AC39 AG39 AZ39 BF39 BT39:BU39"/>
    <dataValidation allowBlank="1" showInputMessage="1" showErrorMessage="1" sqref="T40 AC40 AG40 AZ40 BF40 BT40:BU40"/>
    <dataValidation allowBlank="1" showInputMessage="1" showErrorMessage="1" sqref="T41 AC41 AG41 AZ41 BF41 BT41:BU41"/>
    <dataValidation allowBlank="1" showInputMessage="1" showErrorMessage="1" sqref="T42 AC42 AG42 AZ42 BF42 BT42:BU42"/>
    <dataValidation allowBlank="1" showInputMessage="1" showErrorMessage="1" sqref="T43 AC43 AG43 AZ43 BF43 BT43:BU43"/>
    <dataValidation allowBlank="1" showInputMessage="1" showErrorMessage="1" sqref="T44 AC44 AG44 AZ44 BF44 BT44:BU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CR21" activePane="bottomRight" state="frozen"/>
      <selection pane="topRight"/>
      <selection pane="bottomLeft"/>
      <selection pane="bottomRight" activeCell="CW27" sqref="CW27:CW28"/>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763</v>
      </c>
      <c r="B1" s="10"/>
      <c r="C1" s="66" t="s">
        <v>0</v>
      </c>
      <c r="D1" s="66"/>
      <c r="E1" s="66"/>
      <c r="F1" s="66"/>
      <c r="G1" s="66"/>
      <c r="H1" s="66"/>
      <c r="I1" s="66"/>
      <c r="J1" s="66"/>
      <c r="K1" s="66"/>
      <c r="L1" s="66"/>
      <c r="M1" s="66"/>
      <c r="O1" s="26" t="s">
        <v>1</v>
      </c>
      <c r="AX1" s="26"/>
    </row>
    <row r="2" spans="1:110" x14ac:dyDescent="0.25">
      <c r="A2" s="1" t="s">
        <v>2</v>
      </c>
      <c r="B2" s="2"/>
      <c r="C2" s="3" t="s">
        <v>3</v>
      </c>
      <c r="E2" s="4" t="s">
        <v>87</v>
      </c>
      <c r="O2" s="27" t="s">
        <v>5</v>
      </c>
      <c r="P2" s="28"/>
      <c r="Q2" s="28"/>
      <c r="R2" s="28"/>
      <c r="S2" s="28" t="s">
        <v>6</v>
      </c>
      <c r="T2" s="28" t="str">
        <f>MID(E2,6,20)</f>
        <v xml:space="preserve"> XII IPS 2</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60" t="s">
        <v>16</v>
      </c>
      <c r="F7" s="61"/>
      <c r="G7" s="61"/>
      <c r="H7" s="61"/>
      <c r="I7" s="61"/>
      <c r="J7" s="62"/>
      <c r="K7" s="13"/>
      <c r="L7" s="67" t="s">
        <v>17</v>
      </c>
      <c r="M7" s="67"/>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56" t="s">
        <v>18</v>
      </c>
      <c r="B8" s="57" t="s">
        <v>19</v>
      </c>
      <c r="C8" s="56" t="s">
        <v>20</v>
      </c>
      <c r="E8" s="63"/>
      <c r="F8" s="64"/>
      <c r="G8" s="64"/>
      <c r="H8" s="64"/>
      <c r="I8" s="64"/>
      <c r="J8" s="65"/>
      <c r="K8" s="13"/>
      <c r="L8" s="67"/>
      <c r="M8" s="67"/>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68" t="s">
        <v>22</v>
      </c>
      <c r="AU8" s="70" t="s">
        <v>23</v>
      </c>
      <c r="AV8" s="79"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70" t="s">
        <v>23</v>
      </c>
      <c r="CN8" s="79" t="s">
        <v>24</v>
      </c>
      <c r="CO8" s="34"/>
      <c r="CP8" s="75" t="s">
        <v>26</v>
      </c>
      <c r="CQ8" s="75" t="s">
        <v>27</v>
      </c>
      <c r="CR8" s="34"/>
      <c r="CS8" s="75" t="s">
        <v>26</v>
      </c>
      <c r="CT8" s="75" t="s">
        <v>28</v>
      </c>
      <c r="CV8" s="35" t="s">
        <v>29</v>
      </c>
    </row>
    <row r="9" spans="1:110" ht="15" customHeight="1" x14ac:dyDescent="0.25">
      <c r="A9" s="56"/>
      <c r="B9" s="57"/>
      <c r="C9" s="56"/>
      <c r="E9" s="58" t="s">
        <v>30</v>
      </c>
      <c r="F9" s="58"/>
      <c r="G9" s="58"/>
      <c r="H9" s="59" t="s">
        <v>31</v>
      </c>
      <c r="I9" s="59"/>
      <c r="J9" s="59"/>
      <c r="K9" s="13"/>
      <c r="L9" s="58" t="s">
        <v>32</v>
      </c>
      <c r="M9" s="58" t="s">
        <v>22</v>
      </c>
      <c r="N9" s="9"/>
      <c r="O9" s="72">
        <v>1</v>
      </c>
      <c r="P9" s="73"/>
      <c r="Q9" s="74"/>
      <c r="R9" s="72">
        <v>2</v>
      </c>
      <c r="S9" s="73"/>
      <c r="T9" s="74"/>
      <c r="U9" s="72">
        <v>3</v>
      </c>
      <c r="V9" s="73"/>
      <c r="W9" s="74"/>
      <c r="X9" s="72">
        <v>4</v>
      </c>
      <c r="Y9" s="73"/>
      <c r="Z9" s="74"/>
      <c r="AA9" s="72">
        <v>5</v>
      </c>
      <c r="AB9" s="73"/>
      <c r="AC9" s="74"/>
      <c r="AD9" s="70" t="s">
        <v>32</v>
      </c>
      <c r="AE9" s="72">
        <v>6</v>
      </c>
      <c r="AF9" s="73"/>
      <c r="AG9" s="74"/>
      <c r="AH9" s="72">
        <v>7</v>
      </c>
      <c r="AI9" s="73"/>
      <c r="AJ9" s="74"/>
      <c r="AK9" s="72">
        <v>8</v>
      </c>
      <c r="AL9" s="73"/>
      <c r="AM9" s="74"/>
      <c r="AN9" s="72">
        <v>9</v>
      </c>
      <c r="AO9" s="73"/>
      <c r="AP9" s="74"/>
      <c r="AQ9" s="72">
        <v>10</v>
      </c>
      <c r="AR9" s="73"/>
      <c r="AS9" s="74"/>
      <c r="AT9" s="69"/>
      <c r="AU9" s="78"/>
      <c r="AV9" s="80"/>
      <c r="AW9" s="34"/>
      <c r="AX9" s="82">
        <v>1</v>
      </c>
      <c r="AY9" s="73"/>
      <c r="AZ9" s="74"/>
      <c r="BA9" s="72">
        <v>2</v>
      </c>
      <c r="BB9" s="73"/>
      <c r="BC9" s="74"/>
      <c r="BD9" s="72">
        <v>3</v>
      </c>
      <c r="BE9" s="73"/>
      <c r="BF9" s="74"/>
      <c r="BG9" s="72">
        <v>4</v>
      </c>
      <c r="BH9" s="73"/>
      <c r="BI9" s="74"/>
      <c r="BJ9" s="72">
        <v>5</v>
      </c>
      <c r="BK9" s="73"/>
      <c r="BL9" s="74"/>
      <c r="BM9" s="53"/>
      <c r="BN9" s="53"/>
      <c r="BO9" s="53"/>
      <c r="BP9" s="53"/>
      <c r="BQ9" s="53"/>
      <c r="BR9" s="70" t="s">
        <v>32</v>
      </c>
      <c r="BS9" s="72">
        <v>6</v>
      </c>
      <c r="BT9" s="73"/>
      <c r="BU9" s="74"/>
      <c r="BV9" s="72">
        <v>7</v>
      </c>
      <c r="BW9" s="73"/>
      <c r="BX9" s="74"/>
      <c r="BY9" s="72">
        <v>8</v>
      </c>
      <c r="BZ9" s="73"/>
      <c r="CA9" s="74"/>
      <c r="CB9" s="72">
        <v>9</v>
      </c>
      <c r="CC9" s="73"/>
      <c r="CD9" s="74"/>
      <c r="CE9" s="72">
        <v>10</v>
      </c>
      <c r="CF9" s="73"/>
      <c r="CG9" s="74"/>
      <c r="CH9" s="55"/>
      <c r="CI9" s="55"/>
      <c r="CJ9" s="55"/>
      <c r="CK9" s="55"/>
      <c r="CL9" s="55"/>
      <c r="CM9" s="78"/>
      <c r="CN9" s="80"/>
      <c r="CO9" s="34"/>
      <c r="CP9" s="75"/>
      <c r="CQ9" s="75"/>
      <c r="CR9" s="34"/>
      <c r="CS9" s="75"/>
      <c r="CT9" s="75"/>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Qur an tentang Bersyukur dan Berbuat Baik, Iman Qada Qadar, Hukum Waris dalam Islam, Kemajuan Peradaban Islam di Dunia, Kemunduran Peradaban Islam di Dunia, </v>
      </c>
    </row>
    <row r="10" spans="1:110" x14ac:dyDescent="0.25">
      <c r="A10" s="56"/>
      <c r="B10" s="57"/>
      <c r="C10" s="56"/>
      <c r="E10" s="14" t="s">
        <v>35</v>
      </c>
      <c r="F10" s="14" t="s">
        <v>36</v>
      </c>
      <c r="G10" s="14" t="s">
        <v>37</v>
      </c>
      <c r="H10" s="15" t="s">
        <v>35</v>
      </c>
      <c r="I10" s="15" t="s">
        <v>36</v>
      </c>
      <c r="J10" s="15" t="s">
        <v>37</v>
      </c>
      <c r="K10" s="13"/>
      <c r="L10" s="58"/>
      <c r="M10" s="58"/>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71"/>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69"/>
      <c r="AU10" s="78"/>
      <c r="AV10" s="81"/>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71"/>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78"/>
      <c r="CN10" s="81"/>
      <c r="CO10" s="34"/>
      <c r="CP10" s="75"/>
      <c r="CQ10" s="75"/>
      <c r="CR10" s="34"/>
      <c r="CS10" s="75"/>
      <c r="CT10" s="75"/>
      <c r="CV10" s="40">
        <v>1</v>
      </c>
      <c r="CW10" s="52" t="s">
        <v>185</v>
      </c>
      <c r="DE10" s="51">
        <v>1</v>
      </c>
      <c r="DF10" s="51"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Iman Qada Qadar, Hukum Waris dalam Islam, Kemajuan Peradaban Islam di Dunia, Kemunduran Peradaban Islam di Dunia, Masih perlu peningkatan pemahaman Qur an tentang Bersyukur dan Berbuat Baik.</v>
      </c>
    </row>
    <row r="11" spans="1:110" x14ac:dyDescent="0.25">
      <c r="A11" s="8">
        <v>1</v>
      </c>
      <c r="B11" s="8">
        <v>105914</v>
      </c>
      <c r="C11" s="8" t="s">
        <v>88</v>
      </c>
      <c r="E11" s="47">
        <f t="shared" ref="E11:E42" si="0">AV11</f>
        <v>85</v>
      </c>
      <c r="F11" s="8" t="str">
        <f t="shared" ref="F11:F42" si="1">IF(E11="","",IF(E11&lt;=69,"D",IF(E11&lt;=75,"C",IF(E11&lt;=90,"B",IF(E11&lt;=100,"A","E")))))</f>
        <v>B</v>
      </c>
      <c r="G11" s="8" t="str">
        <f t="shared" ref="G11:G42" si="2">CQ11</f>
        <v xml:space="preserve">Memiliki kemampuan pemahaman Qur an tentang Bersyukur dan Berbuat Baik, Iman Qada Qadar, Hukum Waris dalam Islam, Kemajuan Peradaban Islam di Dunia, Kemunduran Peradaban Islam di Dunia, </v>
      </c>
      <c r="H11" s="47">
        <f t="shared" ref="H11:H42" si="3">CN11</f>
        <v>81</v>
      </c>
      <c r="I11" s="8" t="str">
        <f t="shared" ref="I11:I42" si="4">IF(H11="","",IF(H11&lt;=69,"D",IF(H11&lt;=75,"C",IF(H11&lt;=90,"B",IF(H11&lt;=100,"A","E")))))</f>
        <v>B</v>
      </c>
      <c r="J11" s="8" t="str">
        <f t="shared" ref="J11:J42" si="5">CT11</f>
        <v xml:space="preserve">Memiliki keterampilan Qur an tentang Bersyukur dan Berbuat Baik, Iman Qada Qadar, Hukum Waris dalam Islam, Kemajuan Peradaban Islam di Dunia, Faktor Kemunduran , Peradaban Islam di Dunia, </v>
      </c>
      <c r="K11" s="13"/>
      <c r="L11" s="41">
        <f t="shared" ref="L11:L42" si="6">AD11</f>
        <v>84</v>
      </c>
      <c r="M11" s="41">
        <f t="shared" ref="M11:M42" si="7">IF(COUNTBLANK(AT11:AT11),"",AT11)</f>
        <v>88</v>
      </c>
      <c r="O11" s="41">
        <v>88</v>
      </c>
      <c r="P11" s="41"/>
      <c r="Q11" s="42"/>
      <c r="R11" s="41"/>
      <c r="S11" s="41">
        <v>83</v>
      </c>
      <c r="T11" s="42"/>
      <c r="U11" s="41"/>
      <c r="V11" s="41">
        <v>85</v>
      </c>
      <c r="W11" s="42"/>
      <c r="X11" s="41"/>
      <c r="Y11" s="41"/>
      <c r="Z11" s="42">
        <v>78</v>
      </c>
      <c r="AA11" s="41"/>
      <c r="AB11" s="41"/>
      <c r="AC11" s="52">
        <v>85</v>
      </c>
      <c r="AD11" s="42">
        <f t="shared" ref="AD11:AD42" si="8">IF(AND(O11="",P11="",Q11=""),"",ROUND(AVERAGE(O11:AC11),0))</f>
        <v>84</v>
      </c>
      <c r="AE11" s="41"/>
      <c r="AF11" s="41"/>
      <c r="AG11" s="42"/>
      <c r="AH11" s="41"/>
      <c r="AI11" s="41"/>
      <c r="AJ11" s="42"/>
      <c r="AK11" s="41"/>
      <c r="AL11" s="41"/>
      <c r="AM11" s="42"/>
      <c r="AN11" s="41"/>
      <c r="AO11" s="41"/>
      <c r="AP11" s="42"/>
      <c r="AQ11" s="41"/>
      <c r="AR11" s="41"/>
      <c r="AS11" s="42"/>
      <c r="AT11" s="52">
        <v>88</v>
      </c>
      <c r="AU11" s="43">
        <f t="shared" ref="AU11:AU42" si="9">IF(AT11="","",AVERAGE(O11:AC11,AE11:AT11))</f>
        <v>84.5</v>
      </c>
      <c r="AV11" s="44">
        <f t="shared" ref="AV11:AV42" si="10">IF(AU11="","",ROUND(AU11,0))</f>
        <v>85</v>
      </c>
      <c r="AW11" s="45"/>
      <c r="AX11" s="52">
        <v>83</v>
      </c>
      <c r="AY11" s="41"/>
      <c r="AZ11" s="42"/>
      <c r="BA11" s="41"/>
      <c r="BB11" s="41"/>
      <c r="BC11" s="42">
        <v>85</v>
      </c>
      <c r="BD11" s="41">
        <v>84</v>
      </c>
      <c r="BE11" s="41"/>
      <c r="BF11" s="42"/>
      <c r="BG11" s="41"/>
      <c r="BH11" s="41"/>
      <c r="BI11" s="42">
        <v>78</v>
      </c>
      <c r="BJ11" s="41"/>
      <c r="BK11" s="42">
        <v>85</v>
      </c>
      <c r="BL11" s="42"/>
      <c r="BM11" s="42">
        <f t="shared" ref="BM11:BM42" si="11">IF(AND(AZ11="",AY11="",AX11=""),"",MAX(AX11:AZ11))</f>
        <v>83</v>
      </c>
      <c r="BN11" s="42">
        <f t="shared" ref="BN11:BN42" si="12">IF(AND(BB11="",BC11="",BA11=""),"",MAX(BA11:BC11))</f>
        <v>85</v>
      </c>
      <c r="BO11" s="42">
        <f t="shared" ref="BO11:BO42" si="13">IF(AND(BD11="",BE11="",BF11=""),"",MAX(BD11:BF11))</f>
        <v>84</v>
      </c>
      <c r="BP11" s="42">
        <f t="shared" ref="BP11:BP42" si="14">IF(AND(BG11="",BH11="",BI11=""),"",MAX(BG11:BI11))</f>
        <v>78</v>
      </c>
      <c r="BQ11" s="42">
        <f t="shared" ref="BQ11:BQ42" si="15">IF(AND(BJ11="",BK11="",BL11=""),"",MAX(BJ11:BL11))</f>
        <v>85</v>
      </c>
      <c r="BR11" s="42">
        <f t="shared" ref="BR11:BR42" si="16">IF(AND(BM11=""),"",ROUND(AVERAGE(BM11:BQ11),0))</f>
        <v>83</v>
      </c>
      <c r="BS11" s="41"/>
      <c r="BT11" s="41"/>
      <c r="BU11" s="42">
        <v>78</v>
      </c>
      <c r="BV11" s="41"/>
      <c r="BW11" s="41"/>
      <c r="BX11" s="42"/>
      <c r="BY11" s="41"/>
      <c r="BZ11" s="41"/>
      <c r="CA11" s="42"/>
      <c r="CB11" s="41"/>
      <c r="CC11" s="41"/>
      <c r="CD11" s="42"/>
      <c r="CE11" s="41"/>
      <c r="CF11" s="41"/>
      <c r="CG11" s="42"/>
      <c r="CH11" s="42">
        <f t="shared" ref="CH11:CH42" si="17">IF(AND(BU11="",BT11="",BS11=""),"",MAX(BS11:BU11))</f>
        <v>78</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80.5</v>
      </c>
      <c r="CN11" s="44">
        <f t="shared" ref="CN11:CN42" si="23">IF(CM11="","",ROUND(CM11,0))</f>
        <v>81</v>
      </c>
      <c r="CO11" s="45"/>
      <c r="CP11" s="52">
        <v>7</v>
      </c>
      <c r="CQ11" s="46" t="str">
        <f t="shared" ref="CQ11:CQ42" si="24">IF(CP11="","",VLOOKUP(CP11,$DE$9:$DF$20,2,0))</f>
        <v xml:space="preserve">Memiliki kemampuan pemahaman Qur an tentang Bersyukur dan Berbuat Baik, Iman Qada Qadar, Hukum Waris dalam Islam, Kemajuan Peradaban Islam di Dunia, Kemunduran Peradaban Islam di Dunia, </v>
      </c>
      <c r="CR11" s="45"/>
      <c r="CS11" s="52">
        <v>7</v>
      </c>
      <c r="CT11" s="46" t="str">
        <f t="shared" ref="CT11:CT42" si="25">IF(CS11="","",VLOOKUP(CS11,$DE$22:$DF$33,2,0))</f>
        <v xml:space="preserve">Memiliki keterampilan Qur an tentang Bersyukur dan Berbuat Baik, Iman Qada Qadar, Hukum Waris dalam Islam, Kemajuan Peradaban Islam di Dunia, Faktor Kemunduran , Peradaban Islam di Dunia, </v>
      </c>
      <c r="CV11" s="40">
        <v>2</v>
      </c>
      <c r="CW11" s="52" t="s">
        <v>186</v>
      </c>
      <c r="CY11" s="76" t="s">
        <v>45</v>
      </c>
      <c r="CZ11" s="76"/>
      <c r="DA11" s="76"/>
      <c r="DE11" s="51">
        <v>2</v>
      </c>
      <c r="DF11" s="51"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Qur an tentang Bersyukur dan Berbuat Baik, Hukum Waris dalam Islam, Kemajuan Peradaban Islam di Dunia, Kemunduran Peradaban Islam di Dunia, Masih perlu peningkatan pemahaman Iman Qada Qadar.</v>
      </c>
    </row>
    <row r="12" spans="1:110" x14ac:dyDescent="0.25">
      <c r="A12" s="8">
        <v>2</v>
      </c>
      <c r="B12" s="8">
        <v>105929</v>
      </c>
      <c r="C12" s="8" t="s">
        <v>89</v>
      </c>
      <c r="E12" s="47">
        <f t="shared" si="0"/>
        <v>89</v>
      </c>
      <c r="F12" s="8" t="str">
        <f t="shared" si="1"/>
        <v>B</v>
      </c>
      <c r="G12" s="8" t="str">
        <f t="shared" si="2"/>
        <v xml:space="preserve">Memiliki kemampuan pemahaman Qur an tentang Bersyukur dan Berbuat Baik, Iman Qada Qadar, Hukum Waris dalam Islam, Kemajuan Peradaban Islam di Dunia, Kemunduran Peradaban Islam di Dunia, </v>
      </c>
      <c r="H12" s="47">
        <f t="shared" si="3"/>
        <v>89</v>
      </c>
      <c r="I12" s="8" t="str">
        <f t="shared" si="4"/>
        <v>B</v>
      </c>
      <c r="J12" s="8" t="str">
        <f t="shared" si="5"/>
        <v xml:space="preserve">Memiliki keterampilan Qur an tentang Bersyukur dan Berbuat Baik, Iman Qada Qadar, Hukum Waris dalam Islam, Kemajuan Peradaban Islam di Dunia, Faktor Kemunduran , Peradaban Islam di Dunia, </v>
      </c>
      <c r="K12" s="13"/>
      <c r="L12" s="41">
        <f t="shared" si="6"/>
        <v>88</v>
      </c>
      <c r="M12" s="41">
        <f t="shared" si="7"/>
        <v>94</v>
      </c>
      <c r="O12" s="41">
        <v>92</v>
      </c>
      <c r="P12" s="41"/>
      <c r="Q12" s="42"/>
      <c r="R12" s="41"/>
      <c r="S12" s="41">
        <v>85</v>
      </c>
      <c r="T12" s="42"/>
      <c r="U12" s="41"/>
      <c r="V12" s="41">
        <v>85</v>
      </c>
      <c r="W12" s="42"/>
      <c r="X12" s="41"/>
      <c r="Y12" s="41"/>
      <c r="Z12" s="42">
        <v>88</v>
      </c>
      <c r="AA12" s="41"/>
      <c r="AB12" s="41"/>
      <c r="AC12" s="52">
        <v>88</v>
      </c>
      <c r="AD12" s="42">
        <f t="shared" si="8"/>
        <v>88</v>
      </c>
      <c r="AE12" s="41"/>
      <c r="AF12" s="41"/>
      <c r="AG12" s="42"/>
      <c r="AH12" s="41"/>
      <c r="AI12" s="41"/>
      <c r="AJ12" s="42"/>
      <c r="AK12" s="41"/>
      <c r="AL12" s="41"/>
      <c r="AM12" s="42"/>
      <c r="AN12" s="41"/>
      <c r="AO12" s="41"/>
      <c r="AP12" s="42"/>
      <c r="AQ12" s="41"/>
      <c r="AR12" s="41"/>
      <c r="AS12" s="42"/>
      <c r="AT12" s="52">
        <v>94</v>
      </c>
      <c r="AU12" s="43">
        <f t="shared" si="9"/>
        <v>88.666666666666671</v>
      </c>
      <c r="AV12" s="44">
        <f t="shared" si="10"/>
        <v>89</v>
      </c>
      <c r="AW12" s="45"/>
      <c r="AX12" s="52">
        <v>85</v>
      </c>
      <c r="AY12" s="41"/>
      <c r="AZ12" s="42"/>
      <c r="BA12" s="41"/>
      <c r="BB12" s="41"/>
      <c r="BC12" s="42">
        <v>93</v>
      </c>
      <c r="BD12" s="41">
        <v>90</v>
      </c>
      <c r="BE12" s="41"/>
      <c r="BF12" s="42"/>
      <c r="BG12" s="41"/>
      <c r="BH12" s="41"/>
      <c r="BI12" s="42">
        <v>88</v>
      </c>
      <c r="BJ12" s="41"/>
      <c r="BK12" s="42">
        <v>93</v>
      </c>
      <c r="BL12" s="42"/>
      <c r="BM12" s="42">
        <f t="shared" si="11"/>
        <v>85</v>
      </c>
      <c r="BN12" s="42">
        <f t="shared" si="12"/>
        <v>93</v>
      </c>
      <c r="BO12" s="42">
        <f t="shared" si="13"/>
        <v>90</v>
      </c>
      <c r="BP12" s="42">
        <f t="shared" si="14"/>
        <v>88</v>
      </c>
      <c r="BQ12" s="42">
        <f t="shared" si="15"/>
        <v>93</v>
      </c>
      <c r="BR12" s="42">
        <f t="shared" si="16"/>
        <v>90</v>
      </c>
      <c r="BS12" s="41"/>
      <c r="BT12" s="41"/>
      <c r="BU12" s="42">
        <v>88</v>
      </c>
      <c r="BV12" s="41"/>
      <c r="BW12" s="41"/>
      <c r="BX12" s="42"/>
      <c r="BY12" s="41"/>
      <c r="BZ12" s="41"/>
      <c r="CA12" s="42"/>
      <c r="CB12" s="41"/>
      <c r="CC12" s="41"/>
      <c r="CD12" s="42"/>
      <c r="CE12" s="41"/>
      <c r="CF12" s="41"/>
      <c r="CG12" s="42"/>
      <c r="CH12" s="42">
        <f t="shared" si="17"/>
        <v>88</v>
      </c>
      <c r="CI12" s="42" t="str">
        <f t="shared" si="18"/>
        <v/>
      </c>
      <c r="CJ12" s="42" t="str">
        <f t="shared" si="19"/>
        <v/>
      </c>
      <c r="CK12" s="42" t="str">
        <f t="shared" si="20"/>
        <v/>
      </c>
      <c r="CL12" s="42" t="str">
        <f t="shared" si="21"/>
        <v/>
      </c>
      <c r="CM12" s="43">
        <f t="shared" si="22"/>
        <v>89</v>
      </c>
      <c r="CN12" s="44">
        <f t="shared" si="23"/>
        <v>89</v>
      </c>
      <c r="CO12" s="45"/>
      <c r="CP12" s="52">
        <v>7</v>
      </c>
      <c r="CQ12" s="46" t="str">
        <f t="shared" si="24"/>
        <v xml:space="preserve">Memiliki kemampuan pemahaman Qur an tentang Bersyukur dan Berbuat Baik, Iman Qada Qadar, Hukum Waris dalam Islam, Kemajuan Peradaban Islam di Dunia, Kemunduran Peradaban Islam di Dunia, </v>
      </c>
      <c r="CR12" s="45"/>
      <c r="CS12" s="52">
        <v>7</v>
      </c>
      <c r="CT12" s="46" t="str">
        <f t="shared" si="25"/>
        <v xml:space="preserve">Memiliki keterampilan Qur an tentang Bersyukur dan Berbuat Baik, Iman Qada Qadar, Hukum Waris dalam Islam, Kemajuan Peradaban Islam di Dunia, Faktor Kemunduran , Peradaban Islam di Dunia, </v>
      </c>
      <c r="CV12" s="40">
        <v>3</v>
      </c>
      <c r="CW12" s="52" t="s">
        <v>187</v>
      </c>
      <c r="CY12" s="16" t="s">
        <v>47</v>
      </c>
      <c r="CZ12" s="17" t="s">
        <v>48</v>
      </c>
      <c r="DA12" s="17" t="s">
        <v>49</v>
      </c>
      <c r="DE12" s="51">
        <v>3</v>
      </c>
      <c r="DF12" s="51"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Qur an tentang Bersyukur dan Berbuat Baik, Iman Qada Qadar, Kemajuan Peradaban Islam di Dunia, Kemunduran Peradaban Islam di Dunia, Masih perlu peningkatan pemahaman Hukum Waris dalam Islam.</v>
      </c>
    </row>
    <row r="13" spans="1:110" x14ac:dyDescent="0.25">
      <c r="A13" s="8">
        <v>3</v>
      </c>
      <c r="B13" s="8">
        <v>105944</v>
      </c>
      <c r="C13" s="8" t="s">
        <v>90</v>
      </c>
      <c r="E13" s="47">
        <f t="shared" si="0"/>
        <v>85</v>
      </c>
      <c r="F13" s="8" t="str">
        <f t="shared" si="1"/>
        <v>B</v>
      </c>
      <c r="G13" s="8" t="str">
        <f t="shared" si="2"/>
        <v xml:space="preserve">Memiliki kemampuan pemahaman Qur an tentang Bersyukur dan Berbuat Baik, Iman Qada Qadar, Hukum Waris dalam Islam, Kemajuan Peradaban Islam di Dunia, Kemunduran Peradaban Islam di Dunia, </v>
      </c>
      <c r="H13" s="47">
        <f t="shared" si="3"/>
        <v>84</v>
      </c>
      <c r="I13" s="8" t="str">
        <f t="shared" si="4"/>
        <v>B</v>
      </c>
      <c r="J13" s="8" t="str">
        <f t="shared" si="5"/>
        <v xml:space="preserve">Memiliki keterampilan Qur an tentang Bersyukur dan Berbuat Baik, Iman Qada Qadar, Hukum Waris dalam Islam, Kemajuan Peradaban Islam di Dunia, Faktor Kemunduran , Peradaban Islam di Dunia, </v>
      </c>
      <c r="K13" s="13"/>
      <c r="L13" s="41">
        <f t="shared" si="6"/>
        <v>84</v>
      </c>
      <c r="M13" s="41">
        <f t="shared" si="7"/>
        <v>88</v>
      </c>
      <c r="O13" s="41">
        <v>88</v>
      </c>
      <c r="P13" s="41"/>
      <c r="Q13" s="42"/>
      <c r="R13" s="41"/>
      <c r="S13" s="41">
        <v>83</v>
      </c>
      <c r="T13" s="42"/>
      <c r="U13" s="41"/>
      <c r="V13" s="41">
        <v>83</v>
      </c>
      <c r="W13" s="42"/>
      <c r="X13" s="41"/>
      <c r="Y13" s="41"/>
      <c r="Z13" s="42">
        <v>82</v>
      </c>
      <c r="AA13" s="41"/>
      <c r="AB13" s="41"/>
      <c r="AC13" s="52">
        <v>83</v>
      </c>
      <c r="AD13" s="42">
        <f t="shared" si="8"/>
        <v>84</v>
      </c>
      <c r="AE13" s="41"/>
      <c r="AF13" s="41"/>
      <c r="AG13" s="42"/>
      <c r="AH13" s="41"/>
      <c r="AI13" s="41"/>
      <c r="AJ13" s="42"/>
      <c r="AK13" s="41"/>
      <c r="AL13" s="41"/>
      <c r="AM13" s="42"/>
      <c r="AN13" s="41"/>
      <c r="AO13" s="41"/>
      <c r="AP13" s="42"/>
      <c r="AQ13" s="41"/>
      <c r="AR13" s="41"/>
      <c r="AS13" s="42"/>
      <c r="AT13" s="52">
        <v>88</v>
      </c>
      <c r="AU13" s="43">
        <f t="shared" si="9"/>
        <v>84.5</v>
      </c>
      <c r="AV13" s="44">
        <f t="shared" si="10"/>
        <v>85</v>
      </c>
      <c r="AW13" s="45"/>
      <c r="AX13" s="52">
        <v>83</v>
      </c>
      <c r="AY13" s="41"/>
      <c r="AZ13" s="42"/>
      <c r="BA13" s="41"/>
      <c r="BB13" s="41"/>
      <c r="BC13" s="42">
        <v>88</v>
      </c>
      <c r="BD13" s="41">
        <v>90</v>
      </c>
      <c r="BE13" s="41"/>
      <c r="BF13" s="42"/>
      <c r="BG13" s="41"/>
      <c r="BH13" s="41"/>
      <c r="BI13" s="42">
        <v>82</v>
      </c>
      <c r="BJ13" s="41"/>
      <c r="BK13" s="42">
        <v>88</v>
      </c>
      <c r="BL13" s="42"/>
      <c r="BM13" s="42">
        <f t="shared" si="11"/>
        <v>83</v>
      </c>
      <c r="BN13" s="42">
        <f t="shared" si="12"/>
        <v>88</v>
      </c>
      <c r="BO13" s="42">
        <f t="shared" si="13"/>
        <v>90</v>
      </c>
      <c r="BP13" s="42">
        <f t="shared" si="14"/>
        <v>82</v>
      </c>
      <c r="BQ13" s="42">
        <f t="shared" si="15"/>
        <v>88</v>
      </c>
      <c r="BR13" s="42">
        <f t="shared" si="16"/>
        <v>86</v>
      </c>
      <c r="BS13" s="41"/>
      <c r="BT13" s="41"/>
      <c r="BU13" s="42">
        <v>82</v>
      </c>
      <c r="BV13" s="41"/>
      <c r="BW13" s="41"/>
      <c r="BX13" s="42"/>
      <c r="BY13" s="41"/>
      <c r="BZ13" s="41"/>
      <c r="CA13" s="42"/>
      <c r="CB13" s="41"/>
      <c r="CC13" s="41"/>
      <c r="CD13" s="42"/>
      <c r="CE13" s="41"/>
      <c r="CF13" s="41"/>
      <c r="CG13" s="42"/>
      <c r="CH13" s="42">
        <f t="shared" si="17"/>
        <v>82</v>
      </c>
      <c r="CI13" s="42" t="str">
        <f t="shared" si="18"/>
        <v/>
      </c>
      <c r="CJ13" s="42" t="str">
        <f t="shared" si="19"/>
        <v/>
      </c>
      <c r="CK13" s="42" t="str">
        <f t="shared" si="20"/>
        <v/>
      </c>
      <c r="CL13" s="42" t="str">
        <f t="shared" si="21"/>
        <v/>
      </c>
      <c r="CM13" s="43">
        <f t="shared" si="22"/>
        <v>84</v>
      </c>
      <c r="CN13" s="44">
        <f t="shared" si="23"/>
        <v>84</v>
      </c>
      <c r="CO13" s="45"/>
      <c r="CP13" s="52">
        <v>7</v>
      </c>
      <c r="CQ13" s="46" t="str">
        <f t="shared" si="24"/>
        <v xml:space="preserve">Memiliki kemampuan pemahaman Qur an tentang Bersyukur dan Berbuat Baik, Iman Qada Qadar, Hukum Waris dalam Islam, Kemajuan Peradaban Islam di Dunia, Kemunduran Peradaban Islam di Dunia, </v>
      </c>
      <c r="CR13" s="45"/>
      <c r="CS13" s="52">
        <v>7</v>
      </c>
      <c r="CT13" s="46" t="str">
        <f t="shared" si="25"/>
        <v xml:space="preserve">Memiliki keterampilan Qur an tentang Bersyukur dan Berbuat Baik, Iman Qada Qadar, Hukum Waris dalam Islam, Kemajuan Peradaban Islam di Dunia, Faktor Kemunduran , Peradaban Islam di Dunia, </v>
      </c>
      <c r="CV13" s="40">
        <v>4</v>
      </c>
      <c r="CW13" s="52" t="s">
        <v>188</v>
      </c>
      <c r="CY13" s="18">
        <v>0</v>
      </c>
      <c r="CZ13" s="19">
        <v>69</v>
      </c>
      <c r="DA13" s="20" t="s">
        <v>51</v>
      </c>
      <c r="DE13" s="51">
        <v>4</v>
      </c>
      <c r="DF13" s="51"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Qur an tentang Bersyukur dan Berbuat Baik, Iman Qada Qadar, Hukum Waris dalam Islam, Kemunduran Peradaban Islam di Dunia, Masih perlu peningkatan pemahaman Kemajuan Peradaban Islam di Dunia.</v>
      </c>
    </row>
    <row r="14" spans="1:110" x14ac:dyDescent="0.25">
      <c r="A14" s="8">
        <v>4</v>
      </c>
      <c r="B14" s="8">
        <v>105959</v>
      </c>
      <c r="C14" s="8" t="s">
        <v>91</v>
      </c>
      <c r="E14" s="47">
        <f t="shared" si="0"/>
        <v>87</v>
      </c>
      <c r="F14" s="8" t="str">
        <f t="shared" si="1"/>
        <v>B</v>
      </c>
      <c r="G14" s="8" t="str">
        <f t="shared" si="2"/>
        <v xml:space="preserve">Memiliki kemampuan pemahaman Qur an tentang Bersyukur dan Berbuat Baik, Iman Qada Qadar, Hukum Waris dalam Islam, Kemajuan Peradaban Islam di Dunia, Kemunduran Peradaban Islam di Dunia, </v>
      </c>
      <c r="H14" s="47">
        <f t="shared" si="3"/>
        <v>89</v>
      </c>
      <c r="I14" s="8" t="str">
        <f t="shared" si="4"/>
        <v>B</v>
      </c>
      <c r="J14" s="8" t="str">
        <f t="shared" si="5"/>
        <v xml:space="preserve">Memiliki keterampilan Qur an tentang Bersyukur dan Berbuat Baik, Iman Qada Qadar, Hukum Waris dalam Islam, Kemajuan Peradaban Islam di Dunia, Faktor Kemunduran , Peradaban Islam di Dunia, </v>
      </c>
      <c r="K14" s="13"/>
      <c r="L14" s="41">
        <f t="shared" si="6"/>
        <v>86</v>
      </c>
      <c r="M14" s="41">
        <f t="shared" si="7"/>
        <v>89</v>
      </c>
      <c r="O14" s="41">
        <v>89</v>
      </c>
      <c r="P14" s="41"/>
      <c r="Q14" s="42"/>
      <c r="R14" s="41"/>
      <c r="S14" s="41">
        <v>83</v>
      </c>
      <c r="T14" s="42"/>
      <c r="U14" s="41"/>
      <c r="V14" s="41">
        <v>85</v>
      </c>
      <c r="W14" s="42"/>
      <c r="X14" s="41"/>
      <c r="Y14" s="41"/>
      <c r="Z14" s="42">
        <v>92</v>
      </c>
      <c r="AA14" s="41"/>
      <c r="AB14" s="41"/>
      <c r="AC14" s="52">
        <v>82</v>
      </c>
      <c r="AD14" s="42">
        <f t="shared" si="8"/>
        <v>86</v>
      </c>
      <c r="AE14" s="41"/>
      <c r="AF14" s="41"/>
      <c r="AG14" s="42"/>
      <c r="AH14" s="41"/>
      <c r="AI14" s="41"/>
      <c r="AJ14" s="42"/>
      <c r="AK14" s="41"/>
      <c r="AL14" s="41"/>
      <c r="AM14" s="42"/>
      <c r="AN14" s="41"/>
      <c r="AO14" s="41"/>
      <c r="AP14" s="42"/>
      <c r="AQ14" s="41"/>
      <c r="AR14" s="41"/>
      <c r="AS14" s="42"/>
      <c r="AT14" s="52">
        <v>89</v>
      </c>
      <c r="AU14" s="43">
        <f t="shared" si="9"/>
        <v>86.666666666666671</v>
      </c>
      <c r="AV14" s="44">
        <f t="shared" si="10"/>
        <v>87</v>
      </c>
      <c r="AW14" s="45"/>
      <c r="AX14" s="52">
        <v>83</v>
      </c>
      <c r="AY14" s="41"/>
      <c r="AZ14" s="42"/>
      <c r="BA14" s="41"/>
      <c r="BB14" s="41"/>
      <c r="BC14" s="42">
        <v>85</v>
      </c>
      <c r="BD14" s="41">
        <v>85</v>
      </c>
      <c r="BE14" s="41"/>
      <c r="BF14" s="42"/>
      <c r="BG14" s="41"/>
      <c r="BH14" s="41"/>
      <c r="BI14" s="42">
        <v>92</v>
      </c>
      <c r="BJ14" s="41"/>
      <c r="BK14" s="42">
        <v>85</v>
      </c>
      <c r="BL14" s="42"/>
      <c r="BM14" s="42">
        <f t="shared" si="11"/>
        <v>83</v>
      </c>
      <c r="BN14" s="42">
        <f t="shared" si="12"/>
        <v>85</v>
      </c>
      <c r="BO14" s="42">
        <f t="shared" si="13"/>
        <v>85</v>
      </c>
      <c r="BP14" s="42">
        <f t="shared" si="14"/>
        <v>92</v>
      </c>
      <c r="BQ14" s="42">
        <f t="shared" si="15"/>
        <v>85</v>
      </c>
      <c r="BR14" s="42">
        <f t="shared" si="16"/>
        <v>86</v>
      </c>
      <c r="BS14" s="41"/>
      <c r="BT14" s="41"/>
      <c r="BU14" s="42">
        <v>92</v>
      </c>
      <c r="BV14" s="41"/>
      <c r="BW14" s="41"/>
      <c r="BX14" s="42"/>
      <c r="BY14" s="41"/>
      <c r="BZ14" s="41"/>
      <c r="CA14" s="42"/>
      <c r="CB14" s="41"/>
      <c r="CC14" s="41"/>
      <c r="CD14" s="42"/>
      <c r="CE14" s="41"/>
      <c r="CF14" s="41"/>
      <c r="CG14" s="42"/>
      <c r="CH14" s="42">
        <f t="shared" si="17"/>
        <v>92</v>
      </c>
      <c r="CI14" s="42" t="str">
        <f t="shared" si="18"/>
        <v/>
      </c>
      <c r="CJ14" s="42" t="str">
        <f t="shared" si="19"/>
        <v/>
      </c>
      <c r="CK14" s="42" t="str">
        <f t="shared" si="20"/>
        <v/>
      </c>
      <c r="CL14" s="42" t="str">
        <f t="shared" si="21"/>
        <v/>
      </c>
      <c r="CM14" s="43">
        <f t="shared" si="22"/>
        <v>89</v>
      </c>
      <c r="CN14" s="44">
        <f t="shared" si="23"/>
        <v>89</v>
      </c>
      <c r="CO14" s="45"/>
      <c r="CP14" s="52">
        <v>7</v>
      </c>
      <c r="CQ14" s="46" t="str">
        <f t="shared" si="24"/>
        <v xml:space="preserve">Memiliki kemampuan pemahaman Qur an tentang Bersyukur dan Berbuat Baik, Iman Qada Qadar, Hukum Waris dalam Islam, Kemajuan Peradaban Islam di Dunia, Kemunduran Peradaban Islam di Dunia, </v>
      </c>
      <c r="CR14" s="45"/>
      <c r="CS14" s="52">
        <v>7</v>
      </c>
      <c r="CT14" s="46" t="str">
        <f t="shared" si="25"/>
        <v xml:space="preserve">Memiliki keterampilan Qur an tentang Bersyukur dan Berbuat Baik, Iman Qada Qadar, Hukum Waris dalam Islam, Kemajuan Peradaban Islam di Dunia, Faktor Kemunduran , Peradaban Islam di Dunia, </v>
      </c>
      <c r="CV14" s="40">
        <v>5</v>
      </c>
      <c r="CW14" s="52" t="s">
        <v>189</v>
      </c>
      <c r="CY14" s="18">
        <v>70</v>
      </c>
      <c r="CZ14" s="21">
        <v>75</v>
      </c>
      <c r="DA14" s="22" t="s">
        <v>53</v>
      </c>
      <c r="DE14" s="51">
        <v>5</v>
      </c>
      <c r="DF14" s="51" t="str">
        <f>(IF(CW11="","","Memiliki kemampuan pemahaman "))&amp;(IF(CW10="","",CW10&amp;", "))&amp;(IF(CW11="","",CW11&amp;", "))&amp;(IF(CW12="","",CW12&amp;", "))&amp;(IF(CW13="","",CW13&amp;", "))&amp;(IF(CW15="","",CW15&amp;", "))&amp;(IF(CW16="","",CW16&amp;", "))&amp;(IF(CW17="","",CW17&amp;", "))&amp;(IF(CW18="","",CW18&amp;", "))&amp;(IF(CW19="","",CW19&amp;", "))&amp;(IF(CW14="","","Masih perlu peningkatan pemahaman "&amp;CW14&amp;"."))</f>
        <v>Memiliki kemampuan pemahaman Qur an tentang Bersyukur dan Berbuat Baik, Iman Qada Qadar, Hukum Waris dalam Islam, Kemajuan Peradaban Islam di Dunia, Masih perlu peningkatan pemahaman Kemunduran Peradaban Islam di Dunia.</v>
      </c>
    </row>
    <row r="15" spans="1:110" x14ac:dyDescent="0.25">
      <c r="A15" s="8">
        <v>5</v>
      </c>
      <c r="B15" s="8">
        <v>105974</v>
      </c>
      <c r="C15" s="8" t="s">
        <v>92</v>
      </c>
      <c r="E15" s="47">
        <f t="shared" si="0"/>
        <v>89</v>
      </c>
      <c r="F15" s="8" t="str">
        <f t="shared" si="1"/>
        <v>B</v>
      </c>
      <c r="G15" s="8" t="str">
        <f t="shared" si="2"/>
        <v xml:space="preserve">Memiliki kemampuan pemahaman Qur an tentang Bersyukur dan Berbuat Baik, Iman Qada Qadar, Hukum Waris dalam Islam, Kemajuan Peradaban Islam di Dunia, Kemunduran Peradaban Islam di Dunia, </v>
      </c>
      <c r="H15" s="47">
        <f t="shared" si="3"/>
        <v>90</v>
      </c>
      <c r="I15" s="8" t="str">
        <f t="shared" si="4"/>
        <v>B</v>
      </c>
      <c r="J15" s="8" t="str">
        <f t="shared" si="5"/>
        <v xml:space="preserve">Memiliki keterampilan Qur an tentang Bersyukur dan Berbuat Baik, Iman Qada Qadar, Hukum Waris dalam Islam, Kemajuan Peradaban Islam di Dunia, Faktor Kemunduran , Peradaban Islam di Dunia, </v>
      </c>
      <c r="K15" s="13"/>
      <c r="L15" s="41">
        <f t="shared" si="6"/>
        <v>88</v>
      </c>
      <c r="M15" s="41">
        <f t="shared" si="7"/>
        <v>94</v>
      </c>
      <c r="O15" s="41">
        <v>94</v>
      </c>
      <c r="P15" s="41"/>
      <c r="Q15" s="42"/>
      <c r="R15" s="41"/>
      <c r="S15" s="41">
        <v>84</v>
      </c>
      <c r="T15" s="42"/>
      <c r="U15" s="41"/>
      <c r="V15" s="41">
        <v>87</v>
      </c>
      <c r="W15" s="42"/>
      <c r="X15" s="41"/>
      <c r="Y15" s="41"/>
      <c r="Z15" s="42">
        <v>90</v>
      </c>
      <c r="AA15" s="41"/>
      <c r="AB15" s="41"/>
      <c r="AC15" s="52">
        <v>85</v>
      </c>
      <c r="AD15" s="42">
        <f t="shared" si="8"/>
        <v>88</v>
      </c>
      <c r="AE15" s="41"/>
      <c r="AF15" s="41"/>
      <c r="AG15" s="42"/>
      <c r="AH15" s="41"/>
      <c r="AI15" s="41"/>
      <c r="AJ15" s="42"/>
      <c r="AK15" s="41"/>
      <c r="AL15" s="41"/>
      <c r="AM15" s="42"/>
      <c r="AN15" s="41"/>
      <c r="AO15" s="41"/>
      <c r="AP15" s="42"/>
      <c r="AQ15" s="41"/>
      <c r="AR15" s="41"/>
      <c r="AS15" s="42"/>
      <c r="AT15" s="52">
        <v>94</v>
      </c>
      <c r="AU15" s="43">
        <f t="shared" si="9"/>
        <v>89</v>
      </c>
      <c r="AV15" s="44">
        <f t="shared" si="10"/>
        <v>89</v>
      </c>
      <c r="AW15" s="45"/>
      <c r="AX15" s="52">
        <v>84</v>
      </c>
      <c r="AY15" s="41"/>
      <c r="AZ15" s="42"/>
      <c r="BA15" s="41"/>
      <c r="BB15" s="41"/>
      <c r="BC15" s="42">
        <v>93</v>
      </c>
      <c r="BD15" s="41">
        <v>90</v>
      </c>
      <c r="BE15" s="41"/>
      <c r="BF15" s="42"/>
      <c r="BG15" s="41"/>
      <c r="BH15" s="41"/>
      <c r="BI15" s="42">
        <v>90</v>
      </c>
      <c r="BJ15" s="41"/>
      <c r="BK15" s="42">
        <v>93</v>
      </c>
      <c r="BL15" s="42"/>
      <c r="BM15" s="42">
        <f t="shared" si="11"/>
        <v>84</v>
      </c>
      <c r="BN15" s="42">
        <f t="shared" si="12"/>
        <v>93</v>
      </c>
      <c r="BO15" s="42">
        <f t="shared" si="13"/>
        <v>90</v>
      </c>
      <c r="BP15" s="42">
        <f t="shared" si="14"/>
        <v>90</v>
      </c>
      <c r="BQ15" s="42">
        <f t="shared" si="15"/>
        <v>93</v>
      </c>
      <c r="BR15" s="42">
        <f t="shared" si="16"/>
        <v>90</v>
      </c>
      <c r="BS15" s="41"/>
      <c r="BT15" s="41"/>
      <c r="BU15" s="42">
        <v>90</v>
      </c>
      <c r="BV15" s="41"/>
      <c r="BW15" s="41"/>
      <c r="BX15" s="42"/>
      <c r="BY15" s="41"/>
      <c r="BZ15" s="41"/>
      <c r="CA15" s="42"/>
      <c r="CB15" s="41"/>
      <c r="CC15" s="41"/>
      <c r="CD15" s="42"/>
      <c r="CE15" s="41"/>
      <c r="CF15" s="41"/>
      <c r="CG15" s="42"/>
      <c r="CH15" s="42">
        <f t="shared" si="17"/>
        <v>90</v>
      </c>
      <c r="CI15" s="42" t="str">
        <f t="shared" si="18"/>
        <v/>
      </c>
      <c r="CJ15" s="42" t="str">
        <f t="shared" si="19"/>
        <v/>
      </c>
      <c r="CK15" s="42" t="str">
        <f t="shared" si="20"/>
        <v/>
      </c>
      <c r="CL15" s="42" t="str">
        <f t="shared" si="21"/>
        <v/>
      </c>
      <c r="CM15" s="43">
        <f t="shared" si="22"/>
        <v>90</v>
      </c>
      <c r="CN15" s="44">
        <f t="shared" si="23"/>
        <v>90</v>
      </c>
      <c r="CO15" s="45"/>
      <c r="CP15" s="52">
        <v>7</v>
      </c>
      <c r="CQ15" s="46" t="str">
        <f t="shared" si="24"/>
        <v xml:space="preserve">Memiliki kemampuan pemahaman Qur an tentang Bersyukur dan Berbuat Baik, Iman Qada Qadar, Hukum Waris dalam Islam, Kemajuan Peradaban Islam di Dunia, Kemunduran Peradaban Islam di Dunia, </v>
      </c>
      <c r="CR15" s="45"/>
      <c r="CS15" s="52">
        <v>7</v>
      </c>
      <c r="CT15" s="46" t="str">
        <f t="shared" si="25"/>
        <v xml:space="preserve">Memiliki keterampilan Qur an tentang Bersyukur dan Berbuat Baik, Iman Qada Qadar, Hukum Waris dalam Islam, Kemajuan Peradaban Islam di Dunia, Faktor Kemunduran , Peradaban Islam di Dunia, </v>
      </c>
      <c r="CV15" s="40">
        <v>6</v>
      </c>
      <c r="CW15" s="52"/>
      <c r="CY15" s="18">
        <v>76</v>
      </c>
      <c r="CZ15" s="21">
        <v>90</v>
      </c>
      <c r="DA15" s="22" t="s">
        <v>55</v>
      </c>
      <c r="DE15" s="51">
        <v>6</v>
      </c>
      <c r="DF15" s="51"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Qur an tentang Bersyukur dan Berbuat Baik, Iman Qada Qadar, Hukum Waris dalam Islam, Kemajuan Peradaban Islam di Dunia, Kemunduran Peradaban Islam di Dunia, </v>
      </c>
    </row>
    <row r="16" spans="1:110" x14ac:dyDescent="0.25">
      <c r="A16" s="8">
        <v>6</v>
      </c>
      <c r="B16" s="8">
        <v>105989</v>
      </c>
      <c r="C16" s="8" t="s">
        <v>93</v>
      </c>
      <c r="E16" s="47">
        <f t="shared" si="0"/>
        <v>78</v>
      </c>
      <c r="F16" s="8" t="str">
        <f t="shared" si="1"/>
        <v>B</v>
      </c>
      <c r="G16" s="8" t="str">
        <f t="shared" si="2"/>
        <v xml:space="preserve">Memiliki kemampuan pemahaman Qur an tentang Bersyukur dan Berbuat Baik, Iman Qada Qadar, Hukum Waris dalam Islam, Kemajuan Peradaban Islam di Dunia, Kemunduran Peradaban Islam di Dunia, </v>
      </c>
      <c r="H16" s="47">
        <f t="shared" si="3"/>
        <v>83</v>
      </c>
      <c r="I16" s="8" t="str">
        <f t="shared" si="4"/>
        <v>B</v>
      </c>
      <c r="J16" s="8" t="str">
        <f t="shared" si="5"/>
        <v xml:space="preserve">Memiliki keterampilan Qur an tentang Bersyukur dan Berbuat Baik, Iman Qada Qadar, Hukum Waris dalam Islam, Kemajuan Peradaban Islam di Dunia, Faktor Kemunduran , Peradaban Islam di Dunia, </v>
      </c>
      <c r="K16" s="13"/>
      <c r="L16" s="41">
        <f t="shared" si="6"/>
        <v>76</v>
      </c>
      <c r="M16" s="41">
        <f t="shared" si="7"/>
        <v>87</v>
      </c>
      <c r="O16" s="41">
        <v>87</v>
      </c>
      <c r="P16" s="41"/>
      <c r="Q16" s="42"/>
      <c r="R16" s="41"/>
      <c r="S16" s="41">
        <v>70</v>
      </c>
      <c r="T16" s="42"/>
      <c r="U16" s="41"/>
      <c r="V16" s="41">
        <v>70</v>
      </c>
      <c r="W16" s="42"/>
      <c r="X16" s="41"/>
      <c r="Y16" s="41"/>
      <c r="Z16" s="42">
        <v>85</v>
      </c>
      <c r="AA16" s="41"/>
      <c r="AB16" s="41"/>
      <c r="AC16" s="52">
        <v>70</v>
      </c>
      <c r="AD16" s="42">
        <f t="shared" si="8"/>
        <v>76</v>
      </c>
      <c r="AE16" s="41"/>
      <c r="AF16" s="41"/>
      <c r="AG16" s="42"/>
      <c r="AH16" s="41"/>
      <c r="AI16" s="41"/>
      <c r="AJ16" s="42"/>
      <c r="AK16" s="41"/>
      <c r="AL16" s="41"/>
      <c r="AM16" s="42"/>
      <c r="AN16" s="41"/>
      <c r="AO16" s="41"/>
      <c r="AP16" s="42"/>
      <c r="AQ16" s="41"/>
      <c r="AR16" s="41"/>
      <c r="AS16" s="42"/>
      <c r="AT16" s="52">
        <v>87</v>
      </c>
      <c r="AU16" s="43">
        <f t="shared" si="9"/>
        <v>78.166666666666671</v>
      </c>
      <c r="AV16" s="44">
        <f t="shared" si="10"/>
        <v>78</v>
      </c>
      <c r="AW16" s="45"/>
      <c r="AX16" s="52">
        <v>70</v>
      </c>
      <c r="AY16" s="41"/>
      <c r="AZ16" s="42"/>
      <c r="BA16" s="41"/>
      <c r="BB16" s="41"/>
      <c r="BC16" s="42">
        <v>88</v>
      </c>
      <c r="BD16" s="41">
        <v>75</v>
      </c>
      <c r="BE16" s="41"/>
      <c r="BF16" s="42"/>
      <c r="BG16" s="41"/>
      <c r="BH16" s="41"/>
      <c r="BI16" s="42">
        <v>85</v>
      </c>
      <c r="BJ16" s="41"/>
      <c r="BK16" s="42">
        <v>88</v>
      </c>
      <c r="BL16" s="42"/>
      <c r="BM16" s="42">
        <f t="shared" si="11"/>
        <v>70</v>
      </c>
      <c r="BN16" s="42">
        <f t="shared" si="12"/>
        <v>88</v>
      </c>
      <c r="BO16" s="42">
        <f t="shared" si="13"/>
        <v>75</v>
      </c>
      <c r="BP16" s="42">
        <f t="shared" si="14"/>
        <v>85</v>
      </c>
      <c r="BQ16" s="42">
        <f t="shared" si="15"/>
        <v>88</v>
      </c>
      <c r="BR16" s="42">
        <f t="shared" si="16"/>
        <v>81</v>
      </c>
      <c r="BS16" s="41"/>
      <c r="BT16" s="41"/>
      <c r="BU16" s="42">
        <v>85</v>
      </c>
      <c r="BV16" s="41"/>
      <c r="BW16" s="41"/>
      <c r="BX16" s="42"/>
      <c r="BY16" s="41"/>
      <c r="BZ16" s="41"/>
      <c r="CA16" s="42"/>
      <c r="CB16" s="41"/>
      <c r="CC16" s="41"/>
      <c r="CD16" s="42"/>
      <c r="CE16" s="41"/>
      <c r="CF16" s="41"/>
      <c r="CG16" s="42"/>
      <c r="CH16" s="42">
        <f t="shared" si="17"/>
        <v>85</v>
      </c>
      <c r="CI16" s="42" t="str">
        <f t="shared" si="18"/>
        <v/>
      </c>
      <c r="CJ16" s="42" t="str">
        <f t="shared" si="19"/>
        <v/>
      </c>
      <c r="CK16" s="42" t="str">
        <f t="shared" si="20"/>
        <v/>
      </c>
      <c r="CL16" s="42" t="str">
        <f t="shared" si="21"/>
        <v/>
      </c>
      <c r="CM16" s="43">
        <f t="shared" si="22"/>
        <v>83</v>
      </c>
      <c r="CN16" s="44">
        <f t="shared" si="23"/>
        <v>83</v>
      </c>
      <c r="CO16" s="45"/>
      <c r="CP16" s="52">
        <v>7</v>
      </c>
      <c r="CQ16" s="46" t="str">
        <f t="shared" si="24"/>
        <v xml:space="preserve">Memiliki kemampuan pemahaman Qur an tentang Bersyukur dan Berbuat Baik, Iman Qada Qadar, Hukum Waris dalam Islam, Kemajuan Peradaban Islam di Dunia, Kemunduran Peradaban Islam di Dunia, </v>
      </c>
      <c r="CR16" s="45"/>
      <c r="CS16" s="52">
        <v>7</v>
      </c>
      <c r="CT16" s="46" t="str">
        <f t="shared" si="25"/>
        <v xml:space="preserve">Memiliki keterampilan Qur an tentang Bersyukur dan Berbuat Baik, Iman Qada Qadar, Hukum Waris dalam Islam, Kemajuan Peradaban Islam di Dunia, Faktor Kemunduran , Peradaban Islam di Dunia, </v>
      </c>
      <c r="CV16" s="40">
        <v>7</v>
      </c>
      <c r="CW16" s="52"/>
      <c r="CY16" s="18">
        <v>91</v>
      </c>
      <c r="CZ16" s="21">
        <v>100</v>
      </c>
      <c r="DA16" s="22" t="s">
        <v>15</v>
      </c>
      <c r="DE16" s="51">
        <v>7</v>
      </c>
      <c r="DF16" s="51"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Qur an tentang Bersyukur dan Berbuat Baik, Iman Qada Qadar, Hukum Waris dalam Islam, Kemajuan Peradaban Islam di Dunia, Kemunduran Peradaban Islam di Dunia, </v>
      </c>
    </row>
    <row r="17" spans="1:110" x14ac:dyDescent="0.25">
      <c r="A17" s="8">
        <v>7</v>
      </c>
      <c r="B17" s="8">
        <v>106004</v>
      </c>
      <c r="C17" s="8" t="s">
        <v>94</v>
      </c>
      <c r="E17" s="47">
        <f t="shared" si="0"/>
        <v>79</v>
      </c>
      <c r="F17" s="8" t="str">
        <f t="shared" si="1"/>
        <v>B</v>
      </c>
      <c r="G17" s="8" t="str">
        <f t="shared" si="2"/>
        <v xml:space="preserve">Memiliki kemampuan pemahaman Qur an tentang Bersyukur dan Berbuat Baik, Iman Qada Qadar, Hukum Waris dalam Islam, Kemajuan Peradaban Islam di Dunia, Kemunduran Peradaban Islam di Dunia, </v>
      </c>
      <c r="H17" s="47">
        <f t="shared" si="3"/>
        <v>84</v>
      </c>
      <c r="I17" s="8" t="str">
        <f t="shared" si="4"/>
        <v>B</v>
      </c>
      <c r="J17" s="8" t="str">
        <f t="shared" si="5"/>
        <v xml:space="preserve">Memiliki keterampilan Qur an tentang Bersyukur dan Berbuat Baik, Iman Qada Qadar, Hukum Waris dalam Islam, Kemajuan Peradaban Islam di Dunia, Faktor Kemunduran , Peradaban Islam di Dunia, </v>
      </c>
      <c r="K17" s="13"/>
      <c r="L17" s="41">
        <f t="shared" si="6"/>
        <v>77</v>
      </c>
      <c r="M17" s="41">
        <f t="shared" si="7"/>
        <v>88</v>
      </c>
      <c r="O17" s="41">
        <v>88</v>
      </c>
      <c r="P17" s="41"/>
      <c r="Q17" s="42"/>
      <c r="R17" s="41"/>
      <c r="S17" s="41">
        <v>70</v>
      </c>
      <c r="T17" s="42"/>
      <c r="U17" s="41"/>
      <c r="V17" s="41">
        <v>72</v>
      </c>
      <c r="W17" s="42"/>
      <c r="X17" s="41"/>
      <c r="Y17" s="41"/>
      <c r="Z17" s="42">
        <v>84</v>
      </c>
      <c r="AA17" s="41"/>
      <c r="AB17" s="41"/>
      <c r="AC17" s="52">
        <v>70</v>
      </c>
      <c r="AD17" s="42">
        <f t="shared" si="8"/>
        <v>77</v>
      </c>
      <c r="AE17" s="41"/>
      <c r="AF17" s="41"/>
      <c r="AG17" s="42"/>
      <c r="AH17" s="41"/>
      <c r="AI17" s="41"/>
      <c r="AJ17" s="42"/>
      <c r="AK17" s="41"/>
      <c r="AL17" s="41"/>
      <c r="AM17" s="42"/>
      <c r="AN17" s="41"/>
      <c r="AO17" s="41"/>
      <c r="AP17" s="42"/>
      <c r="AQ17" s="41"/>
      <c r="AR17" s="41"/>
      <c r="AS17" s="42"/>
      <c r="AT17" s="52">
        <v>88</v>
      </c>
      <c r="AU17" s="43">
        <f t="shared" si="9"/>
        <v>78.666666666666671</v>
      </c>
      <c r="AV17" s="44">
        <f t="shared" si="10"/>
        <v>79</v>
      </c>
      <c r="AW17" s="45"/>
      <c r="AX17" s="52">
        <v>70</v>
      </c>
      <c r="AY17" s="41"/>
      <c r="AZ17" s="42"/>
      <c r="BA17" s="41"/>
      <c r="BB17" s="41"/>
      <c r="BC17" s="42">
        <v>92</v>
      </c>
      <c r="BD17" s="41">
        <v>75</v>
      </c>
      <c r="BE17" s="41"/>
      <c r="BF17" s="42"/>
      <c r="BG17" s="41"/>
      <c r="BH17" s="41"/>
      <c r="BI17" s="42">
        <v>84</v>
      </c>
      <c r="BJ17" s="41"/>
      <c r="BK17" s="42">
        <v>92</v>
      </c>
      <c r="BL17" s="42"/>
      <c r="BM17" s="42">
        <f t="shared" si="11"/>
        <v>70</v>
      </c>
      <c r="BN17" s="42">
        <f t="shared" si="12"/>
        <v>92</v>
      </c>
      <c r="BO17" s="42">
        <f t="shared" si="13"/>
        <v>75</v>
      </c>
      <c r="BP17" s="42">
        <f t="shared" si="14"/>
        <v>84</v>
      </c>
      <c r="BQ17" s="42">
        <f t="shared" si="15"/>
        <v>92</v>
      </c>
      <c r="BR17" s="42">
        <f t="shared" si="16"/>
        <v>83</v>
      </c>
      <c r="BS17" s="41"/>
      <c r="BT17" s="41"/>
      <c r="BU17" s="42">
        <v>84</v>
      </c>
      <c r="BV17" s="41"/>
      <c r="BW17" s="41"/>
      <c r="BX17" s="42"/>
      <c r="BY17" s="41"/>
      <c r="BZ17" s="41"/>
      <c r="CA17" s="42"/>
      <c r="CB17" s="41"/>
      <c r="CC17" s="41"/>
      <c r="CD17" s="42"/>
      <c r="CE17" s="41"/>
      <c r="CF17" s="41"/>
      <c r="CG17" s="42"/>
      <c r="CH17" s="42">
        <f t="shared" si="17"/>
        <v>84</v>
      </c>
      <c r="CI17" s="42" t="str">
        <f t="shared" si="18"/>
        <v/>
      </c>
      <c r="CJ17" s="42" t="str">
        <f t="shared" si="19"/>
        <v/>
      </c>
      <c r="CK17" s="42" t="str">
        <f t="shared" si="20"/>
        <v/>
      </c>
      <c r="CL17" s="42" t="str">
        <f t="shared" si="21"/>
        <v/>
      </c>
      <c r="CM17" s="43">
        <f t="shared" si="22"/>
        <v>83.5</v>
      </c>
      <c r="CN17" s="44">
        <f t="shared" si="23"/>
        <v>84</v>
      </c>
      <c r="CO17" s="45"/>
      <c r="CP17" s="52">
        <v>7</v>
      </c>
      <c r="CQ17" s="46" t="str">
        <f t="shared" si="24"/>
        <v xml:space="preserve">Memiliki kemampuan pemahaman Qur an tentang Bersyukur dan Berbuat Baik, Iman Qada Qadar, Hukum Waris dalam Islam, Kemajuan Peradaban Islam di Dunia, Kemunduran Peradaban Islam di Dunia, </v>
      </c>
      <c r="CR17" s="45"/>
      <c r="CS17" s="52">
        <v>7</v>
      </c>
      <c r="CT17" s="46" t="str">
        <f t="shared" si="25"/>
        <v xml:space="preserve">Memiliki keterampilan Qur an tentang Bersyukur dan Berbuat Baik, Iman Qada Qadar, Hukum Waris dalam Islam, Kemajuan Peradaban Islam di Dunia, Faktor Kemunduran , Peradaban Islam di Dunia, </v>
      </c>
      <c r="CV17" s="40">
        <v>8</v>
      </c>
      <c r="CW17" s="52"/>
      <c r="CY17" s="23"/>
      <c r="CZ17" s="23"/>
      <c r="DA17" s="23"/>
      <c r="DE17" s="51">
        <v>8</v>
      </c>
      <c r="DF17" s="51"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Qur an tentang Bersyukur dan Berbuat Baik, Iman Qada Qadar, Hukum Waris dalam Islam, Kemajuan Peradaban Islam di Dunia, Kemunduran Peradaban Islam di Dunia, </v>
      </c>
    </row>
    <row r="18" spans="1:110" x14ac:dyDescent="0.25">
      <c r="A18" s="8">
        <v>8</v>
      </c>
      <c r="B18" s="8">
        <v>106019</v>
      </c>
      <c r="C18" s="8" t="s">
        <v>95</v>
      </c>
      <c r="E18" s="47">
        <f t="shared" si="0"/>
        <v>77</v>
      </c>
      <c r="F18" s="8" t="str">
        <f t="shared" si="1"/>
        <v>B</v>
      </c>
      <c r="G18" s="8" t="str">
        <f t="shared" si="2"/>
        <v xml:space="preserve">Memiliki kemampuan pemahaman Qur an tentang Bersyukur dan Berbuat Baik, Iman Qada Qadar, Hukum Waris dalam Islam, Kemajuan Peradaban Islam di Dunia, Kemunduran Peradaban Islam di Dunia, </v>
      </c>
      <c r="H18" s="47">
        <f t="shared" si="3"/>
        <v>80</v>
      </c>
      <c r="I18" s="8" t="str">
        <f t="shared" si="4"/>
        <v>B</v>
      </c>
      <c r="J18" s="8" t="str">
        <f t="shared" si="5"/>
        <v xml:space="preserve">Memiliki keterampilan Qur an tentang Bersyukur dan Berbuat Baik, Iman Qada Qadar, Hukum Waris dalam Islam, Kemajuan Peradaban Islam di Dunia, Faktor Kemunduran , Peradaban Islam di Dunia, </v>
      </c>
      <c r="K18" s="13"/>
      <c r="L18" s="41">
        <f t="shared" si="6"/>
        <v>76</v>
      </c>
      <c r="M18" s="41">
        <f t="shared" si="7"/>
        <v>86</v>
      </c>
      <c r="O18" s="41">
        <v>86</v>
      </c>
      <c r="P18" s="41"/>
      <c r="Q18" s="42"/>
      <c r="R18" s="41"/>
      <c r="S18" s="41">
        <v>70</v>
      </c>
      <c r="T18" s="42"/>
      <c r="U18" s="41"/>
      <c r="V18" s="41">
        <v>70</v>
      </c>
      <c r="W18" s="42"/>
      <c r="X18" s="41"/>
      <c r="Y18" s="41"/>
      <c r="Z18" s="42">
        <v>82</v>
      </c>
      <c r="AA18" s="41"/>
      <c r="AB18" s="41"/>
      <c r="AC18" s="52">
        <v>70</v>
      </c>
      <c r="AD18" s="42">
        <f t="shared" si="8"/>
        <v>76</v>
      </c>
      <c r="AE18" s="41"/>
      <c r="AF18" s="41"/>
      <c r="AG18" s="42"/>
      <c r="AH18" s="41"/>
      <c r="AI18" s="41"/>
      <c r="AJ18" s="42"/>
      <c r="AK18" s="41"/>
      <c r="AL18" s="41"/>
      <c r="AM18" s="42"/>
      <c r="AN18" s="41"/>
      <c r="AO18" s="41"/>
      <c r="AP18" s="42"/>
      <c r="AQ18" s="41"/>
      <c r="AR18" s="41"/>
      <c r="AS18" s="42"/>
      <c r="AT18" s="52">
        <v>86</v>
      </c>
      <c r="AU18" s="43">
        <f t="shared" si="9"/>
        <v>77.333333333333329</v>
      </c>
      <c r="AV18" s="44">
        <f t="shared" si="10"/>
        <v>77</v>
      </c>
      <c r="AW18" s="45"/>
      <c r="AX18" s="52">
        <v>70</v>
      </c>
      <c r="AY18" s="41"/>
      <c r="AZ18" s="42"/>
      <c r="BA18" s="41"/>
      <c r="BB18" s="41"/>
      <c r="BC18" s="42">
        <v>84</v>
      </c>
      <c r="BD18" s="41">
        <v>70</v>
      </c>
      <c r="BE18" s="41"/>
      <c r="BF18" s="42"/>
      <c r="BG18" s="41"/>
      <c r="BH18" s="41"/>
      <c r="BI18" s="42">
        <v>82</v>
      </c>
      <c r="BJ18" s="41"/>
      <c r="BK18" s="42">
        <v>84</v>
      </c>
      <c r="BL18" s="42"/>
      <c r="BM18" s="42">
        <f t="shared" si="11"/>
        <v>70</v>
      </c>
      <c r="BN18" s="42">
        <f t="shared" si="12"/>
        <v>84</v>
      </c>
      <c r="BO18" s="42">
        <f t="shared" si="13"/>
        <v>70</v>
      </c>
      <c r="BP18" s="42">
        <f t="shared" si="14"/>
        <v>82</v>
      </c>
      <c r="BQ18" s="42">
        <f t="shared" si="15"/>
        <v>84</v>
      </c>
      <c r="BR18" s="42">
        <f t="shared" si="16"/>
        <v>78</v>
      </c>
      <c r="BS18" s="41"/>
      <c r="BT18" s="41"/>
      <c r="BU18" s="42">
        <v>82</v>
      </c>
      <c r="BV18" s="41"/>
      <c r="BW18" s="41"/>
      <c r="BX18" s="42"/>
      <c r="BY18" s="41"/>
      <c r="BZ18" s="41"/>
      <c r="CA18" s="42"/>
      <c r="CB18" s="41"/>
      <c r="CC18" s="41"/>
      <c r="CD18" s="42"/>
      <c r="CE18" s="41"/>
      <c r="CF18" s="41"/>
      <c r="CG18" s="42"/>
      <c r="CH18" s="42">
        <f t="shared" si="17"/>
        <v>82</v>
      </c>
      <c r="CI18" s="42" t="str">
        <f t="shared" si="18"/>
        <v/>
      </c>
      <c r="CJ18" s="42" t="str">
        <f t="shared" si="19"/>
        <v/>
      </c>
      <c r="CK18" s="42" t="str">
        <f t="shared" si="20"/>
        <v/>
      </c>
      <c r="CL18" s="42" t="str">
        <f t="shared" si="21"/>
        <v/>
      </c>
      <c r="CM18" s="43">
        <f t="shared" si="22"/>
        <v>80</v>
      </c>
      <c r="CN18" s="44">
        <f t="shared" si="23"/>
        <v>80</v>
      </c>
      <c r="CO18" s="45"/>
      <c r="CP18" s="52">
        <v>7</v>
      </c>
      <c r="CQ18" s="46" t="str">
        <f t="shared" si="24"/>
        <v xml:space="preserve">Memiliki kemampuan pemahaman Qur an tentang Bersyukur dan Berbuat Baik, Iman Qada Qadar, Hukum Waris dalam Islam, Kemajuan Peradaban Islam di Dunia, Kemunduran Peradaban Islam di Dunia, </v>
      </c>
      <c r="CR18" s="45"/>
      <c r="CS18" s="52">
        <v>7</v>
      </c>
      <c r="CT18" s="46" t="str">
        <f t="shared" si="25"/>
        <v xml:space="preserve">Memiliki keterampilan Qur an tentang Bersyukur dan Berbuat Baik, Iman Qada Qadar, Hukum Waris dalam Islam, Kemajuan Peradaban Islam di Dunia, Faktor Kemunduran , Peradaban Islam di Dunia, </v>
      </c>
      <c r="CV18" s="40">
        <v>9</v>
      </c>
      <c r="CW18" s="52"/>
      <c r="CY18" s="23"/>
      <c r="CZ18" s="23"/>
      <c r="DA18" s="23"/>
      <c r="DE18" s="51">
        <v>9</v>
      </c>
      <c r="DF18" s="51"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Qur an tentang Bersyukur dan Berbuat Baik, Iman Qada Qadar, Hukum Waris dalam Islam, Kemajuan Peradaban Islam di Dunia, Kemunduran Peradaban Islam di Dunia, </v>
      </c>
    </row>
    <row r="19" spans="1:110" x14ac:dyDescent="0.25">
      <c r="A19" s="8">
        <v>9</v>
      </c>
      <c r="B19" s="8">
        <v>106034</v>
      </c>
      <c r="C19" s="8" t="s">
        <v>96</v>
      </c>
      <c r="E19" s="47">
        <f t="shared" si="0"/>
        <v>80</v>
      </c>
      <c r="F19" s="8" t="str">
        <f t="shared" si="1"/>
        <v>B</v>
      </c>
      <c r="G19" s="8" t="str">
        <f t="shared" si="2"/>
        <v xml:space="preserve">Memiliki kemampuan pemahaman Qur an tentang Bersyukur dan Berbuat Baik, Iman Qada Qadar, Hukum Waris dalam Islam, Kemajuan Peradaban Islam di Dunia, Kemunduran Peradaban Islam di Dunia, </v>
      </c>
      <c r="H19" s="47">
        <f t="shared" si="3"/>
        <v>83</v>
      </c>
      <c r="I19" s="8" t="str">
        <f t="shared" si="4"/>
        <v>B</v>
      </c>
      <c r="J19" s="8" t="str">
        <f t="shared" si="5"/>
        <v xml:space="preserve">Memiliki keterampilan Qur an tentang Bersyukur dan Berbuat Baik, Iman Qada Qadar, Hukum Waris dalam Islam, Kemajuan Peradaban Islam di Dunia, Faktor Kemunduran , Peradaban Islam di Dunia, </v>
      </c>
      <c r="K19" s="13"/>
      <c r="L19" s="41">
        <f t="shared" si="6"/>
        <v>78</v>
      </c>
      <c r="M19" s="41">
        <f t="shared" si="7"/>
        <v>88</v>
      </c>
      <c r="O19" s="41">
        <v>88</v>
      </c>
      <c r="P19" s="41"/>
      <c r="Q19" s="42"/>
      <c r="R19" s="41"/>
      <c r="S19" s="41">
        <v>70</v>
      </c>
      <c r="T19" s="42"/>
      <c r="U19" s="41"/>
      <c r="V19" s="41">
        <v>76</v>
      </c>
      <c r="W19" s="42"/>
      <c r="X19" s="41"/>
      <c r="Y19" s="41"/>
      <c r="Z19" s="42">
        <v>85</v>
      </c>
      <c r="AA19" s="41"/>
      <c r="AB19" s="41"/>
      <c r="AC19" s="52">
        <v>70</v>
      </c>
      <c r="AD19" s="42">
        <f t="shared" si="8"/>
        <v>78</v>
      </c>
      <c r="AE19" s="41"/>
      <c r="AF19" s="41"/>
      <c r="AG19" s="42"/>
      <c r="AH19" s="41"/>
      <c r="AI19" s="41"/>
      <c r="AJ19" s="42"/>
      <c r="AK19" s="41"/>
      <c r="AL19" s="41"/>
      <c r="AM19" s="42"/>
      <c r="AN19" s="41"/>
      <c r="AO19" s="41"/>
      <c r="AP19" s="42"/>
      <c r="AQ19" s="41"/>
      <c r="AR19" s="41"/>
      <c r="AS19" s="42"/>
      <c r="AT19" s="52">
        <v>88</v>
      </c>
      <c r="AU19" s="43">
        <f t="shared" si="9"/>
        <v>79.5</v>
      </c>
      <c r="AV19" s="44">
        <f t="shared" si="10"/>
        <v>80</v>
      </c>
      <c r="AW19" s="45"/>
      <c r="AX19" s="52">
        <v>70</v>
      </c>
      <c r="AY19" s="41"/>
      <c r="AZ19" s="42"/>
      <c r="BA19" s="41"/>
      <c r="BB19" s="41"/>
      <c r="BC19" s="42">
        <v>87</v>
      </c>
      <c r="BD19" s="41">
        <v>75</v>
      </c>
      <c r="BE19" s="41"/>
      <c r="BF19" s="42"/>
      <c r="BG19" s="41"/>
      <c r="BH19" s="41"/>
      <c r="BI19" s="42">
        <v>85</v>
      </c>
      <c r="BJ19" s="41"/>
      <c r="BK19" s="42">
        <v>87</v>
      </c>
      <c r="BL19" s="42"/>
      <c r="BM19" s="42">
        <f t="shared" si="11"/>
        <v>70</v>
      </c>
      <c r="BN19" s="42">
        <f t="shared" si="12"/>
        <v>87</v>
      </c>
      <c r="BO19" s="42">
        <f t="shared" si="13"/>
        <v>75</v>
      </c>
      <c r="BP19" s="42">
        <f t="shared" si="14"/>
        <v>85</v>
      </c>
      <c r="BQ19" s="42">
        <f t="shared" si="15"/>
        <v>87</v>
      </c>
      <c r="BR19" s="42">
        <f t="shared" si="16"/>
        <v>81</v>
      </c>
      <c r="BS19" s="41"/>
      <c r="BT19" s="41"/>
      <c r="BU19" s="42">
        <v>85</v>
      </c>
      <c r="BV19" s="41"/>
      <c r="BW19" s="41"/>
      <c r="BX19" s="42"/>
      <c r="BY19" s="41"/>
      <c r="BZ19" s="41"/>
      <c r="CA19" s="42"/>
      <c r="CB19" s="41"/>
      <c r="CC19" s="41"/>
      <c r="CD19" s="42"/>
      <c r="CE19" s="41"/>
      <c r="CF19" s="41"/>
      <c r="CG19" s="42"/>
      <c r="CH19" s="42">
        <f t="shared" si="17"/>
        <v>85</v>
      </c>
      <c r="CI19" s="42" t="str">
        <f t="shared" si="18"/>
        <v/>
      </c>
      <c r="CJ19" s="42" t="str">
        <f t="shared" si="19"/>
        <v/>
      </c>
      <c r="CK19" s="42" t="str">
        <f t="shared" si="20"/>
        <v/>
      </c>
      <c r="CL19" s="42" t="str">
        <f t="shared" si="21"/>
        <v/>
      </c>
      <c r="CM19" s="43">
        <f t="shared" si="22"/>
        <v>83</v>
      </c>
      <c r="CN19" s="44">
        <f t="shared" si="23"/>
        <v>83</v>
      </c>
      <c r="CO19" s="45"/>
      <c r="CP19" s="52">
        <v>7</v>
      </c>
      <c r="CQ19" s="46" t="str">
        <f t="shared" si="24"/>
        <v xml:space="preserve">Memiliki kemampuan pemahaman Qur an tentang Bersyukur dan Berbuat Baik, Iman Qada Qadar, Hukum Waris dalam Islam, Kemajuan Peradaban Islam di Dunia, Kemunduran Peradaban Islam di Dunia, </v>
      </c>
      <c r="CR19" s="45"/>
      <c r="CS19" s="52">
        <v>7</v>
      </c>
      <c r="CT19" s="46" t="str">
        <f t="shared" si="25"/>
        <v xml:space="preserve">Memiliki keterampilan Qur an tentang Bersyukur dan Berbuat Baik, Iman Qada Qadar, Hukum Waris dalam Islam, Kemajuan Peradaban Islam di Dunia, Faktor Kemunduran , Peradaban Islam di Dunia, </v>
      </c>
      <c r="CV19" s="40">
        <v>10</v>
      </c>
      <c r="CW19" s="52"/>
      <c r="CY19" s="23"/>
      <c r="CZ19" s="23"/>
      <c r="DA19" s="23"/>
      <c r="DE19" s="51">
        <v>10</v>
      </c>
      <c r="DF19" s="51"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Qur an tentang Bersyukur dan Berbuat Baik, Iman Qada Qadar, Hukum Waris dalam Islam, Kemajuan Peradaban Islam di Dunia, Kemunduran Peradaban Islam di Dunia, </v>
      </c>
    </row>
    <row r="20" spans="1:110" x14ac:dyDescent="0.25">
      <c r="A20" s="8">
        <v>10</v>
      </c>
      <c r="B20" s="8">
        <v>106049</v>
      </c>
      <c r="C20" s="8" t="s">
        <v>97</v>
      </c>
      <c r="E20" s="47">
        <f t="shared" si="0"/>
        <v>87</v>
      </c>
      <c r="F20" s="8" t="str">
        <f t="shared" si="1"/>
        <v>B</v>
      </c>
      <c r="G20" s="8" t="str">
        <f t="shared" si="2"/>
        <v xml:space="preserve">Memiliki kemampuan pemahaman Qur an tentang Bersyukur dan Berbuat Baik, Iman Qada Qadar, Hukum Waris dalam Islam, Kemajuan Peradaban Islam di Dunia, Kemunduran Peradaban Islam di Dunia, </v>
      </c>
      <c r="H20" s="47">
        <f t="shared" si="3"/>
        <v>86</v>
      </c>
      <c r="I20" s="8" t="str">
        <f t="shared" si="4"/>
        <v>B</v>
      </c>
      <c r="J20" s="8" t="str">
        <f t="shared" si="5"/>
        <v xml:space="preserve">Memiliki keterampilan Qur an tentang Bersyukur dan Berbuat Baik, Iman Qada Qadar, Hukum Waris dalam Islam, Kemajuan Peradaban Islam di Dunia, Faktor Kemunduran , Peradaban Islam di Dunia, </v>
      </c>
      <c r="K20" s="13"/>
      <c r="L20" s="41">
        <f t="shared" si="6"/>
        <v>86</v>
      </c>
      <c r="M20" s="41">
        <f t="shared" si="7"/>
        <v>90</v>
      </c>
      <c r="O20" s="41">
        <v>90</v>
      </c>
      <c r="P20" s="41"/>
      <c r="Q20" s="42"/>
      <c r="R20" s="41"/>
      <c r="S20" s="41">
        <v>83</v>
      </c>
      <c r="T20" s="42"/>
      <c r="U20" s="41"/>
      <c r="V20" s="41">
        <v>87</v>
      </c>
      <c r="W20" s="42"/>
      <c r="X20" s="41"/>
      <c r="Y20" s="41"/>
      <c r="Z20" s="42">
        <v>86</v>
      </c>
      <c r="AA20" s="41"/>
      <c r="AB20" s="41"/>
      <c r="AC20" s="52">
        <v>84</v>
      </c>
      <c r="AD20" s="42">
        <f t="shared" si="8"/>
        <v>86</v>
      </c>
      <c r="AE20" s="41"/>
      <c r="AF20" s="41"/>
      <c r="AG20" s="42"/>
      <c r="AH20" s="41"/>
      <c r="AI20" s="41"/>
      <c r="AJ20" s="42"/>
      <c r="AK20" s="41"/>
      <c r="AL20" s="41"/>
      <c r="AM20" s="42"/>
      <c r="AN20" s="41"/>
      <c r="AO20" s="41"/>
      <c r="AP20" s="42"/>
      <c r="AQ20" s="41"/>
      <c r="AR20" s="41"/>
      <c r="AS20" s="42"/>
      <c r="AT20" s="52">
        <v>90</v>
      </c>
      <c r="AU20" s="43">
        <f t="shared" si="9"/>
        <v>86.666666666666671</v>
      </c>
      <c r="AV20" s="44">
        <f t="shared" si="10"/>
        <v>87</v>
      </c>
      <c r="AW20" s="45"/>
      <c r="AX20" s="52">
        <v>83</v>
      </c>
      <c r="AY20" s="41"/>
      <c r="AZ20" s="42"/>
      <c r="BA20" s="41"/>
      <c r="BB20" s="41"/>
      <c r="BC20" s="42">
        <v>85</v>
      </c>
      <c r="BD20" s="41">
        <v>90</v>
      </c>
      <c r="BE20" s="41"/>
      <c r="BF20" s="42"/>
      <c r="BG20" s="41"/>
      <c r="BH20" s="41"/>
      <c r="BI20" s="42">
        <v>86</v>
      </c>
      <c r="BJ20" s="41"/>
      <c r="BK20" s="42">
        <v>85</v>
      </c>
      <c r="BL20" s="42"/>
      <c r="BM20" s="42">
        <f t="shared" si="11"/>
        <v>83</v>
      </c>
      <c r="BN20" s="42">
        <f t="shared" si="12"/>
        <v>85</v>
      </c>
      <c r="BO20" s="42">
        <f t="shared" si="13"/>
        <v>90</v>
      </c>
      <c r="BP20" s="42">
        <f t="shared" si="14"/>
        <v>86</v>
      </c>
      <c r="BQ20" s="42">
        <f t="shared" si="15"/>
        <v>85</v>
      </c>
      <c r="BR20" s="42">
        <f t="shared" si="16"/>
        <v>86</v>
      </c>
      <c r="BS20" s="41"/>
      <c r="BT20" s="41"/>
      <c r="BU20" s="42">
        <v>86</v>
      </c>
      <c r="BV20" s="41"/>
      <c r="BW20" s="41"/>
      <c r="BX20" s="42"/>
      <c r="BY20" s="41"/>
      <c r="BZ20" s="41"/>
      <c r="CA20" s="42"/>
      <c r="CB20" s="41"/>
      <c r="CC20" s="41"/>
      <c r="CD20" s="42"/>
      <c r="CE20" s="41"/>
      <c r="CF20" s="41"/>
      <c r="CG20" s="42"/>
      <c r="CH20" s="42">
        <f t="shared" si="17"/>
        <v>86</v>
      </c>
      <c r="CI20" s="42" t="str">
        <f t="shared" si="18"/>
        <v/>
      </c>
      <c r="CJ20" s="42" t="str">
        <f t="shared" si="19"/>
        <v/>
      </c>
      <c r="CK20" s="42" t="str">
        <f t="shared" si="20"/>
        <v/>
      </c>
      <c r="CL20" s="42" t="str">
        <f t="shared" si="21"/>
        <v/>
      </c>
      <c r="CM20" s="43">
        <f t="shared" si="22"/>
        <v>86</v>
      </c>
      <c r="CN20" s="44">
        <f t="shared" si="23"/>
        <v>86</v>
      </c>
      <c r="CO20" s="45"/>
      <c r="CP20" s="52">
        <v>7</v>
      </c>
      <c r="CQ20" s="46" t="str">
        <f t="shared" si="24"/>
        <v xml:space="preserve">Memiliki kemampuan pemahaman Qur an tentang Bersyukur dan Berbuat Baik, Iman Qada Qadar, Hukum Waris dalam Islam, Kemajuan Peradaban Islam di Dunia, Kemunduran Peradaban Islam di Dunia, </v>
      </c>
      <c r="CR20" s="45"/>
      <c r="CS20" s="52">
        <v>7</v>
      </c>
      <c r="CT20" s="46" t="str">
        <f t="shared" si="25"/>
        <v xml:space="preserve">Memiliki keterampilan Qur an tentang Bersyukur dan Berbuat Baik, Iman Qada Qadar, Hukum Waris dalam Islam, Kemajuan Peradaban Islam di Dunia, Faktor Kemunduran , Peradaban Islam di Dunia, </v>
      </c>
      <c r="CY20" s="23"/>
      <c r="CZ20" s="23"/>
      <c r="DA20" s="23"/>
      <c r="DE20" s="51">
        <v>11</v>
      </c>
      <c r="DF20" s="51" t="str">
        <f>(IF(CW10="","","Memiliki kemampuan pemahaman  "))&amp;(IF(CW10="","",CW10&amp;", "))&amp;(IF(CW11="","",CW11&amp;", "))&amp;(IF(CW12="","",CW12&amp;", "))&amp;(IF(CW13="","",CW13&amp;", "))&amp;(IF(CW14="","",CW14&amp;", "))&amp;(IF(CW15="","",CW15&amp;", "))&amp;(IF(CW16="","",CW16&amp;", "))&amp;(IF(CW17="","",CW17&amp;", "))&amp;(IF(CW18="","",CW18&amp;", "))&amp;(IF(CW19="","",CW19&amp;"."))</f>
        <v xml:space="preserve">Memiliki kemampuan pemahaman  Qur an tentang Bersyukur dan Berbuat Baik, Iman Qada Qadar, Hukum Waris dalam Islam, Kemajuan Peradaban Islam di Dunia, Kemunduran Peradaban Islam di Dunia, </v>
      </c>
    </row>
    <row r="21" spans="1:110" ht="18.75" customHeight="1" x14ac:dyDescent="0.3">
      <c r="A21" s="8">
        <v>11</v>
      </c>
      <c r="B21" s="8">
        <v>106064</v>
      </c>
      <c r="C21" s="8" t="s">
        <v>98</v>
      </c>
      <c r="E21" s="47">
        <f t="shared" si="0"/>
        <v>78</v>
      </c>
      <c r="F21" s="8" t="str">
        <f t="shared" si="1"/>
        <v>B</v>
      </c>
      <c r="G21" s="8" t="str">
        <f t="shared" si="2"/>
        <v xml:space="preserve">Memiliki kemampuan pemahaman Qur an tentang Bersyukur dan Berbuat Baik, Iman Qada Qadar, Hukum Waris dalam Islam, Kemajuan Peradaban Islam di Dunia, Kemunduran Peradaban Islam di Dunia, </v>
      </c>
      <c r="H21" s="47">
        <f t="shared" si="3"/>
        <v>84</v>
      </c>
      <c r="I21" s="8" t="str">
        <f t="shared" si="4"/>
        <v>B</v>
      </c>
      <c r="J21" s="8" t="str">
        <f t="shared" si="5"/>
        <v xml:space="preserve">Memiliki keterampilan Qur an tentang Bersyukur dan Berbuat Baik, Iman Qada Qadar, Hukum Waris dalam Islam, Kemajuan Peradaban Islam di Dunia, Faktor Kemunduran , Peradaban Islam di Dunia, </v>
      </c>
      <c r="K21" s="13"/>
      <c r="L21" s="41">
        <f t="shared" si="6"/>
        <v>77</v>
      </c>
      <c r="M21" s="41">
        <f t="shared" si="7"/>
        <v>86</v>
      </c>
      <c r="O21" s="41">
        <v>86</v>
      </c>
      <c r="P21" s="41"/>
      <c r="Q21" s="42"/>
      <c r="R21" s="41"/>
      <c r="S21" s="41">
        <v>70</v>
      </c>
      <c r="T21" s="42"/>
      <c r="U21" s="41"/>
      <c r="V21" s="41">
        <v>70</v>
      </c>
      <c r="W21" s="42"/>
      <c r="X21" s="41"/>
      <c r="Y21" s="41"/>
      <c r="Z21" s="42">
        <v>87</v>
      </c>
      <c r="AA21" s="41"/>
      <c r="AB21" s="41"/>
      <c r="AC21" s="52">
        <v>70</v>
      </c>
      <c r="AD21" s="42">
        <f t="shared" si="8"/>
        <v>77</v>
      </c>
      <c r="AE21" s="41"/>
      <c r="AF21" s="41"/>
      <c r="AG21" s="42"/>
      <c r="AH21" s="41"/>
      <c r="AI21" s="41"/>
      <c r="AJ21" s="42"/>
      <c r="AK21" s="41"/>
      <c r="AL21" s="41"/>
      <c r="AM21" s="42"/>
      <c r="AN21" s="41"/>
      <c r="AO21" s="41"/>
      <c r="AP21" s="42"/>
      <c r="AQ21" s="41"/>
      <c r="AR21" s="41"/>
      <c r="AS21" s="42"/>
      <c r="AT21" s="52">
        <v>86</v>
      </c>
      <c r="AU21" s="43">
        <f t="shared" si="9"/>
        <v>78.166666666666671</v>
      </c>
      <c r="AV21" s="44">
        <f t="shared" si="10"/>
        <v>78</v>
      </c>
      <c r="AW21" s="45"/>
      <c r="AX21" s="52">
        <v>70</v>
      </c>
      <c r="AY21" s="41"/>
      <c r="AZ21" s="42"/>
      <c r="BA21" s="41"/>
      <c r="BB21" s="41"/>
      <c r="BC21" s="42">
        <v>86</v>
      </c>
      <c r="BD21" s="41">
        <v>70</v>
      </c>
      <c r="BE21" s="41"/>
      <c r="BF21" s="42"/>
      <c r="BG21" s="41"/>
      <c r="BH21" s="41"/>
      <c r="BI21" s="42">
        <v>87</v>
      </c>
      <c r="BJ21" s="41"/>
      <c r="BK21" s="42">
        <v>86</v>
      </c>
      <c r="BL21" s="42"/>
      <c r="BM21" s="42">
        <f t="shared" si="11"/>
        <v>70</v>
      </c>
      <c r="BN21" s="42">
        <f t="shared" si="12"/>
        <v>86</v>
      </c>
      <c r="BO21" s="42">
        <f t="shared" si="13"/>
        <v>70</v>
      </c>
      <c r="BP21" s="42">
        <f t="shared" si="14"/>
        <v>87</v>
      </c>
      <c r="BQ21" s="42">
        <f t="shared" si="15"/>
        <v>86</v>
      </c>
      <c r="BR21" s="42">
        <f t="shared" si="16"/>
        <v>80</v>
      </c>
      <c r="BS21" s="41"/>
      <c r="BT21" s="41"/>
      <c r="BU21" s="42">
        <v>87</v>
      </c>
      <c r="BV21" s="41"/>
      <c r="BW21" s="41"/>
      <c r="BX21" s="42"/>
      <c r="BY21" s="41"/>
      <c r="BZ21" s="41"/>
      <c r="CA21" s="42"/>
      <c r="CB21" s="41"/>
      <c r="CC21" s="41"/>
      <c r="CD21" s="42"/>
      <c r="CE21" s="41"/>
      <c r="CF21" s="41"/>
      <c r="CG21" s="42"/>
      <c r="CH21" s="42">
        <f t="shared" si="17"/>
        <v>87</v>
      </c>
      <c r="CI21" s="42" t="str">
        <f t="shared" si="18"/>
        <v/>
      </c>
      <c r="CJ21" s="42" t="str">
        <f t="shared" si="19"/>
        <v/>
      </c>
      <c r="CK21" s="42" t="str">
        <f t="shared" si="20"/>
        <v/>
      </c>
      <c r="CL21" s="42" t="str">
        <f t="shared" si="21"/>
        <v/>
      </c>
      <c r="CM21" s="43">
        <f t="shared" si="22"/>
        <v>83.5</v>
      </c>
      <c r="CN21" s="44">
        <f t="shared" si="23"/>
        <v>84</v>
      </c>
      <c r="CO21" s="45"/>
      <c r="CP21" s="52">
        <v>7</v>
      </c>
      <c r="CQ21" s="46" t="str">
        <f t="shared" si="24"/>
        <v xml:space="preserve">Memiliki kemampuan pemahaman Qur an tentang Bersyukur dan Berbuat Baik, Iman Qada Qadar, Hukum Waris dalam Islam, Kemajuan Peradaban Islam di Dunia, Kemunduran Peradaban Islam di Dunia, </v>
      </c>
      <c r="CR21" s="45"/>
      <c r="CS21" s="52">
        <v>7</v>
      </c>
      <c r="CT21" s="46" t="str">
        <f t="shared" si="25"/>
        <v xml:space="preserve">Memiliki keterampilan Qur an tentang Bersyukur dan Berbuat Baik, Iman Qada Qadar, Hukum Waris dalam Islam, Kemajuan Peradaban Islam di Dunia, Faktor Kemunduran , Peradaban Islam di Dunia, </v>
      </c>
      <c r="CV21" s="35" t="s">
        <v>62</v>
      </c>
      <c r="CY21" s="23"/>
      <c r="CZ21" s="23"/>
      <c r="DA21" s="23"/>
    </row>
    <row r="22" spans="1:110" x14ac:dyDescent="0.25">
      <c r="A22" s="8">
        <v>12</v>
      </c>
      <c r="B22" s="8">
        <v>106079</v>
      </c>
      <c r="C22" s="8" t="s">
        <v>99</v>
      </c>
      <c r="E22" s="47">
        <f t="shared" si="0"/>
        <v>84</v>
      </c>
      <c r="F22" s="8" t="str">
        <f t="shared" si="1"/>
        <v>B</v>
      </c>
      <c r="G22" s="8" t="str">
        <f t="shared" si="2"/>
        <v xml:space="preserve">Memiliki kemampuan pemahaman Qur an tentang Bersyukur dan Berbuat Baik, Iman Qada Qadar, Hukum Waris dalam Islam, Kemajuan Peradaban Islam di Dunia, Kemunduran Peradaban Islam di Dunia, </v>
      </c>
      <c r="H22" s="47">
        <f t="shared" si="3"/>
        <v>90</v>
      </c>
      <c r="I22" s="8" t="str">
        <f t="shared" si="4"/>
        <v>B</v>
      </c>
      <c r="J22" s="8" t="str">
        <f t="shared" si="5"/>
        <v xml:space="preserve">Memiliki keterampilan Qur an tentang Bersyukur dan Berbuat Baik, Iman Qada Qadar, Hukum Waris dalam Islam, Kemajuan Peradaban Islam di Dunia, Faktor Kemunduran , Peradaban Islam di Dunia, </v>
      </c>
      <c r="K22" s="13"/>
      <c r="L22" s="41">
        <f t="shared" si="6"/>
        <v>83</v>
      </c>
      <c r="M22" s="41">
        <f t="shared" si="7"/>
        <v>89</v>
      </c>
      <c r="O22" s="41">
        <v>89</v>
      </c>
      <c r="P22" s="41"/>
      <c r="Q22" s="42"/>
      <c r="R22" s="41"/>
      <c r="S22" s="41">
        <v>79</v>
      </c>
      <c r="T22" s="42"/>
      <c r="U22" s="41"/>
      <c r="V22" s="41">
        <v>79</v>
      </c>
      <c r="W22" s="42"/>
      <c r="X22" s="41"/>
      <c r="Y22" s="41"/>
      <c r="Z22" s="42">
        <v>90</v>
      </c>
      <c r="AA22" s="41"/>
      <c r="AB22" s="41"/>
      <c r="AC22" s="52">
        <v>79</v>
      </c>
      <c r="AD22" s="42">
        <f t="shared" si="8"/>
        <v>83</v>
      </c>
      <c r="AE22" s="41"/>
      <c r="AF22" s="41"/>
      <c r="AG22" s="42"/>
      <c r="AH22" s="41"/>
      <c r="AI22" s="41"/>
      <c r="AJ22" s="42"/>
      <c r="AK22" s="41"/>
      <c r="AL22" s="41"/>
      <c r="AM22" s="42"/>
      <c r="AN22" s="41"/>
      <c r="AO22" s="41"/>
      <c r="AP22" s="42"/>
      <c r="AQ22" s="41"/>
      <c r="AR22" s="41"/>
      <c r="AS22" s="42"/>
      <c r="AT22" s="52">
        <v>89</v>
      </c>
      <c r="AU22" s="43">
        <f t="shared" si="9"/>
        <v>84.166666666666671</v>
      </c>
      <c r="AV22" s="44">
        <f t="shared" si="10"/>
        <v>84</v>
      </c>
      <c r="AW22" s="45"/>
      <c r="AX22" s="52">
        <v>79</v>
      </c>
      <c r="AY22" s="41"/>
      <c r="AZ22" s="42"/>
      <c r="BA22" s="41"/>
      <c r="BB22" s="41"/>
      <c r="BC22" s="42">
        <v>93</v>
      </c>
      <c r="BD22" s="41">
        <v>90</v>
      </c>
      <c r="BE22" s="41"/>
      <c r="BF22" s="42"/>
      <c r="BG22" s="41"/>
      <c r="BH22" s="41"/>
      <c r="BI22" s="42">
        <v>90</v>
      </c>
      <c r="BJ22" s="41"/>
      <c r="BK22" s="42">
        <v>93</v>
      </c>
      <c r="BL22" s="42"/>
      <c r="BM22" s="42">
        <f t="shared" si="11"/>
        <v>79</v>
      </c>
      <c r="BN22" s="42">
        <f t="shared" si="12"/>
        <v>93</v>
      </c>
      <c r="BO22" s="42">
        <f t="shared" si="13"/>
        <v>90</v>
      </c>
      <c r="BP22" s="42">
        <f t="shared" si="14"/>
        <v>90</v>
      </c>
      <c r="BQ22" s="42">
        <f t="shared" si="15"/>
        <v>93</v>
      </c>
      <c r="BR22" s="42">
        <f t="shared" si="16"/>
        <v>89</v>
      </c>
      <c r="BS22" s="41"/>
      <c r="BT22" s="41"/>
      <c r="BU22" s="42">
        <v>90</v>
      </c>
      <c r="BV22" s="41"/>
      <c r="BW22" s="41"/>
      <c r="BX22" s="42"/>
      <c r="BY22" s="41"/>
      <c r="BZ22" s="41"/>
      <c r="CA22" s="42"/>
      <c r="CB22" s="41"/>
      <c r="CC22" s="41"/>
      <c r="CD22" s="42"/>
      <c r="CE22" s="41"/>
      <c r="CF22" s="41"/>
      <c r="CG22" s="42"/>
      <c r="CH22" s="42">
        <f t="shared" si="17"/>
        <v>90</v>
      </c>
      <c r="CI22" s="42" t="str">
        <f t="shared" si="18"/>
        <v/>
      </c>
      <c r="CJ22" s="42" t="str">
        <f t="shared" si="19"/>
        <v/>
      </c>
      <c r="CK22" s="42" t="str">
        <f t="shared" si="20"/>
        <v/>
      </c>
      <c r="CL22" s="42" t="str">
        <f t="shared" si="21"/>
        <v/>
      </c>
      <c r="CM22" s="43">
        <f t="shared" si="22"/>
        <v>89.5</v>
      </c>
      <c r="CN22" s="44">
        <f t="shared" si="23"/>
        <v>90</v>
      </c>
      <c r="CO22" s="45"/>
      <c r="CP22" s="52">
        <v>7</v>
      </c>
      <c r="CQ22" s="46" t="str">
        <f t="shared" si="24"/>
        <v xml:space="preserve">Memiliki kemampuan pemahaman Qur an tentang Bersyukur dan Berbuat Baik, Iman Qada Qadar, Hukum Waris dalam Islam, Kemajuan Peradaban Islam di Dunia, Kemunduran Peradaban Islam di Dunia, </v>
      </c>
      <c r="CR22" s="45"/>
      <c r="CS22" s="52">
        <v>7</v>
      </c>
      <c r="CT22" s="46" t="str">
        <f t="shared" si="25"/>
        <v xml:space="preserve">Memiliki keterampilan Qur an tentang Bersyukur dan Berbuat Baik, Iman Qada Qadar, Hukum Waris dalam Islam, Kemajuan Peradaban Islam di Dunia, Faktor Kemunduran , Peradaban Islam di Dunia,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Qur an tentang Bersyukur dan Berbuat Baik, Iman Qada Qadar, Hukum Waris dalam Islam, Kemajuan Peradaban Islam di Dunia, Faktor Kemunduran , Peradaban Islam di Dunia, </v>
      </c>
    </row>
    <row r="23" spans="1:110" x14ac:dyDescent="0.25">
      <c r="A23" s="8">
        <v>13</v>
      </c>
      <c r="B23" s="8">
        <v>106094</v>
      </c>
      <c r="C23" s="8" t="s">
        <v>100</v>
      </c>
      <c r="E23" s="47">
        <f t="shared" si="0"/>
        <v>81</v>
      </c>
      <c r="F23" s="8" t="str">
        <f t="shared" si="1"/>
        <v>B</v>
      </c>
      <c r="G23" s="8" t="str">
        <f t="shared" si="2"/>
        <v xml:space="preserve">Memiliki kemampuan pemahaman Qur an tentang Bersyukur dan Berbuat Baik, Iman Qada Qadar, Hukum Waris dalam Islam, Kemajuan Peradaban Islam di Dunia, Kemunduran Peradaban Islam di Dunia, </v>
      </c>
      <c r="H23" s="47">
        <f t="shared" si="3"/>
        <v>84</v>
      </c>
      <c r="I23" s="8" t="str">
        <f t="shared" si="4"/>
        <v>B</v>
      </c>
      <c r="J23" s="8" t="str">
        <f t="shared" si="5"/>
        <v xml:space="preserve">Memiliki keterampilan Qur an tentang Bersyukur dan Berbuat Baik, Iman Qada Qadar, Hukum Waris dalam Islam, Kemajuan Peradaban Islam di Dunia, Faktor Kemunduran , Peradaban Islam di Dunia, </v>
      </c>
      <c r="K23" s="13"/>
      <c r="L23" s="41">
        <f t="shared" si="6"/>
        <v>79</v>
      </c>
      <c r="M23" s="41">
        <f t="shared" si="7"/>
        <v>90</v>
      </c>
      <c r="O23" s="41">
        <v>90</v>
      </c>
      <c r="P23" s="41"/>
      <c r="Q23" s="42"/>
      <c r="R23" s="41"/>
      <c r="S23" s="41">
        <v>70</v>
      </c>
      <c r="T23" s="42"/>
      <c r="U23" s="41"/>
      <c r="V23" s="41">
        <v>78</v>
      </c>
      <c r="W23" s="42"/>
      <c r="X23" s="41"/>
      <c r="Y23" s="41"/>
      <c r="Z23" s="42">
        <v>86</v>
      </c>
      <c r="AA23" s="41"/>
      <c r="AB23" s="41"/>
      <c r="AC23" s="52">
        <v>70</v>
      </c>
      <c r="AD23" s="42">
        <f t="shared" si="8"/>
        <v>79</v>
      </c>
      <c r="AE23" s="41"/>
      <c r="AF23" s="41"/>
      <c r="AG23" s="42"/>
      <c r="AH23" s="41"/>
      <c r="AI23" s="41"/>
      <c r="AJ23" s="42"/>
      <c r="AK23" s="41"/>
      <c r="AL23" s="41"/>
      <c r="AM23" s="42"/>
      <c r="AN23" s="41"/>
      <c r="AO23" s="41"/>
      <c r="AP23" s="42"/>
      <c r="AQ23" s="41"/>
      <c r="AR23" s="41"/>
      <c r="AS23" s="42"/>
      <c r="AT23" s="52">
        <v>90</v>
      </c>
      <c r="AU23" s="43">
        <f t="shared" si="9"/>
        <v>80.666666666666671</v>
      </c>
      <c r="AV23" s="44">
        <f t="shared" si="10"/>
        <v>81</v>
      </c>
      <c r="AW23" s="45"/>
      <c r="AX23" s="52">
        <v>70</v>
      </c>
      <c r="AY23" s="41"/>
      <c r="AZ23" s="42"/>
      <c r="BA23" s="41"/>
      <c r="BB23" s="41"/>
      <c r="BC23" s="42">
        <v>90</v>
      </c>
      <c r="BD23" s="41">
        <v>75</v>
      </c>
      <c r="BE23" s="41"/>
      <c r="BF23" s="42"/>
      <c r="BG23" s="41"/>
      <c r="BH23" s="41"/>
      <c r="BI23" s="42">
        <v>86</v>
      </c>
      <c r="BJ23" s="41"/>
      <c r="BK23" s="42">
        <v>90</v>
      </c>
      <c r="BL23" s="42"/>
      <c r="BM23" s="42">
        <f t="shared" si="11"/>
        <v>70</v>
      </c>
      <c r="BN23" s="42">
        <f t="shared" si="12"/>
        <v>90</v>
      </c>
      <c r="BO23" s="42">
        <f t="shared" si="13"/>
        <v>75</v>
      </c>
      <c r="BP23" s="42">
        <f t="shared" si="14"/>
        <v>86</v>
      </c>
      <c r="BQ23" s="42">
        <f t="shared" si="15"/>
        <v>90</v>
      </c>
      <c r="BR23" s="42">
        <f t="shared" si="16"/>
        <v>82</v>
      </c>
      <c r="BS23" s="41"/>
      <c r="BT23" s="41"/>
      <c r="BU23" s="42">
        <v>86</v>
      </c>
      <c r="BV23" s="41"/>
      <c r="BW23" s="41"/>
      <c r="BX23" s="42"/>
      <c r="BY23" s="41"/>
      <c r="BZ23" s="41"/>
      <c r="CA23" s="42"/>
      <c r="CB23" s="41"/>
      <c r="CC23" s="41"/>
      <c r="CD23" s="42"/>
      <c r="CE23" s="41"/>
      <c r="CF23" s="41"/>
      <c r="CG23" s="42"/>
      <c r="CH23" s="42">
        <f t="shared" si="17"/>
        <v>86</v>
      </c>
      <c r="CI23" s="42" t="str">
        <f t="shared" si="18"/>
        <v/>
      </c>
      <c r="CJ23" s="42" t="str">
        <f t="shared" si="19"/>
        <v/>
      </c>
      <c r="CK23" s="42" t="str">
        <f t="shared" si="20"/>
        <v/>
      </c>
      <c r="CL23" s="42" t="str">
        <f t="shared" si="21"/>
        <v/>
      </c>
      <c r="CM23" s="43">
        <f t="shared" si="22"/>
        <v>84</v>
      </c>
      <c r="CN23" s="44">
        <f t="shared" si="23"/>
        <v>84</v>
      </c>
      <c r="CO23" s="45"/>
      <c r="CP23" s="52">
        <v>7</v>
      </c>
      <c r="CQ23" s="46" t="str">
        <f t="shared" si="24"/>
        <v xml:space="preserve">Memiliki kemampuan pemahaman Qur an tentang Bersyukur dan Berbuat Baik, Iman Qada Qadar, Hukum Waris dalam Islam, Kemajuan Peradaban Islam di Dunia, Kemunduran Peradaban Islam di Dunia, </v>
      </c>
      <c r="CR23" s="45"/>
      <c r="CS23" s="52">
        <v>7</v>
      </c>
      <c r="CT23" s="46" t="str">
        <f t="shared" si="25"/>
        <v xml:space="preserve">Memiliki keterampilan Qur an tentang Bersyukur dan Berbuat Baik, Iman Qada Qadar, Hukum Waris dalam Islam, Kemajuan Peradaban Islam di Dunia, Faktor Kemunduran , Peradaban Islam di Dunia, </v>
      </c>
      <c r="CV23" s="40">
        <v>1</v>
      </c>
      <c r="CW23" s="52" t="s">
        <v>185</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Iman Qada Qadar, Hukum Waris dalam Islam, Kemajuan Peradaban Islam di Dunia, Faktor Kemunduran , Peradaban Islam di Dunia, Masih perlu peningkatan keterampilan Qur an tentang Bersyukur dan Berbuat Baik.</v>
      </c>
    </row>
    <row r="24" spans="1:110" x14ac:dyDescent="0.25">
      <c r="A24" s="8">
        <v>14</v>
      </c>
      <c r="B24" s="8">
        <v>106109</v>
      </c>
      <c r="C24" s="8" t="s">
        <v>101</v>
      </c>
      <c r="E24" s="47">
        <f t="shared" si="0"/>
        <v>76</v>
      </c>
      <c r="F24" s="8" t="str">
        <f t="shared" si="1"/>
        <v>B</v>
      </c>
      <c r="G24" s="8" t="str">
        <f t="shared" si="2"/>
        <v xml:space="preserve">Memiliki kemampuan pemahaman Qur an tentang Bersyukur dan Berbuat Baik, Iman Qada Qadar, Hukum Waris dalam Islam, Kemajuan Peradaban Islam di Dunia, Kemunduran Peradaban Islam di Dunia, </v>
      </c>
      <c r="H24" s="47">
        <f t="shared" si="3"/>
        <v>70</v>
      </c>
      <c r="I24" s="8" t="str">
        <f t="shared" si="4"/>
        <v>C</v>
      </c>
      <c r="J24" s="8" t="str">
        <f t="shared" si="5"/>
        <v xml:space="preserve">Memiliki keterampilan Qur an tentang Bersyukur dan Berbuat Baik, Iman Qada Qadar, Hukum Waris dalam Islam, Kemajuan Peradaban Islam di Dunia, Faktor Kemunduran , Peradaban Islam di Dunia, </v>
      </c>
      <c r="K24" s="13"/>
      <c r="L24" s="41">
        <f t="shared" si="6"/>
        <v>74</v>
      </c>
      <c r="M24" s="41">
        <f t="shared" si="7"/>
        <v>88</v>
      </c>
      <c r="O24" s="41">
        <v>88</v>
      </c>
      <c r="P24" s="41"/>
      <c r="Q24" s="42"/>
      <c r="R24" s="41"/>
      <c r="S24" s="41">
        <v>70</v>
      </c>
      <c r="T24" s="42"/>
      <c r="U24" s="41"/>
      <c r="V24" s="41">
        <v>70</v>
      </c>
      <c r="W24" s="42"/>
      <c r="X24" s="41"/>
      <c r="Y24" s="41"/>
      <c r="Z24" s="42">
        <v>70</v>
      </c>
      <c r="AA24" s="41"/>
      <c r="AB24" s="41"/>
      <c r="AC24" s="52">
        <v>70</v>
      </c>
      <c r="AD24" s="42">
        <f t="shared" si="8"/>
        <v>74</v>
      </c>
      <c r="AE24" s="41"/>
      <c r="AF24" s="41"/>
      <c r="AG24" s="42"/>
      <c r="AH24" s="41"/>
      <c r="AI24" s="41"/>
      <c r="AJ24" s="42"/>
      <c r="AK24" s="41"/>
      <c r="AL24" s="41"/>
      <c r="AM24" s="42"/>
      <c r="AN24" s="41"/>
      <c r="AO24" s="41"/>
      <c r="AP24" s="42"/>
      <c r="AQ24" s="41"/>
      <c r="AR24" s="41"/>
      <c r="AS24" s="42"/>
      <c r="AT24" s="52">
        <v>88</v>
      </c>
      <c r="AU24" s="43">
        <f t="shared" si="9"/>
        <v>76</v>
      </c>
      <c r="AV24" s="44">
        <f t="shared" si="10"/>
        <v>76</v>
      </c>
      <c r="AW24" s="45"/>
      <c r="AX24" s="52">
        <v>70</v>
      </c>
      <c r="AY24" s="41"/>
      <c r="AZ24" s="42"/>
      <c r="BA24" s="41"/>
      <c r="BB24" s="41"/>
      <c r="BC24" s="42">
        <v>70</v>
      </c>
      <c r="BD24" s="41">
        <v>70</v>
      </c>
      <c r="BE24" s="41"/>
      <c r="BF24" s="42"/>
      <c r="BG24" s="41"/>
      <c r="BH24" s="41"/>
      <c r="BI24" s="42">
        <v>70</v>
      </c>
      <c r="BJ24" s="41"/>
      <c r="BK24" s="42">
        <v>70</v>
      </c>
      <c r="BL24" s="42"/>
      <c r="BM24" s="42">
        <f t="shared" si="11"/>
        <v>70</v>
      </c>
      <c r="BN24" s="42">
        <f t="shared" si="12"/>
        <v>70</v>
      </c>
      <c r="BO24" s="42">
        <f t="shared" si="13"/>
        <v>70</v>
      </c>
      <c r="BP24" s="42">
        <f t="shared" si="14"/>
        <v>70</v>
      </c>
      <c r="BQ24" s="42">
        <f t="shared" si="15"/>
        <v>70</v>
      </c>
      <c r="BR24" s="42">
        <f t="shared" si="16"/>
        <v>70</v>
      </c>
      <c r="BS24" s="41"/>
      <c r="BT24" s="41"/>
      <c r="BU24" s="42">
        <v>70</v>
      </c>
      <c r="BV24" s="41"/>
      <c r="BW24" s="41"/>
      <c r="BX24" s="42"/>
      <c r="BY24" s="41"/>
      <c r="BZ24" s="41"/>
      <c r="CA24" s="42"/>
      <c r="CB24" s="41"/>
      <c r="CC24" s="41"/>
      <c r="CD24" s="42"/>
      <c r="CE24" s="41"/>
      <c r="CF24" s="41"/>
      <c r="CG24" s="42"/>
      <c r="CH24" s="42">
        <f t="shared" si="17"/>
        <v>70</v>
      </c>
      <c r="CI24" s="42" t="str">
        <f t="shared" si="18"/>
        <v/>
      </c>
      <c r="CJ24" s="42" t="str">
        <f t="shared" si="19"/>
        <v/>
      </c>
      <c r="CK24" s="42" t="str">
        <f t="shared" si="20"/>
        <v/>
      </c>
      <c r="CL24" s="42" t="str">
        <f t="shared" si="21"/>
        <v/>
      </c>
      <c r="CM24" s="43">
        <f t="shared" si="22"/>
        <v>70</v>
      </c>
      <c r="CN24" s="44">
        <f t="shared" si="23"/>
        <v>70</v>
      </c>
      <c r="CO24" s="45"/>
      <c r="CP24" s="52">
        <v>7</v>
      </c>
      <c r="CQ24" s="46" t="str">
        <f t="shared" si="24"/>
        <v xml:space="preserve">Memiliki kemampuan pemahaman Qur an tentang Bersyukur dan Berbuat Baik, Iman Qada Qadar, Hukum Waris dalam Islam, Kemajuan Peradaban Islam di Dunia, Kemunduran Peradaban Islam di Dunia, </v>
      </c>
      <c r="CR24" s="45"/>
      <c r="CS24" s="52">
        <v>7</v>
      </c>
      <c r="CT24" s="46" t="str">
        <f t="shared" si="25"/>
        <v xml:space="preserve">Memiliki keterampilan Qur an tentang Bersyukur dan Berbuat Baik, Iman Qada Qadar, Hukum Waris dalam Islam, Kemajuan Peradaban Islam di Dunia, Faktor Kemunduran , Peradaban Islam di Dunia, </v>
      </c>
      <c r="CV24" s="40">
        <v>2</v>
      </c>
      <c r="CW24" s="52" t="s">
        <v>186</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Qur an tentang Bersyukur dan Berbuat Baik, Hukum Waris dalam Islam, Kemajuan Peradaban Islam di Dunia, Faktor Kemunduran , Peradaban Islam di Dunia, Masih perlu peningkatan keterampilan Iman Qada Qadar.</v>
      </c>
    </row>
    <row r="25" spans="1:110" x14ac:dyDescent="0.25">
      <c r="A25" s="8">
        <v>15</v>
      </c>
      <c r="B25" s="8">
        <v>106124</v>
      </c>
      <c r="C25" s="8" t="s">
        <v>102</v>
      </c>
      <c r="E25" s="47">
        <f t="shared" si="0"/>
        <v>77</v>
      </c>
      <c r="F25" s="8" t="str">
        <f t="shared" si="1"/>
        <v>B</v>
      </c>
      <c r="G25" s="8" t="str">
        <f t="shared" si="2"/>
        <v xml:space="preserve">Memiliki kemampuan pemahaman Qur an tentang Bersyukur dan Berbuat Baik, Iman Qada Qadar, Hukum Waris dalam Islam, Kemajuan Peradaban Islam di Dunia, Kemunduran Peradaban Islam di Dunia, </v>
      </c>
      <c r="H25" s="47">
        <f t="shared" si="3"/>
        <v>85</v>
      </c>
      <c r="I25" s="8" t="str">
        <f t="shared" si="4"/>
        <v>B</v>
      </c>
      <c r="J25" s="8" t="str">
        <f t="shared" si="5"/>
        <v xml:space="preserve">Memiliki keterampilan Qur an tentang Bersyukur dan Berbuat Baik, Iman Qada Qadar, Hukum Waris dalam Islam, Kemajuan Peradaban Islam di Dunia, Faktor Kemunduran , Peradaban Islam di Dunia, </v>
      </c>
      <c r="K25" s="13"/>
      <c r="L25" s="41">
        <f t="shared" si="6"/>
        <v>76</v>
      </c>
      <c r="M25" s="41">
        <f t="shared" si="7"/>
        <v>83</v>
      </c>
      <c r="O25" s="41">
        <v>83</v>
      </c>
      <c r="P25" s="41"/>
      <c r="Q25" s="42"/>
      <c r="R25" s="41"/>
      <c r="S25" s="41">
        <v>70</v>
      </c>
      <c r="T25" s="42"/>
      <c r="U25" s="41"/>
      <c r="V25" s="41">
        <v>70</v>
      </c>
      <c r="W25" s="42"/>
      <c r="X25" s="41"/>
      <c r="Y25" s="41"/>
      <c r="Z25" s="42">
        <v>86</v>
      </c>
      <c r="AA25" s="41"/>
      <c r="AB25" s="41"/>
      <c r="AC25" s="52">
        <v>70</v>
      </c>
      <c r="AD25" s="42">
        <f t="shared" si="8"/>
        <v>76</v>
      </c>
      <c r="AE25" s="41"/>
      <c r="AF25" s="41"/>
      <c r="AG25" s="42"/>
      <c r="AH25" s="41"/>
      <c r="AI25" s="41"/>
      <c r="AJ25" s="42"/>
      <c r="AK25" s="41"/>
      <c r="AL25" s="41"/>
      <c r="AM25" s="42"/>
      <c r="AN25" s="41"/>
      <c r="AO25" s="41"/>
      <c r="AP25" s="42"/>
      <c r="AQ25" s="41"/>
      <c r="AR25" s="41"/>
      <c r="AS25" s="42"/>
      <c r="AT25" s="52">
        <v>83</v>
      </c>
      <c r="AU25" s="43">
        <f t="shared" si="9"/>
        <v>77</v>
      </c>
      <c r="AV25" s="44">
        <f t="shared" si="10"/>
        <v>77</v>
      </c>
      <c r="AW25" s="45"/>
      <c r="AX25" s="52">
        <v>70</v>
      </c>
      <c r="AY25" s="41"/>
      <c r="AZ25" s="42"/>
      <c r="BA25" s="41"/>
      <c r="BB25" s="41"/>
      <c r="BC25" s="42">
        <v>93</v>
      </c>
      <c r="BD25" s="41">
        <v>74</v>
      </c>
      <c r="BE25" s="41"/>
      <c r="BF25" s="42"/>
      <c r="BG25" s="41"/>
      <c r="BH25" s="41"/>
      <c r="BI25" s="42">
        <v>86</v>
      </c>
      <c r="BJ25" s="41"/>
      <c r="BK25" s="42">
        <v>93</v>
      </c>
      <c r="BL25" s="42"/>
      <c r="BM25" s="42">
        <f t="shared" si="11"/>
        <v>70</v>
      </c>
      <c r="BN25" s="42">
        <f t="shared" si="12"/>
        <v>93</v>
      </c>
      <c r="BO25" s="42">
        <f t="shared" si="13"/>
        <v>74</v>
      </c>
      <c r="BP25" s="42">
        <f t="shared" si="14"/>
        <v>86</v>
      </c>
      <c r="BQ25" s="42">
        <f t="shared" si="15"/>
        <v>93</v>
      </c>
      <c r="BR25" s="42">
        <f t="shared" si="16"/>
        <v>83</v>
      </c>
      <c r="BS25" s="41"/>
      <c r="BT25" s="41"/>
      <c r="BU25" s="42">
        <v>86</v>
      </c>
      <c r="BV25" s="41"/>
      <c r="BW25" s="41"/>
      <c r="BX25" s="42"/>
      <c r="BY25" s="41"/>
      <c r="BZ25" s="41"/>
      <c r="CA25" s="42"/>
      <c r="CB25" s="41"/>
      <c r="CC25" s="41"/>
      <c r="CD25" s="42"/>
      <c r="CE25" s="41"/>
      <c r="CF25" s="41"/>
      <c r="CG25" s="42"/>
      <c r="CH25" s="42">
        <f t="shared" si="17"/>
        <v>86</v>
      </c>
      <c r="CI25" s="42" t="str">
        <f t="shared" si="18"/>
        <v/>
      </c>
      <c r="CJ25" s="42" t="str">
        <f t="shared" si="19"/>
        <v/>
      </c>
      <c r="CK25" s="42" t="str">
        <f t="shared" si="20"/>
        <v/>
      </c>
      <c r="CL25" s="42" t="str">
        <f t="shared" si="21"/>
        <v/>
      </c>
      <c r="CM25" s="43">
        <f t="shared" si="22"/>
        <v>84.5</v>
      </c>
      <c r="CN25" s="44">
        <f t="shared" si="23"/>
        <v>85</v>
      </c>
      <c r="CO25" s="45"/>
      <c r="CP25" s="52">
        <v>7</v>
      </c>
      <c r="CQ25" s="46" t="str">
        <f t="shared" si="24"/>
        <v xml:space="preserve">Memiliki kemampuan pemahaman Qur an tentang Bersyukur dan Berbuat Baik, Iman Qada Qadar, Hukum Waris dalam Islam, Kemajuan Peradaban Islam di Dunia, Kemunduran Peradaban Islam di Dunia, </v>
      </c>
      <c r="CR25" s="45"/>
      <c r="CS25" s="52">
        <v>7</v>
      </c>
      <c r="CT25" s="46" t="str">
        <f t="shared" si="25"/>
        <v xml:space="preserve">Memiliki keterampilan Qur an tentang Bersyukur dan Berbuat Baik, Iman Qada Qadar, Hukum Waris dalam Islam, Kemajuan Peradaban Islam di Dunia, Faktor Kemunduran , Peradaban Islam di Dunia, </v>
      </c>
      <c r="CV25" s="40">
        <v>3</v>
      </c>
      <c r="CW25" s="52" t="s">
        <v>187</v>
      </c>
      <c r="CY25" s="77" t="s">
        <v>67</v>
      </c>
      <c r="CZ25" s="77"/>
      <c r="DA25" s="77"/>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Qur an tentang Bersyukur dan Berbuat Baik, Iman Qada Qadar, Kemajuan Peradaban Islam di Dunia, Faktor Kemunduran , Peradaban Islam di Dunia, Masih perlu peningkatan keterampilan Hukum Waris dalam Islam.</v>
      </c>
    </row>
    <row r="26" spans="1:110" x14ac:dyDescent="0.25">
      <c r="A26" s="8">
        <v>16</v>
      </c>
      <c r="B26" s="8">
        <v>106139</v>
      </c>
      <c r="C26" s="8" t="s">
        <v>103</v>
      </c>
      <c r="E26" s="47">
        <f t="shared" si="0"/>
        <v>86</v>
      </c>
      <c r="F26" s="8" t="str">
        <f t="shared" si="1"/>
        <v>B</v>
      </c>
      <c r="G26" s="8" t="str">
        <f t="shared" si="2"/>
        <v xml:space="preserve">Memiliki kemampuan pemahaman Qur an tentang Bersyukur dan Berbuat Baik, Iman Qada Qadar, Hukum Waris dalam Islam, Kemajuan Peradaban Islam di Dunia, Kemunduran Peradaban Islam di Dunia, </v>
      </c>
      <c r="H26" s="47">
        <f t="shared" si="3"/>
        <v>86</v>
      </c>
      <c r="I26" s="8" t="str">
        <f t="shared" si="4"/>
        <v>B</v>
      </c>
      <c r="J26" s="8" t="str">
        <f t="shared" si="5"/>
        <v xml:space="preserve">Memiliki keterampilan Qur an tentang Bersyukur dan Berbuat Baik, Iman Qada Qadar, Hukum Waris dalam Islam, Kemajuan Peradaban Islam di Dunia, Faktor Kemunduran , Peradaban Islam di Dunia, </v>
      </c>
      <c r="K26" s="13"/>
      <c r="L26" s="41">
        <f t="shared" si="6"/>
        <v>85</v>
      </c>
      <c r="M26" s="41">
        <f t="shared" si="7"/>
        <v>90</v>
      </c>
      <c r="O26" s="41">
        <v>90</v>
      </c>
      <c r="P26" s="41"/>
      <c r="Q26" s="42"/>
      <c r="R26" s="41"/>
      <c r="S26" s="41">
        <v>83</v>
      </c>
      <c r="T26" s="42"/>
      <c r="U26" s="41"/>
      <c r="V26" s="41">
        <v>84</v>
      </c>
      <c r="W26" s="42"/>
      <c r="X26" s="41"/>
      <c r="Y26" s="41"/>
      <c r="Z26" s="42">
        <v>85</v>
      </c>
      <c r="AA26" s="41"/>
      <c r="AB26" s="41"/>
      <c r="AC26" s="52">
        <v>84</v>
      </c>
      <c r="AD26" s="42">
        <f t="shared" si="8"/>
        <v>85</v>
      </c>
      <c r="AE26" s="41"/>
      <c r="AF26" s="41"/>
      <c r="AG26" s="42"/>
      <c r="AH26" s="41"/>
      <c r="AI26" s="41"/>
      <c r="AJ26" s="42"/>
      <c r="AK26" s="41"/>
      <c r="AL26" s="41"/>
      <c r="AM26" s="42"/>
      <c r="AN26" s="41"/>
      <c r="AO26" s="41"/>
      <c r="AP26" s="42"/>
      <c r="AQ26" s="41"/>
      <c r="AR26" s="41"/>
      <c r="AS26" s="42"/>
      <c r="AT26" s="52">
        <v>90</v>
      </c>
      <c r="AU26" s="43">
        <f t="shared" si="9"/>
        <v>86</v>
      </c>
      <c r="AV26" s="44">
        <f t="shared" si="10"/>
        <v>86</v>
      </c>
      <c r="AW26" s="45"/>
      <c r="AX26" s="52">
        <v>83</v>
      </c>
      <c r="AY26" s="41"/>
      <c r="AZ26" s="42"/>
      <c r="BA26" s="41"/>
      <c r="BB26" s="41"/>
      <c r="BC26" s="42">
        <v>88</v>
      </c>
      <c r="BD26" s="41">
        <v>88</v>
      </c>
      <c r="BE26" s="41"/>
      <c r="BF26" s="42"/>
      <c r="BG26" s="41"/>
      <c r="BH26" s="41"/>
      <c r="BI26" s="42">
        <v>85</v>
      </c>
      <c r="BJ26" s="41"/>
      <c r="BK26" s="42">
        <v>88</v>
      </c>
      <c r="BL26" s="42"/>
      <c r="BM26" s="42">
        <f t="shared" si="11"/>
        <v>83</v>
      </c>
      <c r="BN26" s="42">
        <f t="shared" si="12"/>
        <v>88</v>
      </c>
      <c r="BO26" s="42">
        <f t="shared" si="13"/>
        <v>88</v>
      </c>
      <c r="BP26" s="42">
        <f t="shared" si="14"/>
        <v>85</v>
      </c>
      <c r="BQ26" s="42">
        <f t="shared" si="15"/>
        <v>88</v>
      </c>
      <c r="BR26" s="42">
        <f t="shared" si="16"/>
        <v>86</v>
      </c>
      <c r="BS26" s="41"/>
      <c r="BT26" s="41"/>
      <c r="BU26" s="42">
        <v>85</v>
      </c>
      <c r="BV26" s="41"/>
      <c r="BW26" s="41"/>
      <c r="BX26" s="42"/>
      <c r="BY26" s="41"/>
      <c r="BZ26" s="41"/>
      <c r="CA26" s="42"/>
      <c r="CB26" s="41"/>
      <c r="CC26" s="41"/>
      <c r="CD26" s="42"/>
      <c r="CE26" s="41"/>
      <c r="CF26" s="41"/>
      <c r="CG26" s="42"/>
      <c r="CH26" s="42">
        <f t="shared" si="17"/>
        <v>85</v>
      </c>
      <c r="CI26" s="42" t="str">
        <f t="shared" si="18"/>
        <v/>
      </c>
      <c r="CJ26" s="42" t="str">
        <f t="shared" si="19"/>
        <v/>
      </c>
      <c r="CK26" s="42" t="str">
        <f t="shared" si="20"/>
        <v/>
      </c>
      <c r="CL26" s="42" t="str">
        <f t="shared" si="21"/>
        <v/>
      </c>
      <c r="CM26" s="43">
        <f t="shared" si="22"/>
        <v>85.5</v>
      </c>
      <c r="CN26" s="44">
        <f t="shared" si="23"/>
        <v>86</v>
      </c>
      <c r="CO26" s="45"/>
      <c r="CP26" s="52">
        <v>7</v>
      </c>
      <c r="CQ26" s="46" t="str">
        <f t="shared" si="24"/>
        <v xml:space="preserve">Memiliki kemampuan pemahaman Qur an tentang Bersyukur dan Berbuat Baik, Iman Qada Qadar, Hukum Waris dalam Islam, Kemajuan Peradaban Islam di Dunia, Kemunduran Peradaban Islam di Dunia, </v>
      </c>
      <c r="CR26" s="45"/>
      <c r="CS26" s="52">
        <v>7</v>
      </c>
      <c r="CT26" s="46" t="str">
        <f t="shared" si="25"/>
        <v xml:space="preserve">Memiliki keterampilan Qur an tentang Bersyukur dan Berbuat Baik, Iman Qada Qadar, Hukum Waris dalam Islam, Kemajuan Peradaban Islam di Dunia, Faktor Kemunduran , Peradaban Islam di Dunia, </v>
      </c>
      <c r="CV26" s="40">
        <v>4</v>
      </c>
      <c r="CW26" s="52" t="s">
        <v>188</v>
      </c>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Memiliki keterampilan Qur an tentang Bersyukur dan Berbuat Baik, Iman Qada Qadar, Hukum Waris dalam Islam, Faktor Kemunduran , Peradaban Islam di Dunia, Masih perlu peningkatan keterampilan Kemajuan Peradaban Islam di Dunia.</v>
      </c>
    </row>
    <row r="27" spans="1:110" x14ac:dyDescent="0.25">
      <c r="A27" s="8">
        <v>17</v>
      </c>
      <c r="B27" s="8">
        <v>106154</v>
      </c>
      <c r="C27" s="8" t="s">
        <v>104</v>
      </c>
      <c r="E27" s="47">
        <f t="shared" si="0"/>
        <v>83</v>
      </c>
      <c r="F27" s="8" t="str">
        <f t="shared" si="1"/>
        <v>B</v>
      </c>
      <c r="G27" s="8" t="str">
        <f t="shared" si="2"/>
        <v xml:space="preserve">Memiliki kemampuan pemahaman Qur an tentang Bersyukur dan Berbuat Baik, Iman Qada Qadar, Hukum Waris dalam Islam, Kemajuan Peradaban Islam di Dunia, Kemunduran Peradaban Islam di Dunia, </v>
      </c>
      <c r="H27" s="47">
        <f t="shared" si="3"/>
        <v>84</v>
      </c>
      <c r="I27" s="8" t="str">
        <f t="shared" si="4"/>
        <v>B</v>
      </c>
      <c r="J27" s="8" t="str">
        <f t="shared" si="5"/>
        <v xml:space="preserve">Memiliki keterampilan Qur an tentang Bersyukur dan Berbuat Baik, Iman Qada Qadar, Hukum Waris dalam Islam, Kemajuan Peradaban Islam di Dunia, Faktor Kemunduran , Peradaban Islam di Dunia, </v>
      </c>
      <c r="K27" s="13"/>
      <c r="L27" s="41">
        <f t="shared" si="6"/>
        <v>82</v>
      </c>
      <c r="M27" s="41">
        <f t="shared" si="7"/>
        <v>88</v>
      </c>
      <c r="O27" s="41">
        <v>88</v>
      </c>
      <c r="P27" s="41"/>
      <c r="Q27" s="42"/>
      <c r="R27" s="41"/>
      <c r="S27" s="41">
        <v>80</v>
      </c>
      <c r="T27" s="42"/>
      <c r="U27" s="41"/>
      <c r="V27" s="41">
        <v>79</v>
      </c>
      <c r="W27" s="42"/>
      <c r="X27" s="41"/>
      <c r="Y27" s="41"/>
      <c r="Z27" s="42">
        <v>86</v>
      </c>
      <c r="AA27" s="41"/>
      <c r="AB27" s="41"/>
      <c r="AC27" s="52">
        <v>79</v>
      </c>
      <c r="AD27" s="42">
        <f t="shared" si="8"/>
        <v>82</v>
      </c>
      <c r="AE27" s="41"/>
      <c r="AF27" s="41"/>
      <c r="AG27" s="42"/>
      <c r="AH27" s="41"/>
      <c r="AI27" s="41"/>
      <c r="AJ27" s="42"/>
      <c r="AK27" s="41"/>
      <c r="AL27" s="41"/>
      <c r="AM27" s="42"/>
      <c r="AN27" s="41"/>
      <c r="AO27" s="41"/>
      <c r="AP27" s="42"/>
      <c r="AQ27" s="41"/>
      <c r="AR27" s="41"/>
      <c r="AS27" s="42"/>
      <c r="AT27" s="52">
        <v>88</v>
      </c>
      <c r="AU27" s="43">
        <f t="shared" si="9"/>
        <v>83.333333333333329</v>
      </c>
      <c r="AV27" s="44">
        <f t="shared" si="10"/>
        <v>83</v>
      </c>
      <c r="AW27" s="45"/>
      <c r="AX27" s="52">
        <v>80</v>
      </c>
      <c r="AY27" s="41"/>
      <c r="AZ27" s="42"/>
      <c r="BA27" s="41"/>
      <c r="BB27" s="41"/>
      <c r="BC27" s="42">
        <v>78</v>
      </c>
      <c r="BD27" s="41">
        <v>87</v>
      </c>
      <c r="BE27" s="41"/>
      <c r="BF27" s="42"/>
      <c r="BG27" s="41"/>
      <c r="BH27" s="41"/>
      <c r="BI27" s="42">
        <v>86</v>
      </c>
      <c r="BJ27" s="41"/>
      <c r="BK27" s="42">
        <v>78</v>
      </c>
      <c r="BL27" s="42"/>
      <c r="BM27" s="42">
        <f t="shared" si="11"/>
        <v>80</v>
      </c>
      <c r="BN27" s="42">
        <f t="shared" si="12"/>
        <v>78</v>
      </c>
      <c r="BO27" s="42">
        <f t="shared" si="13"/>
        <v>87</v>
      </c>
      <c r="BP27" s="42">
        <f t="shared" si="14"/>
        <v>86</v>
      </c>
      <c r="BQ27" s="42">
        <f t="shared" si="15"/>
        <v>78</v>
      </c>
      <c r="BR27" s="42">
        <f t="shared" si="16"/>
        <v>82</v>
      </c>
      <c r="BS27" s="41"/>
      <c r="BT27" s="41"/>
      <c r="BU27" s="42">
        <v>86</v>
      </c>
      <c r="BV27" s="41"/>
      <c r="BW27" s="41"/>
      <c r="BX27" s="42"/>
      <c r="BY27" s="41"/>
      <c r="BZ27" s="41"/>
      <c r="CA27" s="42"/>
      <c r="CB27" s="41"/>
      <c r="CC27" s="41"/>
      <c r="CD27" s="42"/>
      <c r="CE27" s="41"/>
      <c r="CF27" s="41"/>
      <c r="CG27" s="42"/>
      <c r="CH27" s="42">
        <f t="shared" si="17"/>
        <v>86</v>
      </c>
      <c r="CI27" s="42" t="str">
        <f t="shared" si="18"/>
        <v/>
      </c>
      <c r="CJ27" s="42" t="str">
        <f t="shared" si="19"/>
        <v/>
      </c>
      <c r="CK27" s="42" t="str">
        <f t="shared" si="20"/>
        <v/>
      </c>
      <c r="CL27" s="42" t="str">
        <f t="shared" si="21"/>
        <v/>
      </c>
      <c r="CM27" s="43">
        <f t="shared" si="22"/>
        <v>84</v>
      </c>
      <c r="CN27" s="44">
        <f t="shared" si="23"/>
        <v>84</v>
      </c>
      <c r="CO27" s="45"/>
      <c r="CP27" s="52">
        <v>7</v>
      </c>
      <c r="CQ27" s="46" t="str">
        <f t="shared" si="24"/>
        <v xml:space="preserve">Memiliki kemampuan pemahaman Qur an tentang Bersyukur dan Berbuat Baik, Iman Qada Qadar, Hukum Waris dalam Islam, Kemajuan Peradaban Islam di Dunia, Kemunduran Peradaban Islam di Dunia, </v>
      </c>
      <c r="CR27" s="45"/>
      <c r="CS27" s="52">
        <v>7</v>
      </c>
      <c r="CT27" s="46" t="str">
        <f t="shared" si="25"/>
        <v xml:space="preserve">Memiliki keterampilan Qur an tentang Bersyukur dan Berbuat Baik, Iman Qada Qadar, Hukum Waris dalam Islam, Kemajuan Peradaban Islam di Dunia, Faktor Kemunduran , Peradaban Islam di Dunia, </v>
      </c>
      <c r="CV27" s="40">
        <v>5</v>
      </c>
      <c r="CW27" s="52" t="s">
        <v>190</v>
      </c>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Memiliki keterampilan Qur an tentang Bersyukur dan Berbuat Baik, Iman Qada Qadar, Hukum Waris dalam Islam, Kemajuan Peradaban Islam di Dunia, Peradaban Islam di Dunia, Masih perlu peningkatan keterampilan Faktor Kemunduran .</v>
      </c>
    </row>
    <row r="28" spans="1:110" x14ac:dyDescent="0.25">
      <c r="A28" s="8">
        <v>18</v>
      </c>
      <c r="B28" s="8">
        <v>106169</v>
      </c>
      <c r="C28" s="8" t="s">
        <v>105</v>
      </c>
      <c r="E28" s="47">
        <f t="shared" si="0"/>
        <v>80</v>
      </c>
      <c r="F28" s="8" t="str">
        <f t="shared" si="1"/>
        <v>B</v>
      </c>
      <c r="G28" s="8" t="str">
        <f t="shared" si="2"/>
        <v xml:space="preserve">Memiliki kemampuan pemahaman Qur an tentang Bersyukur dan Berbuat Baik, Iman Qada Qadar, Hukum Waris dalam Islam, Kemajuan Peradaban Islam di Dunia, Kemunduran Peradaban Islam di Dunia, </v>
      </c>
      <c r="H28" s="47">
        <f t="shared" si="3"/>
        <v>86</v>
      </c>
      <c r="I28" s="8" t="str">
        <f t="shared" si="4"/>
        <v>B</v>
      </c>
      <c r="J28" s="8" t="str">
        <f t="shared" si="5"/>
        <v xml:space="preserve">Memiliki keterampilan Qur an tentang Bersyukur dan Berbuat Baik, Iman Qada Qadar, Hukum Waris dalam Islam, Kemajuan Peradaban Islam di Dunia, Faktor Kemunduran , Peradaban Islam di Dunia, </v>
      </c>
      <c r="K28" s="13"/>
      <c r="L28" s="41">
        <f t="shared" si="6"/>
        <v>78</v>
      </c>
      <c r="M28" s="41">
        <f t="shared" si="7"/>
        <v>92</v>
      </c>
      <c r="O28" s="41">
        <v>92</v>
      </c>
      <c r="P28" s="41"/>
      <c r="Q28" s="42"/>
      <c r="R28" s="41"/>
      <c r="S28" s="41">
        <v>70</v>
      </c>
      <c r="T28" s="42"/>
      <c r="U28" s="41"/>
      <c r="V28" s="41">
        <v>70</v>
      </c>
      <c r="W28" s="42"/>
      <c r="X28" s="41"/>
      <c r="Y28" s="41"/>
      <c r="Z28" s="42">
        <v>88</v>
      </c>
      <c r="AA28" s="41"/>
      <c r="AB28" s="41"/>
      <c r="AC28" s="52">
        <v>70</v>
      </c>
      <c r="AD28" s="42">
        <f t="shared" si="8"/>
        <v>78</v>
      </c>
      <c r="AE28" s="41"/>
      <c r="AF28" s="41"/>
      <c r="AG28" s="42"/>
      <c r="AH28" s="41"/>
      <c r="AI28" s="41"/>
      <c r="AJ28" s="42"/>
      <c r="AK28" s="41"/>
      <c r="AL28" s="41"/>
      <c r="AM28" s="42"/>
      <c r="AN28" s="41"/>
      <c r="AO28" s="41"/>
      <c r="AP28" s="42"/>
      <c r="AQ28" s="41"/>
      <c r="AR28" s="41"/>
      <c r="AS28" s="42"/>
      <c r="AT28" s="52">
        <v>92</v>
      </c>
      <c r="AU28" s="43">
        <f t="shared" si="9"/>
        <v>80.333333333333329</v>
      </c>
      <c r="AV28" s="44">
        <f t="shared" si="10"/>
        <v>80</v>
      </c>
      <c r="AW28" s="45"/>
      <c r="AX28" s="52">
        <v>70</v>
      </c>
      <c r="AY28" s="41"/>
      <c r="AZ28" s="42"/>
      <c r="BA28" s="41"/>
      <c r="BB28" s="41"/>
      <c r="BC28" s="42">
        <v>92</v>
      </c>
      <c r="BD28" s="41">
        <v>75</v>
      </c>
      <c r="BE28" s="41"/>
      <c r="BF28" s="42"/>
      <c r="BG28" s="41"/>
      <c r="BH28" s="41"/>
      <c r="BI28" s="42">
        <v>88</v>
      </c>
      <c r="BJ28" s="41"/>
      <c r="BK28" s="42">
        <v>92</v>
      </c>
      <c r="BL28" s="42"/>
      <c r="BM28" s="42">
        <f t="shared" si="11"/>
        <v>70</v>
      </c>
      <c r="BN28" s="42">
        <f t="shared" si="12"/>
        <v>92</v>
      </c>
      <c r="BO28" s="42">
        <f t="shared" si="13"/>
        <v>75</v>
      </c>
      <c r="BP28" s="42">
        <f t="shared" si="14"/>
        <v>88</v>
      </c>
      <c r="BQ28" s="42">
        <f t="shared" si="15"/>
        <v>92</v>
      </c>
      <c r="BR28" s="42">
        <f t="shared" si="16"/>
        <v>83</v>
      </c>
      <c r="BS28" s="41"/>
      <c r="BT28" s="41"/>
      <c r="BU28" s="42">
        <v>88</v>
      </c>
      <c r="BV28" s="41"/>
      <c r="BW28" s="41"/>
      <c r="BX28" s="42"/>
      <c r="BY28" s="41"/>
      <c r="BZ28" s="41"/>
      <c r="CA28" s="42"/>
      <c r="CB28" s="41"/>
      <c r="CC28" s="41"/>
      <c r="CD28" s="42"/>
      <c r="CE28" s="41"/>
      <c r="CF28" s="41"/>
      <c r="CG28" s="42"/>
      <c r="CH28" s="42">
        <f t="shared" si="17"/>
        <v>88</v>
      </c>
      <c r="CI28" s="42" t="str">
        <f t="shared" si="18"/>
        <v/>
      </c>
      <c r="CJ28" s="42" t="str">
        <f t="shared" si="19"/>
        <v/>
      </c>
      <c r="CK28" s="42" t="str">
        <f t="shared" si="20"/>
        <v/>
      </c>
      <c r="CL28" s="42" t="str">
        <f t="shared" si="21"/>
        <v/>
      </c>
      <c r="CM28" s="43">
        <f t="shared" si="22"/>
        <v>85.5</v>
      </c>
      <c r="CN28" s="44">
        <f t="shared" si="23"/>
        <v>86</v>
      </c>
      <c r="CO28" s="45"/>
      <c r="CP28" s="52">
        <v>7</v>
      </c>
      <c r="CQ28" s="46" t="str">
        <f t="shared" si="24"/>
        <v xml:space="preserve">Memiliki kemampuan pemahaman Qur an tentang Bersyukur dan Berbuat Baik, Iman Qada Qadar, Hukum Waris dalam Islam, Kemajuan Peradaban Islam di Dunia, Kemunduran Peradaban Islam di Dunia, </v>
      </c>
      <c r="CR28" s="45"/>
      <c r="CS28" s="52">
        <v>7</v>
      </c>
      <c r="CT28" s="46" t="str">
        <f t="shared" si="25"/>
        <v xml:space="preserve">Memiliki keterampilan Qur an tentang Bersyukur dan Berbuat Baik, Iman Qada Qadar, Hukum Waris dalam Islam, Kemajuan Peradaban Islam di Dunia, Faktor Kemunduran , Peradaban Islam di Dunia, </v>
      </c>
      <c r="CV28" s="40">
        <v>6</v>
      </c>
      <c r="CW28" s="52" t="s">
        <v>191</v>
      </c>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Memiliki keterampilan Qur an tentang Bersyukur dan Berbuat Baik, Iman Qada Qadar, Hukum Waris dalam Islam, Kemajuan Peradaban Islam di Dunia, Faktor Kemunduran , Masih perlu peningkatan keterampilan Peradaban Islam di Dunia.</v>
      </c>
    </row>
    <row r="29" spans="1:110" x14ac:dyDescent="0.25">
      <c r="A29" s="8">
        <v>19</v>
      </c>
      <c r="B29" s="8">
        <v>106184</v>
      </c>
      <c r="C29" s="8" t="s">
        <v>106</v>
      </c>
      <c r="E29" s="47">
        <f t="shared" si="0"/>
        <v>70</v>
      </c>
      <c r="F29" s="8" t="str">
        <f t="shared" si="1"/>
        <v>C</v>
      </c>
      <c r="G29" s="8" t="str">
        <f t="shared" si="2"/>
        <v xml:space="preserve">Memiliki kemampuan pemahaman Qur an tentang Bersyukur dan Berbuat Baik, Iman Qada Qadar, Hukum Waris dalam Islam, Kemajuan Peradaban Islam di Dunia, Kemunduran Peradaban Islam di Dunia, </v>
      </c>
      <c r="H29" s="47">
        <f t="shared" si="3"/>
        <v>70</v>
      </c>
      <c r="I29" s="8" t="str">
        <f t="shared" si="4"/>
        <v>C</v>
      </c>
      <c r="J29" s="8" t="str">
        <f t="shared" si="5"/>
        <v xml:space="preserve">Memiliki keterampilan Qur an tentang Bersyukur dan Berbuat Baik, Iman Qada Qadar, Hukum Waris dalam Islam, Kemajuan Peradaban Islam di Dunia, Faktor Kemunduran , Peradaban Islam di Dunia, </v>
      </c>
      <c r="K29" s="13"/>
      <c r="L29" s="41">
        <f t="shared" si="6"/>
        <v>70</v>
      </c>
      <c r="M29" s="41">
        <f t="shared" si="7"/>
        <v>69</v>
      </c>
      <c r="O29" s="41">
        <v>69</v>
      </c>
      <c r="P29" s="41"/>
      <c r="Q29" s="42"/>
      <c r="R29" s="41"/>
      <c r="S29" s="41">
        <v>70</v>
      </c>
      <c r="T29" s="42"/>
      <c r="U29" s="41"/>
      <c r="V29" s="41">
        <v>70</v>
      </c>
      <c r="W29" s="42"/>
      <c r="X29" s="41"/>
      <c r="Y29" s="41"/>
      <c r="Z29" s="42">
        <v>69</v>
      </c>
      <c r="AA29" s="41"/>
      <c r="AB29" s="41"/>
      <c r="AC29" s="52">
        <v>70</v>
      </c>
      <c r="AD29" s="42">
        <f t="shared" si="8"/>
        <v>70</v>
      </c>
      <c r="AE29" s="41"/>
      <c r="AF29" s="41"/>
      <c r="AG29" s="42"/>
      <c r="AH29" s="41"/>
      <c r="AI29" s="41"/>
      <c r="AJ29" s="42"/>
      <c r="AK29" s="41"/>
      <c r="AL29" s="41"/>
      <c r="AM29" s="42"/>
      <c r="AN29" s="41"/>
      <c r="AO29" s="41"/>
      <c r="AP29" s="42"/>
      <c r="AQ29" s="41"/>
      <c r="AR29" s="41"/>
      <c r="AS29" s="42"/>
      <c r="AT29" s="52">
        <v>69</v>
      </c>
      <c r="AU29" s="43">
        <f t="shared" si="9"/>
        <v>69.5</v>
      </c>
      <c r="AV29" s="44">
        <f t="shared" si="10"/>
        <v>70</v>
      </c>
      <c r="AW29" s="45"/>
      <c r="AX29" s="52">
        <v>70</v>
      </c>
      <c r="AY29" s="41"/>
      <c r="AZ29" s="42"/>
      <c r="BA29" s="41"/>
      <c r="BB29" s="41"/>
      <c r="BC29" s="42">
        <v>69</v>
      </c>
      <c r="BD29" s="41">
        <v>70</v>
      </c>
      <c r="BE29" s="41"/>
      <c r="BF29" s="42"/>
      <c r="BG29" s="41"/>
      <c r="BH29" s="41"/>
      <c r="BI29" s="42">
        <v>69</v>
      </c>
      <c r="BJ29" s="41"/>
      <c r="BK29" s="42">
        <v>70</v>
      </c>
      <c r="BL29" s="42"/>
      <c r="BM29" s="42">
        <f t="shared" si="11"/>
        <v>70</v>
      </c>
      <c r="BN29" s="42">
        <f t="shared" si="12"/>
        <v>69</v>
      </c>
      <c r="BO29" s="42">
        <f t="shared" si="13"/>
        <v>70</v>
      </c>
      <c r="BP29" s="42">
        <f t="shared" si="14"/>
        <v>69</v>
      </c>
      <c r="BQ29" s="42">
        <f t="shared" si="15"/>
        <v>70</v>
      </c>
      <c r="BR29" s="42">
        <f t="shared" si="16"/>
        <v>70</v>
      </c>
      <c r="BS29" s="41"/>
      <c r="BT29" s="41"/>
      <c r="BU29" s="42">
        <v>69</v>
      </c>
      <c r="BV29" s="41"/>
      <c r="BW29" s="41"/>
      <c r="BX29" s="42"/>
      <c r="BY29" s="41"/>
      <c r="BZ29" s="41"/>
      <c r="CA29" s="42"/>
      <c r="CB29" s="41"/>
      <c r="CC29" s="41"/>
      <c r="CD29" s="42"/>
      <c r="CE29" s="41"/>
      <c r="CF29" s="41"/>
      <c r="CG29" s="42"/>
      <c r="CH29" s="42">
        <f t="shared" si="17"/>
        <v>69</v>
      </c>
      <c r="CI29" s="42" t="str">
        <f t="shared" si="18"/>
        <v/>
      </c>
      <c r="CJ29" s="42" t="str">
        <f t="shared" si="19"/>
        <v/>
      </c>
      <c r="CK29" s="42" t="str">
        <f t="shared" si="20"/>
        <v/>
      </c>
      <c r="CL29" s="42" t="str">
        <f t="shared" si="21"/>
        <v/>
      </c>
      <c r="CM29" s="43">
        <f t="shared" si="22"/>
        <v>69.5</v>
      </c>
      <c r="CN29" s="44">
        <f t="shared" si="23"/>
        <v>70</v>
      </c>
      <c r="CO29" s="45"/>
      <c r="CP29" s="52">
        <v>7</v>
      </c>
      <c r="CQ29" s="46" t="str">
        <f t="shared" si="24"/>
        <v xml:space="preserve">Memiliki kemampuan pemahaman Qur an tentang Bersyukur dan Berbuat Baik, Iman Qada Qadar, Hukum Waris dalam Islam, Kemajuan Peradaban Islam di Dunia, Kemunduran Peradaban Islam di Dunia, </v>
      </c>
      <c r="CR29" s="45"/>
      <c r="CS29" s="52">
        <v>7</v>
      </c>
      <c r="CT29" s="46" t="str">
        <f t="shared" si="25"/>
        <v xml:space="preserve">Memiliki keterampilan Qur an tentang Bersyukur dan Berbuat Baik, Iman Qada Qadar, Hukum Waris dalam Islam, Kemajuan Peradaban Islam di Dunia, Faktor Kemunduran , Peradaban Islam di Dunia,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Qur an tentang Bersyukur dan Berbuat Baik, Iman Qada Qadar, Hukum Waris dalam Islam, Kemajuan Peradaban Islam di Dunia, Faktor Kemunduran , Peradaban Islam di Dunia, </v>
      </c>
    </row>
    <row r="30" spans="1:110" x14ac:dyDescent="0.25">
      <c r="A30" s="8">
        <v>20</v>
      </c>
      <c r="B30" s="8">
        <v>106199</v>
      </c>
      <c r="C30" s="8" t="s">
        <v>107</v>
      </c>
      <c r="E30" s="47">
        <f t="shared" si="0"/>
        <v>91</v>
      </c>
      <c r="F30" s="8" t="str">
        <f t="shared" si="1"/>
        <v>A</v>
      </c>
      <c r="G30" s="8" t="str">
        <f t="shared" si="2"/>
        <v xml:space="preserve">Memiliki kemampuan pemahaman Qur an tentang Bersyukur dan Berbuat Baik, Iman Qada Qadar, Hukum Waris dalam Islam, Kemajuan Peradaban Islam di Dunia, Kemunduran Peradaban Islam di Dunia, </v>
      </c>
      <c r="H30" s="47">
        <f t="shared" si="3"/>
        <v>89</v>
      </c>
      <c r="I30" s="8" t="str">
        <f t="shared" si="4"/>
        <v>B</v>
      </c>
      <c r="J30" s="8" t="str">
        <f t="shared" si="5"/>
        <v xml:space="preserve">Memiliki keterampilan Qur an tentang Bersyukur dan Berbuat Baik, Iman Qada Qadar, Hukum Waris dalam Islam, Kemajuan Peradaban Islam di Dunia, Faktor Kemunduran , Peradaban Islam di Dunia, </v>
      </c>
      <c r="K30" s="13"/>
      <c r="L30" s="41">
        <f t="shared" si="6"/>
        <v>92</v>
      </c>
      <c r="M30" s="41">
        <f t="shared" si="7"/>
        <v>89</v>
      </c>
      <c r="O30" s="41">
        <v>89</v>
      </c>
      <c r="P30" s="41"/>
      <c r="Q30" s="42"/>
      <c r="R30" s="41"/>
      <c r="S30" s="41">
        <v>97</v>
      </c>
      <c r="T30" s="42"/>
      <c r="U30" s="41"/>
      <c r="V30" s="41">
        <v>95</v>
      </c>
      <c r="W30" s="42"/>
      <c r="X30" s="41"/>
      <c r="Y30" s="41"/>
      <c r="Z30" s="42">
        <v>85</v>
      </c>
      <c r="AA30" s="41"/>
      <c r="AB30" s="41"/>
      <c r="AC30" s="52">
        <v>93</v>
      </c>
      <c r="AD30" s="42">
        <f t="shared" si="8"/>
        <v>92</v>
      </c>
      <c r="AE30" s="41"/>
      <c r="AF30" s="41"/>
      <c r="AG30" s="42"/>
      <c r="AH30" s="41"/>
      <c r="AI30" s="41"/>
      <c r="AJ30" s="42"/>
      <c r="AK30" s="41"/>
      <c r="AL30" s="41"/>
      <c r="AM30" s="42"/>
      <c r="AN30" s="41"/>
      <c r="AO30" s="41"/>
      <c r="AP30" s="42"/>
      <c r="AQ30" s="41"/>
      <c r="AR30" s="41"/>
      <c r="AS30" s="42"/>
      <c r="AT30" s="52">
        <v>89</v>
      </c>
      <c r="AU30" s="43">
        <f t="shared" si="9"/>
        <v>91.333333333333329</v>
      </c>
      <c r="AV30" s="44">
        <f t="shared" si="10"/>
        <v>91</v>
      </c>
      <c r="AW30" s="45"/>
      <c r="AX30" s="52">
        <v>97</v>
      </c>
      <c r="AY30" s="41"/>
      <c r="AZ30" s="42"/>
      <c r="BA30" s="41"/>
      <c r="BB30" s="41"/>
      <c r="BC30" s="42">
        <v>93</v>
      </c>
      <c r="BD30" s="41">
        <v>94</v>
      </c>
      <c r="BE30" s="41"/>
      <c r="BF30" s="42"/>
      <c r="BG30" s="41"/>
      <c r="BH30" s="41"/>
      <c r="BI30" s="42">
        <v>85</v>
      </c>
      <c r="BJ30" s="41"/>
      <c r="BK30" s="42">
        <v>93</v>
      </c>
      <c r="BL30" s="42"/>
      <c r="BM30" s="42">
        <f t="shared" si="11"/>
        <v>97</v>
      </c>
      <c r="BN30" s="42">
        <f t="shared" si="12"/>
        <v>93</v>
      </c>
      <c r="BO30" s="42">
        <f t="shared" si="13"/>
        <v>94</v>
      </c>
      <c r="BP30" s="42">
        <f t="shared" si="14"/>
        <v>85</v>
      </c>
      <c r="BQ30" s="42">
        <f t="shared" si="15"/>
        <v>93</v>
      </c>
      <c r="BR30" s="42">
        <f t="shared" si="16"/>
        <v>92</v>
      </c>
      <c r="BS30" s="41"/>
      <c r="BT30" s="41"/>
      <c r="BU30" s="42">
        <v>85</v>
      </c>
      <c r="BV30" s="41"/>
      <c r="BW30" s="41"/>
      <c r="BX30" s="42"/>
      <c r="BY30" s="41"/>
      <c r="BZ30" s="41"/>
      <c r="CA30" s="42"/>
      <c r="CB30" s="41"/>
      <c r="CC30" s="41"/>
      <c r="CD30" s="42"/>
      <c r="CE30" s="41"/>
      <c r="CF30" s="41"/>
      <c r="CG30" s="42"/>
      <c r="CH30" s="42">
        <f t="shared" si="17"/>
        <v>85</v>
      </c>
      <c r="CI30" s="42" t="str">
        <f t="shared" si="18"/>
        <v/>
      </c>
      <c r="CJ30" s="42" t="str">
        <f t="shared" si="19"/>
        <v/>
      </c>
      <c r="CK30" s="42" t="str">
        <f t="shared" si="20"/>
        <v/>
      </c>
      <c r="CL30" s="42" t="str">
        <f t="shared" si="21"/>
        <v/>
      </c>
      <c r="CM30" s="43">
        <f t="shared" si="22"/>
        <v>88.5</v>
      </c>
      <c r="CN30" s="44">
        <f t="shared" si="23"/>
        <v>89</v>
      </c>
      <c r="CO30" s="45"/>
      <c r="CP30" s="52">
        <v>7</v>
      </c>
      <c r="CQ30" s="46" t="str">
        <f t="shared" si="24"/>
        <v xml:space="preserve">Memiliki kemampuan pemahaman Qur an tentang Bersyukur dan Berbuat Baik, Iman Qada Qadar, Hukum Waris dalam Islam, Kemajuan Peradaban Islam di Dunia, Kemunduran Peradaban Islam di Dunia, </v>
      </c>
      <c r="CR30" s="45"/>
      <c r="CS30" s="52">
        <v>7</v>
      </c>
      <c r="CT30" s="46" t="str">
        <f t="shared" si="25"/>
        <v xml:space="preserve">Memiliki keterampilan Qur an tentang Bersyukur dan Berbuat Baik, Iman Qada Qadar, Hukum Waris dalam Islam, Kemajuan Peradaban Islam di Dunia, Faktor Kemunduran , Peradaban Islam di Dunia,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Qur an tentang Bersyukur dan Berbuat Baik, Iman Qada Qadar, Hukum Waris dalam Islam, Kemajuan Peradaban Islam di Dunia, Faktor Kemunduran , Peradaban Islam di Dunia, </v>
      </c>
    </row>
    <row r="31" spans="1:110" x14ac:dyDescent="0.25">
      <c r="A31" s="8">
        <v>21</v>
      </c>
      <c r="B31" s="8">
        <v>106214</v>
      </c>
      <c r="C31" s="8" t="s">
        <v>108</v>
      </c>
      <c r="E31" s="47">
        <f t="shared" si="0"/>
        <v>83</v>
      </c>
      <c r="F31" s="8" t="str">
        <f t="shared" si="1"/>
        <v>B</v>
      </c>
      <c r="G31" s="8" t="str">
        <f t="shared" si="2"/>
        <v xml:space="preserve">Memiliki kemampuan pemahaman Qur an tentang Bersyukur dan Berbuat Baik, Iman Qada Qadar, Hukum Waris dalam Islam, Kemajuan Peradaban Islam di Dunia, Kemunduran Peradaban Islam di Dunia, </v>
      </c>
      <c r="H31" s="47">
        <f t="shared" si="3"/>
        <v>88</v>
      </c>
      <c r="I31" s="8" t="str">
        <f t="shared" si="4"/>
        <v>B</v>
      </c>
      <c r="J31" s="8" t="str">
        <f t="shared" si="5"/>
        <v xml:space="preserve">Memiliki keterampilan Qur an tentang Bersyukur dan Berbuat Baik, Iman Qada Qadar, Hukum Waris dalam Islam, Kemajuan Peradaban Islam di Dunia, Faktor Kemunduran , Peradaban Islam di Dunia, </v>
      </c>
      <c r="K31" s="13"/>
      <c r="L31" s="41">
        <f t="shared" si="6"/>
        <v>84</v>
      </c>
      <c r="M31" s="41">
        <f t="shared" si="7"/>
        <v>82</v>
      </c>
      <c r="O31" s="41">
        <v>82</v>
      </c>
      <c r="P31" s="41"/>
      <c r="Q31" s="42"/>
      <c r="R31" s="41"/>
      <c r="S31" s="41">
        <v>83</v>
      </c>
      <c r="T31" s="42"/>
      <c r="U31" s="41"/>
      <c r="V31" s="41">
        <v>83</v>
      </c>
      <c r="W31" s="42"/>
      <c r="X31" s="41"/>
      <c r="Y31" s="41"/>
      <c r="Z31" s="42">
        <v>88</v>
      </c>
      <c r="AA31" s="41"/>
      <c r="AB31" s="41"/>
      <c r="AC31" s="52">
        <v>82</v>
      </c>
      <c r="AD31" s="42">
        <f t="shared" si="8"/>
        <v>84</v>
      </c>
      <c r="AE31" s="41"/>
      <c r="AF31" s="41"/>
      <c r="AG31" s="42"/>
      <c r="AH31" s="41"/>
      <c r="AI31" s="41"/>
      <c r="AJ31" s="42"/>
      <c r="AK31" s="41"/>
      <c r="AL31" s="41"/>
      <c r="AM31" s="42"/>
      <c r="AN31" s="41"/>
      <c r="AO31" s="41"/>
      <c r="AP31" s="42"/>
      <c r="AQ31" s="41"/>
      <c r="AR31" s="41"/>
      <c r="AS31" s="42"/>
      <c r="AT31" s="52">
        <v>82</v>
      </c>
      <c r="AU31" s="43">
        <f t="shared" si="9"/>
        <v>83.333333333333329</v>
      </c>
      <c r="AV31" s="44">
        <f t="shared" si="10"/>
        <v>83</v>
      </c>
      <c r="AW31" s="45"/>
      <c r="AX31" s="52">
        <v>83</v>
      </c>
      <c r="AY31" s="41"/>
      <c r="AZ31" s="42"/>
      <c r="BA31" s="41"/>
      <c r="BB31" s="41"/>
      <c r="BC31" s="42">
        <v>87</v>
      </c>
      <c r="BD31" s="41">
        <v>89</v>
      </c>
      <c r="BE31" s="41"/>
      <c r="BF31" s="42"/>
      <c r="BG31" s="41"/>
      <c r="BH31" s="41"/>
      <c r="BI31" s="42">
        <v>88</v>
      </c>
      <c r="BJ31" s="41"/>
      <c r="BK31" s="42">
        <v>87</v>
      </c>
      <c r="BL31" s="42"/>
      <c r="BM31" s="42">
        <f t="shared" si="11"/>
        <v>83</v>
      </c>
      <c r="BN31" s="42">
        <f t="shared" si="12"/>
        <v>87</v>
      </c>
      <c r="BO31" s="42">
        <f t="shared" si="13"/>
        <v>89</v>
      </c>
      <c r="BP31" s="42">
        <f t="shared" si="14"/>
        <v>88</v>
      </c>
      <c r="BQ31" s="42">
        <f t="shared" si="15"/>
        <v>87</v>
      </c>
      <c r="BR31" s="42">
        <f t="shared" si="16"/>
        <v>87</v>
      </c>
      <c r="BS31" s="41"/>
      <c r="BT31" s="41"/>
      <c r="BU31" s="42">
        <v>88</v>
      </c>
      <c r="BV31" s="41"/>
      <c r="BW31" s="41"/>
      <c r="BX31" s="42"/>
      <c r="BY31" s="41"/>
      <c r="BZ31" s="41"/>
      <c r="CA31" s="42"/>
      <c r="CB31" s="41"/>
      <c r="CC31" s="41"/>
      <c r="CD31" s="42"/>
      <c r="CE31" s="41"/>
      <c r="CF31" s="41"/>
      <c r="CG31" s="42"/>
      <c r="CH31" s="42">
        <f t="shared" si="17"/>
        <v>88</v>
      </c>
      <c r="CI31" s="42" t="str">
        <f t="shared" si="18"/>
        <v/>
      </c>
      <c r="CJ31" s="42" t="str">
        <f t="shared" si="19"/>
        <v/>
      </c>
      <c r="CK31" s="42" t="str">
        <f t="shared" si="20"/>
        <v/>
      </c>
      <c r="CL31" s="42" t="str">
        <f t="shared" si="21"/>
        <v/>
      </c>
      <c r="CM31" s="43">
        <f t="shared" si="22"/>
        <v>87.5</v>
      </c>
      <c r="CN31" s="44">
        <f t="shared" si="23"/>
        <v>88</v>
      </c>
      <c r="CO31" s="45"/>
      <c r="CP31" s="52">
        <v>7</v>
      </c>
      <c r="CQ31" s="46" t="str">
        <f t="shared" si="24"/>
        <v xml:space="preserve">Memiliki kemampuan pemahaman Qur an tentang Bersyukur dan Berbuat Baik, Iman Qada Qadar, Hukum Waris dalam Islam, Kemajuan Peradaban Islam di Dunia, Kemunduran Peradaban Islam di Dunia, </v>
      </c>
      <c r="CR31" s="45"/>
      <c r="CS31" s="52">
        <v>7</v>
      </c>
      <c r="CT31" s="46" t="str">
        <f t="shared" si="25"/>
        <v xml:space="preserve">Memiliki keterampilan Qur an tentang Bersyukur dan Berbuat Baik, Iman Qada Qadar, Hukum Waris dalam Islam, Kemajuan Peradaban Islam di Dunia, Faktor Kemunduran , Peradaban Islam di Dunia,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Qur an tentang Bersyukur dan Berbuat Baik, Iman Qada Qadar, Hukum Waris dalam Islam, Kemajuan Peradaban Islam di Dunia, Faktor Kemunduran , Peradaban Islam di Dunia, </v>
      </c>
    </row>
    <row r="32" spans="1:110" x14ac:dyDescent="0.25">
      <c r="A32" s="8">
        <v>22</v>
      </c>
      <c r="B32" s="8">
        <v>106229</v>
      </c>
      <c r="C32" s="8" t="s">
        <v>109</v>
      </c>
      <c r="E32" s="47">
        <f t="shared" si="0"/>
        <v>79</v>
      </c>
      <c r="F32" s="8" t="str">
        <f t="shared" si="1"/>
        <v>B</v>
      </c>
      <c r="G32" s="8" t="str">
        <f t="shared" si="2"/>
        <v xml:space="preserve">Memiliki kemampuan pemahaman Qur an tentang Bersyukur dan Berbuat Baik, Iman Qada Qadar, Hukum Waris dalam Islam, Kemajuan Peradaban Islam di Dunia, Kemunduran Peradaban Islam di Dunia, </v>
      </c>
      <c r="H32" s="47">
        <f t="shared" si="3"/>
        <v>84</v>
      </c>
      <c r="I32" s="8" t="str">
        <f t="shared" si="4"/>
        <v>B</v>
      </c>
      <c r="J32" s="8" t="str">
        <f t="shared" si="5"/>
        <v xml:space="preserve">Memiliki keterampilan Qur an tentang Bersyukur dan Berbuat Baik, Iman Qada Qadar, Hukum Waris dalam Islam, Kemajuan Peradaban Islam di Dunia, Faktor Kemunduran , Peradaban Islam di Dunia, </v>
      </c>
      <c r="K32" s="13"/>
      <c r="L32" s="41">
        <f t="shared" si="6"/>
        <v>77</v>
      </c>
      <c r="M32" s="41">
        <f t="shared" si="7"/>
        <v>88</v>
      </c>
      <c r="O32" s="41">
        <v>88</v>
      </c>
      <c r="P32" s="41"/>
      <c r="Q32" s="42"/>
      <c r="R32" s="41"/>
      <c r="S32" s="41">
        <v>71</v>
      </c>
      <c r="T32" s="42"/>
      <c r="U32" s="41"/>
      <c r="V32" s="41">
        <v>70</v>
      </c>
      <c r="W32" s="42"/>
      <c r="X32" s="41"/>
      <c r="Y32" s="41"/>
      <c r="Z32" s="42">
        <v>88</v>
      </c>
      <c r="AA32" s="41"/>
      <c r="AB32" s="41"/>
      <c r="AC32" s="52">
        <v>70</v>
      </c>
      <c r="AD32" s="42">
        <f t="shared" si="8"/>
        <v>77</v>
      </c>
      <c r="AE32" s="41"/>
      <c r="AF32" s="41"/>
      <c r="AG32" s="42"/>
      <c r="AH32" s="41"/>
      <c r="AI32" s="41"/>
      <c r="AJ32" s="42"/>
      <c r="AK32" s="41"/>
      <c r="AL32" s="41"/>
      <c r="AM32" s="42"/>
      <c r="AN32" s="41"/>
      <c r="AO32" s="41"/>
      <c r="AP32" s="42"/>
      <c r="AQ32" s="41"/>
      <c r="AR32" s="41"/>
      <c r="AS32" s="42"/>
      <c r="AT32" s="52">
        <v>88</v>
      </c>
      <c r="AU32" s="43">
        <f t="shared" si="9"/>
        <v>79.166666666666671</v>
      </c>
      <c r="AV32" s="44">
        <f t="shared" si="10"/>
        <v>79</v>
      </c>
      <c r="AW32" s="45"/>
      <c r="AX32" s="52">
        <v>71</v>
      </c>
      <c r="AY32" s="41"/>
      <c r="AZ32" s="42"/>
      <c r="BA32" s="41"/>
      <c r="BB32" s="41"/>
      <c r="BC32" s="42">
        <v>83</v>
      </c>
      <c r="BD32" s="41">
        <v>75</v>
      </c>
      <c r="BE32" s="41"/>
      <c r="BF32" s="42"/>
      <c r="BG32" s="41"/>
      <c r="BH32" s="41"/>
      <c r="BI32" s="42">
        <v>88</v>
      </c>
      <c r="BJ32" s="41"/>
      <c r="BK32" s="42">
        <v>83</v>
      </c>
      <c r="BL32" s="42"/>
      <c r="BM32" s="42">
        <f t="shared" si="11"/>
        <v>71</v>
      </c>
      <c r="BN32" s="42">
        <f t="shared" si="12"/>
        <v>83</v>
      </c>
      <c r="BO32" s="42">
        <f t="shared" si="13"/>
        <v>75</v>
      </c>
      <c r="BP32" s="42">
        <f t="shared" si="14"/>
        <v>88</v>
      </c>
      <c r="BQ32" s="42">
        <f t="shared" si="15"/>
        <v>83</v>
      </c>
      <c r="BR32" s="42">
        <f t="shared" si="16"/>
        <v>80</v>
      </c>
      <c r="BS32" s="41"/>
      <c r="BT32" s="41"/>
      <c r="BU32" s="42">
        <v>88</v>
      </c>
      <c r="BV32" s="41"/>
      <c r="BW32" s="41"/>
      <c r="BX32" s="42"/>
      <c r="BY32" s="41"/>
      <c r="BZ32" s="41"/>
      <c r="CA32" s="42"/>
      <c r="CB32" s="41"/>
      <c r="CC32" s="41"/>
      <c r="CD32" s="42"/>
      <c r="CE32" s="41"/>
      <c r="CF32" s="41"/>
      <c r="CG32" s="42"/>
      <c r="CH32" s="42">
        <f t="shared" si="17"/>
        <v>88</v>
      </c>
      <c r="CI32" s="42" t="str">
        <f t="shared" si="18"/>
        <v/>
      </c>
      <c r="CJ32" s="42" t="str">
        <f t="shared" si="19"/>
        <v/>
      </c>
      <c r="CK32" s="42" t="str">
        <f t="shared" si="20"/>
        <v/>
      </c>
      <c r="CL32" s="42" t="str">
        <f t="shared" si="21"/>
        <v/>
      </c>
      <c r="CM32" s="43">
        <f t="shared" si="22"/>
        <v>84</v>
      </c>
      <c r="CN32" s="44">
        <f t="shared" si="23"/>
        <v>84</v>
      </c>
      <c r="CO32" s="45"/>
      <c r="CP32" s="52">
        <v>7</v>
      </c>
      <c r="CQ32" s="46" t="str">
        <f t="shared" si="24"/>
        <v xml:space="preserve">Memiliki kemampuan pemahaman Qur an tentang Bersyukur dan Berbuat Baik, Iman Qada Qadar, Hukum Waris dalam Islam, Kemajuan Peradaban Islam di Dunia, Kemunduran Peradaban Islam di Dunia, </v>
      </c>
      <c r="CR32" s="45"/>
      <c r="CS32" s="52">
        <v>7</v>
      </c>
      <c r="CT32" s="46" t="str">
        <f t="shared" si="25"/>
        <v xml:space="preserve">Memiliki keterampilan Qur an tentang Bersyukur dan Berbuat Baik, Iman Qada Qadar, Hukum Waris dalam Islam, Kemajuan Peradaban Islam di Dunia, Faktor Kemunduran , Peradaban Islam di Dunia,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Qur an tentang Bersyukur dan Berbuat Baik, Iman Qada Qadar, Hukum Waris dalam Islam, Kemajuan Peradaban Islam di Dunia, Faktor Kemunduran , Peradaban Islam di Dunia, </v>
      </c>
    </row>
    <row r="33" spans="1:110" x14ac:dyDescent="0.25">
      <c r="A33" s="8">
        <v>23</v>
      </c>
      <c r="B33" s="8">
        <v>106244</v>
      </c>
      <c r="C33" s="8" t="s">
        <v>110</v>
      </c>
      <c r="E33" s="47">
        <f t="shared" si="0"/>
        <v>87</v>
      </c>
      <c r="F33" s="8" t="str">
        <f t="shared" si="1"/>
        <v>B</v>
      </c>
      <c r="G33" s="8" t="str">
        <f t="shared" si="2"/>
        <v xml:space="preserve">Memiliki kemampuan pemahaman Qur an tentang Bersyukur dan Berbuat Baik, Iman Qada Qadar, Hukum Waris dalam Islam, Kemajuan Peradaban Islam di Dunia, Kemunduran Peradaban Islam di Dunia, </v>
      </c>
      <c r="H33" s="47">
        <f t="shared" si="3"/>
        <v>88</v>
      </c>
      <c r="I33" s="8" t="str">
        <f t="shared" si="4"/>
        <v>B</v>
      </c>
      <c r="J33" s="8" t="str">
        <f t="shared" si="5"/>
        <v xml:space="preserve">Memiliki keterampilan Qur an tentang Bersyukur dan Berbuat Baik, Iman Qada Qadar, Hukum Waris dalam Islam, Kemajuan Peradaban Islam di Dunia, Faktor Kemunduran , Peradaban Islam di Dunia, </v>
      </c>
      <c r="K33" s="13"/>
      <c r="L33" s="41">
        <f t="shared" si="6"/>
        <v>86</v>
      </c>
      <c r="M33" s="41">
        <f t="shared" si="7"/>
        <v>90</v>
      </c>
      <c r="O33" s="41">
        <v>90</v>
      </c>
      <c r="P33" s="41"/>
      <c r="Q33" s="42"/>
      <c r="R33" s="41"/>
      <c r="S33" s="41">
        <v>83</v>
      </c>
      <c r="T33" s="42"/>
      <c r="U33" s="41"/>
      <c r="V33" s="41">
        <v>84</v>
      </c>
      <c r="W33" s="42"/>
      <c r="X33" s="41"/>
      <c r="Y33" s="41"/>
      <c r="Z33" s="42">
        <v>89</v>
      </c>
      <c r="AA33" s="41"/>
      <c r="AB33" s="41"/>
      <c r="AC33" s="52">
        <v>84</v>
      </c>
      <c r="AD33" s="42">
        <f t="shared" si="8"/>
        <v>86</v>
      </c>
      <c r="AE33" s="41"/>
      <c r="AF33" s="41"/>
      <c r="AG33" s="42"/>
      <c r="AH33" s="41"/>
      <c r="AI33" s="41"/>
      <c r="AJ33" s="42"/>
      <c r="AK33" s="41"/>
      <c r="AL33" s="41"/>
      <c r="AM33" s="42"/>
      <c r="AN33" s="41"/>
      <c r="AO33" s="41"/>
      <c r="AP33" s="42"/>
      <c r="AQ33" s="41"/>
      <c r="AR33" s="41"/>
      <c r="AS33" s="42"/>
      <c r="AT33" s="52">
        <v>90</v>
      </c>
      <c r="AU33" s="43">
        <f t="shared" si="9"/>
        <v>86.666666666666671</v>
      </c>
      <c r="AV33" s="44">
        <f t="shared" si="10"/>
        <v>87</v>
      </c>
      <c r="AW33" s="45"/>
      <c r="AX33" s="52">
        <v>83</v>
      </c>
      <c r="AY33" s="41"/>
      <c r="AZ33" s="42"/>
      <c r="BA33" s="41"/>
      <c r="BB33" s="41"/>
      <c r="BC33" s="42">
        <v>90</v>
      </c>
      <c r="BD33" s="41">
        <v>84</v>
      </c>
      <c r="BE33" s="41"/>
      <c r="BF33" s="42"/>
      <c r="BG33" s="41"/>
      <c r="BH33" s="41"/>
      <c r="BI33" s="42">
        <v>89</v>
      </c>
      <c r="BJ33" s="41"/>
      <c r="BK33" s="42">
        <v>90</v>
      </c>
      <c r="BL33" s="42"/>
      <c r="BM33" s="42">
        <f t="shared" si="11"/>
        <v>83</v>
      </c>
      <c r="BN33" s="42">
        <f t="shared" si="12"/>
        <v>90</v>
      </c>
      <c r="BO33" s="42">
        <f t="shared" si="13"/>
        <v>84</v>
      </c>
      <c r="BP33" s="42">
        <f t="shared" si="14"/>
        <v>89</v>
      </c>
      <c r="BQ33" s="42">
        <f t="shared" si="15"/>
        <v>90</v>
      </c>
      <c r="BR33" s="42">
        <f t="shared" si="16"/>
        <v>87</v>
      </c>
      <c r="BS33" s="41"/>
      <c r="BT33" s="41"/>
      <c r="BU33" s="42">
        <v>89</v>
      </c>
      <c r="BV33" s="41"/>
      <c r="BW33" s="41"/>
      <c r="BX33" s="42"/>
      <c r="BY33" s="41"/>
      <c r="BZ33" s="41"/>
      <c r="CA33" s="42"/>
      <c r="CB33" s="41"/>
      <c r="CC33" s="41"/>
      <c r="CD33" s="42"/>
      <c r="CE33" s="41"/>
      <c r="CF33" s="41"/>
      <c r="CG33" s="42"/>
      <c r="CH33" s="42">
        <f t="shared" si="17"/>
        <v>89</v>
      </c>
      <c r="CI33" s="42" t="str">
        <f t="shared" si="18"/>
        <v/>
      </c>
      <c r="CJ33" s="42" t="str">
        <f t="shared" si="19"/>
        <v/>
      </c>
      <c r="CK33" s="42" t="str">
        <f t="shared" si="20"/>
        <v/>
      </c>
      <c r="CL33" s="42" t="str">
        <f t="shared" si="21"/>
        <v/>
      </c>
      <c r="CM33" s="43">
        <f t="shared" si="22"/>
        <v>88</v>
      </c>
      <c r="CN33" s="44">
        <f t="shared" si="23"/>
        <v>88</v>
      </c>
      <c r="CO33" s="45"/>
      <c r="CP33" s="52">
        <v>7</v>
      </c>
      <c r="CQ33" s="46" t="str">
        <f t="shared" si="24"/>
        <v xml:space="preserve">Memiliki kemampuan pemahaman Qur an tentang Bersyukur dan Berbuat Baik, Iman Qada Qadar, Hukum Waris dalam Islam, Kemajuan Peradaban Islam di Dunia, Kemunduran Peradaban Islam di Dunia, </v>
      </c>
      <c r="CR33" s="45"/>
      <c r="CS33" s="52">
        <v>7</v>
      </c>
      <c r="CT33" s="46" t="str">
        <f t="shared" si="25"/>
        <v xml:space="preserve">Memiliki keterampilan Qur an tentang Bersyukur dan Berbuat Baik, Iman Qada Qadar, Hukum Waris dalam Islam, Kemajuan Peradaban Islam di Dunia, Faktor Kemunduran , Peradaban Islam di Dunia,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Qur an tentang Bersyukur dan Berbuat Baik, Iman Qada Qadar, Hukum Waris dalam Islam, Kemajuan Peradaban Islam di Dunia, Faktor Kemunduran , Peradaban Islam di Dunia, </v>
      </c>
    </row>
    <row r="34" spans="1:110" x14ac:dyDescent="0.25">
      <c r="A34" s="8">
        <v>24</v>
      </c>
      <c r="B34" s="8">
        <v>106259</v>
      </c>
      <c r="C34" s="8" t="s">
        <v>111</v>
      </c>
      <c r="E34" s="47">
        <f t="shared" si="0"/>
        <v>86</v>
      </c>
      <c r="F34" s="8" t="str">
        <f t="shared" si="1"/>
        <v>B</v>
      </c>
      <c r="G34" s="8" t="str">
        <f t="shared" si="2"/>
        <v xml:space="preserve">Memiliki kemampuan pemahaman Qur an tentang Bersyukur dan Berbuat Baik, Iman Qada Qadar, Hukum Waris dalam Islam, Kemajuan Peradaban Islam di Dunia, Kemunduran Peradaban Islam di Dunia, </v>
      </c>
      <c r="H34" s="47">
        <f t="shared" si="3"/>
        <v>84</v>
      </c>
      <c r="I34" s="8" t="str">
        <f t="shared" si="4"/>
        <v>B</v>
      </c>
      <c r="J34" s="8" t="str">
        <f t="shared" si="5"/>
        <v xml:space="preserve">Memiliki keterampilan Qur an tentang Bersyukur dan Berbuat Baik, Iman Qada Qadar, Hukum Waris dalam Islam, Kemajuan Peradaban Islam di Dunia, Faktor Kemunduran , Peradaban Islam di Dunia, </v>
      </c>
      <c r="K34" s="13"/>
      <c r="L34" s="41">
        <f t="shared" si="6"/>
        <v>85</v>
      </c>
      <c r="M34" s="41">
        <f t="shared" si="7"/>
        <v>87</v>
      </c>
      <c r="O34" s="41">
        <v>87</v>
      </c>
      <c r="P34" s="41"/>
      <c r="Q34" s="42"/>
      <c r="R34" s="41"/>
      <c r="S34" s="41">
        <v>85</v>
      </c>
      <c r="T34" s="42"/>
      <c r="U34" s="41"/>
      <c r="V34" s="41">
        <v>85</v>
      </c>
      <c r="W34" s="42"/>
      <c r="X34" s="41"/>
      <c r="Y34" s="41"/>
      <c r="Z34" s="42">
        <v>85</v>
      </c>
      <c r="AA34" s="41"/>
      <c r="AB34" s="41"/>
      <c r="AC34" s="52">
        <v>85</v>
      </c>
      <c r="AD34" s="42">
        <f t="shared" si="8"/>
        <v>85</v>
      </c>
      <c r="AE34" s="41"/>
      <c r="AF34" s="41"/>
      <c r="AG34" s="42"/>
      <c r="AH34" s="41"/>
      <c r="AI34" s="41"/>
      <c r="AJ34" s="42"/>
      <c r="AK34" s="41"/>
      <c r="AL34" s="41"/>
      <c r="AM34" s="42"/>
      <c r="AN34" s="41"/>
      <c r="AO34" s="41"/>
      <c r="AP34" s="42"/>
      <c r="AQ34" s="41"/>
      <c r="AR34" s="41"/>
      <c r="AS34" s="42"/>
      <c r="AT34" s="52">
        <v>87</v>
      </c>
      <c r="AU34" s="43">
        <f t="shared" si="9"/>
        <v>85.666666666666671</v>
      </c>
      <c r="AV34" s="44">
        <f t="shared" si="10"/>
        <v>86</v>
      </c>
      <c r="AW34" s="45"/>
      <c r="AX34" s="52">
        <v>85</v>
      </c>
      <c r="AY34" s="41"/>
      <c r="AZ34" s="42"/>
      <c r="BA34" s="41"/>
      <c r="BB34" s="41"/>
      <c r="BC34" s="42">
        <v>75</v>
      </c>
      <c r="BD34" s="41">
        <v>92</v>
      </c>
      <c r="BE34" s="41"/>
      <c r="BF34" s="42"/>
      <c r="BG34" s="41"/>
      <c r="BH34" s="41"/>
      <c r="BI34" s="42">
        <v>85</v>
      </c>
      <c r="BJ34" s="41"/>
      <c r="BK34" s="42">
        <v>75</v>
      </c>
      <c r="BL34" s="42"/>
      <c r="BM34" s="42">
        <f t="shared" si="11"/>
        <v>85</v>
      </c>
      <c r="BN34" s="42">
        <f t="shared" si="12"/>
        <v>75</v>
      </c>
      <c r="BO34" s="42">
        <f t="shared" si="13"/>
        <v>92</v>
      </c>
      <c r="BP34" s="42">
        <f t="shared" si="14"/>
        <v>85</v>
      </c>
      <c r="BQ34" s="42">
        <f t="shared" si="15"/>
        <v>75</v>
      </c>
      <c r="BR34" s="42">
        <f t="shared" si="16"/>
        <v>82</v>
      </c>
      <c r="BS34" s="41"/>
      <c r="BT34" s="41"/>
      <c r="BU34" s="42">
        <v>85</v>
      </c>
      <c r="BV34" s="41"/>
      <c r="BW34" s="41"/>
      <c r="BX34" s="42"/>
      <c r="BY34" s="41"/>
      <c r="BZ34" s="41"/>
      <c r="CA34" s="42"/>
      <c r="CB34" s="41"/>
      <c r="CC34" s="41"/>
      <c r="CD34" s="42"/>
      <c r="CE34" s="41"/>
      <c r="CF34" s="41"/>
      <c r="CG34" s="42"/>
      <c r="CH34" s="42">
        <f t="shared" si="17"/>
        <v>85</v>
      </c>
      <c r="CI34" s="42" t="str">
        <f t="shared" si="18"/>
        <v/>
      </c>
      <c r="CJ34" s="42" t="str">
        <f t="shared" si="19"/>
        <v/>
      </c>
      <c r="CK34" s="42" t="str">
        <f t="shared" si="20"/>
        <v/>
      </c>
      <c r="CL34" s="42" t="str">
        <f t="shared" si="21"/>
        <v/>
      </c>
      <c r="CM34" s="43">
        <f t="shared" si="22"/>
        <v>83.5</v>
      </c>
      <c r="CN34" s="44">
        <f t="shared" si="23"/>
        <v>84</v>
      </c>
      <c r="CO34" s="45"/>
      <c r="CP34" s="52">
        <v>7</v>
      </c>
      <c r="CQ34" s="46" t="str">
        <f t="shared" si="24"/>
        <v xml:space="preserve">Memiliki kemampuan pemahaman Qur an tentang Bersyukur dan Berbuat Baik, Iman Qada Qadar, Hukum Waris dalam Islam, Kemajuan Peradaban Islam di Dunia, Kemunduran Peradaban Islam di Dunia, </v>
      </c>
      <c r="CR34" s="45"/>
      <c r="CS34" s="52">
        <v>7</v>
      </c>
      <c r="CT34" s="46" t="str">
        <f t="shared" si="25"/>
        <v xml:space="preserve">Memiliki keterampilan Qur an tentang Bersyukur dan Berbuat Baik, Iman Qada Qadar, Hukum Waris dalam Islam, Kemajuan Peradaban Islam di Dunia, Faktor Kemunduran , Peradaban Islam di Dunia, </v>
      </c>
    </row>
    <row r="35" spans="1:110" x14ac:dyDescent="0.25">
      <c r="A35" s="8">
        <v>25</v>
      </c>
      <c r="B35" s="8">
        <v>106274</v>
      </c>
      <c r="C35" s="8" t="s">
        <v>112</v>
      </c>
      <c r="E35" s="47">
        <f t="shared" si="0"/>
        <v>92</v>
      </c>
      <c r="F35" s="8" t="str">
        <f t="shared" si="1"/>
        <v>A</v>
      </c>
      <c r="G35" s="8" t="str">
        <f t="shared" si="2"/>
        <v xml:space="preserve">Memiliki kemampuan pemahaman Qur an tentang Bersyukur dan Berbuat Baik, Iman Qada Qadar, Hukum Waris dalam Islam, Kemajuan Peradaban Islam di Dunia, Kemunduran Peradaban Islam di Dunia, </v>
      </c>
      <c r="H35" s="47">
        <f t="shared" si="3"/>
        <v>88</v>
      </c>
      <c r="I35" s="8" t="str">
        <f t="shared" si="4"/>
        <v>B</v>
      </c>
      <c r="J35" s="8" t="str">
        <f t="shared" si="5"/>
        <v xml:space="preserve">Memiliki keterampilan Qur an tentang Bersyukur dan Berbuat Baik, Iman Qada Qadar, Hukum Waris dalam Islam, Kemajuan Peradaban Islam di Dunia, Faktor Kemunduran , Peradaban Islam di Dunia, </v>
      </c>
      <c r="K35" s="13"/>
      <c r="L35" s="41">
        <f t="shared" si="6"/>
        <v>92</v>
      </c>
      <c r="M35" s="41">
        <f t="shared" si="7"/>
        <v>90</v>
      </c>
      <c r="O35" s="41">
        <v>90</v>
      </c>
      <c r="P35" s="41"/>
      <c r="Q35" s="42"/>
      <c r="R35" s="41"/>
      <c r="S35" s="41">
        <v>96</v>
      </c>
      <c r="T35" s="42"/>
      <c r="U35" s="41"/>
      <c r="V35" s="41">
        <v>94</v>
      </c>
      <c r="W35" s="42"/>
      <c r="X35" s="41"/>
      <c r="Y35" s="41"/>
      <c r="Z35" s="42">
        <v>85</v>
      </c>
      <c r="AA35" s="41"/>
      <c r="AB35" s="41"/>
      <c r="AC35" s="52">
        <v>94</v>
      </c>
      <c r="AD35" s="42">
        <f t="shared" si="8"/>
        <v>92</v>
      </c>
      <c r="AE35" s="41"/>
      <c r="AF35" s="41"/>
      <c r="AG35" s="42"/>
      <c r="AH35" s="41"/>
      <c r="AI35" s="41"/>
      <c r="AJ35" s="42"/>
      <c r="AK35" s="41"/>
      <c r="AL35" s="41"/>
      <c r="AM35" s="42"/>
      <c r="AN35" s="41"/>
      <c r="AO35" s="41"/>
      <c r="AP35" s="42"/>
      <c r="AQ35" s="41"/>
      <c r="AR35" s="41"/>
      <c r="AS35" s="42"/>
      <c r="AT35" s="52">
        <v>90</v>
      </c>
      <c r="AU35" s="43">
        <f t="shared" si="9"/>
        <v>91.5</v>
      </c>
      <c r="AV35" s="44">
        <f t="shared" si="10"/>
        <v>92</v>
      </c>
      <c r="AW35" s="45"/>
      <c r="AX35" s="52">
        <v>96</v>
      </c>
      <c r="AY35" s="41"/>
      <c r="AZ35" s="42"/>
      <c r="BA35" s="41"/>
      <c r="BB35" s="41"/>
      <c r="BC35" s="42">
        <v>86</v>
      </c>
      <c r="BD35" s="41">
        <v>95</v>
      </c>
      <c r="BE35" s="41"/>
      <c r="BF35" s="42"/>
      <c r="BG35" s="41"/>
      <c r="BH35" s="41"/>
      <c r="BI35" s="42">
        <v>85</v>
      </c>
      <c r="BJ35" s="41"/>
      <c r="BK35" s="42">
        <v>86</v>
      </c>
      <c r="BL35" s="42"/>
      <c r="BM35" s="42">
        <f t="shared" si="11"/>
        <v>96</v>
      </c>
      <c r="BN35" s="42">
        <f t="shared" si="12"/>
        <v>86</v>
      </c>
      <c r="BO35" s="42">
        <f t="shared" si="13"/>
        <v>95</v>
      </c>
      <c r="BP35" s="42">
        <f t="shared" si="14"/>
        <v>85</v>
      </c>
      <c r="BQ35" s="42">
        <f t="shared" si="15"/>
        <v>86</v>
      </c>
      <c r="BR35" s="42">
        <f t="shared" si="16"/>
        <v>90</v>
      </c>
      <c r="BS35" s="41"/>
      <c r="BT35" s="41"/>
      <c r="BU35" s="42">
        <v>85</v>
      </c>
      <c r="BV35" s="41"/>
      <c r="BW35" s="41"/>
      <c r="BX35" s="42"/>
      <c r="BY35" s="41"/>
      <c r="BZ35" s="41"/>
      <c r="CA35" s="42"/>
      <c r="CB35" s="41"/>
      <c r="CC35" s="41"/>
      <c r="CD35" s="42"/>
      <c r="CE35" s="41"/>
      <c r="CF35" s="41"/>
      <c r="CG35" s="42"/>
      <c r="CH35" s="42">
        <f t="shared" si="17"/>
        <v>85</v>
      </c>
      <c r="CI35" s="42" t="str">
        <f t="shared" si="18"/>
        <v/>
      </c>
      <c r="CJ35" s="42" t="str">
        <f t="shared" si="19"/>
        <v/>
      </c>
      <c r="CK35" s="42" t="str">
        <f t="shared" si="20"/>
        <v/>
      </c>
      <c r="CL35" s="42" t="str">
        <f t="shared" si="21"/>
        <v/>
      </c>
      <c r="CM35" s="43">
        <f t="shared" si="22"/>
        <v>87.5</v>
      </c>
      <c r="CN35" s="44">
        <f t="shared" si="23"/>
        <v>88</v>
      </c>
      <c r="CO35" s="45"/>
      <c r="CP35" s="52">
        <v>7</v>
      </c>
      <c r="CQ35" s="46" t="str">
        <f t="shared" si="24"/>
        <v xml:space="preserve">Memiliki kemampuan pemahaman Qur an tentang Bersyukur dan Berbuat Baik, Iman Qada Qadar, Hukum Waris dalam Islam, Kemajuan Peradaban Islam di Dunia, Kemunduran Peradaban Islam di Dunia, </v>
      </c>
      <c r="CR35" s="45"/>
      <c r="CS35" s="52">
        <v>7</v>
      </c>
      <c r="CT35" s="46" t="str">
        <f t="shared" si="25"/>
        <v xml:space="preserve">Memiliki keterampilan Qur an tentang Bersyukur dan Berbuat Baik, Iman Qada Qadar, Hukum Waris dalam Islam, Kemajuan Peradaban Islam di Dunia, Faktor Kemunduran , Peradaban Islam di Dunia, </v>
      </c>
    </row>
    <row r="36" spans="1:110" x14ac:dyDescent="0.25">
      <c r="A36" s="8">
        <v>26</v>
      </c>
      <c r="B36" s="8">
        <v>106289</v>
      </c>
      <c r="C36" s="8" t="s">
        <v>113</v>
      </c>
      <c r="E36" s="47">
        <f t="shared" si="0"/>
        <v>70</v>
      </c>
      <c r="F36" s="8" t="str">
        <f t="shared" si="1"/>
        <v>C</v>
      </c>
      <c r="G36" s="8" t="str">
        <f t="shared" si="2"/>
        <v xml:space="preserve">Memiliki kemampuan pemahaman Qur an tentang Bersyukur dan Berbuat Baik, Iman Qada Qadar, Hukum Waris dalam Islam, Kemajuan Peradaban Islam di Dunia, Kemunduran Peradaban Islam di Dunia, </v>
      </c>
      <c r="H36" s="47">
        <f t="shared" si="3"/>
        <v>72</v>
      </c>
      <c r="I36" s="8" t="str">
        <f t="shared" si="4"/>
        <v>C</v>
      </c>
      <c r="J36" s="8" t="str">
        <f t="shared" si="5"/>
        <v xml:space="preserve">Memiliki keterampilan Qur an tentang Bersyukur dan Berbuat Baik, Iman Qada Qadar, Hukum Waris dalam Islam, Kemajuan Peradaban Islam di Dunia, Faktor Kemunduran , Peradaban Islam di Dunia, </v>
      </c>
      <c r="K36" s="13"/>
      <c r="L36" s="41">
        <f t="shared" si="6"/>
        <v>71</v>
      </c>
      <c r="M36" s="41">
        <f t="shared" si="7"/>
        <v>65</v>
      </c>
      <c r="O36" s="41">
        <v>68</v>
      </c>
      <c r="P36" s="41"/>
      <c r="Q36" s="42"/>
      <c r="R36" s="41"/>
      <c r="S36" s="41">
        <v>75</v>
      </c>
      <c r="T36" s="42"/>
      <c r="U36" s="41"/>
      <c r="V36" s="41">
        <v>70</v>
      </c>
      <c r="W36" s="42"/>
      <c r="X36" s="41"/>
      <c r="Y36" s="41"/>
      <c r="Z36" s="42">
        <v>70</v>
      </c>
      <c r="AA36" s="41"/>
      <c r="AB36" s="41"/>
      <c r="AC36" s="52">
        <v>70</v>
      </c>
      <c r="AD36" s="42">
        <f t="shared" si="8"/>
        <v>71</v>
      </c>
      <c r="AE36" s="41"/>
      <c r="AF36" s="41"/>
      <c r="AG36" s="42"/>
      <c r="AH36" s="41"/>
      <c r="AI36" s="41"/>
      <c r="AJ36" s="42"/>
      <c r="AK36" s="41"/>
      <c r="AL36" s="41"/>
      <c r="AM36" s="42"/>
      <c r="AN36" s="41"/>
      <c r="AO36" s="41"/>
      <c r="AP36" s="42"/>
      <c r="AQ36" s="41"/>
      <c r="AR36" s="41"/>
      <c r="AS36" s="42"/>
      <c r="AT36" s="52">
        <v>65</v>
      </c>
      <c r="AU36" s="43">
        <f t="shared" si="9"/>
        <v>69.666666666666671</v>
      </c>
      <c r="AV36" s="44">
        <f t="shared" si="10"/>
        <v>70</v>
      </c>
      <c r="AW36" s="45"/>
      <c r="AX36" s="52">
        <v>75</v>
      </c>
      <c r="AY36" s="41"/>
      <c r="AZ36" s="42"/>
      <c r="BA36" s="41"/>
      <c r="BB36" s="41"/>
      <c r="BC36" s="42">
        <v>70</v>
      </c>
      <c r="BD36" s="41">
        <v>85</v>
      </c>
      <c r="BE36" s="41"/>
      <c r="BF36" s="42"/>
      <c r="BG36" s="41"/>
      <c r="BH36" s="41"/>
      <c r="BI36" s="42">
        <v>70</v>
      </c>
      <c r="BJ36" s="41"/>
      <c r="BK36" s="42">
        <v>70</v>
      </c>
      <c r="BL36" s="42"/>
      <c r="BM36" s="42">
        <f t="shared" si="11"/>
        <v>75</v>
      </c>
      <c r="BN36" s="42">
        <f t="shared" si="12"/>
        <v>70</v>
      </c>
      <c r="BO36" s="42">
        <f t="shared" si="13"/>
        <v>85</v>
      </c>
      <c r="BP36" s="42">
        <f t="shared" si="14"/>
        <v>70</v>
      </c>
      <c r="BQ36" s="42">
        <f t="shared" si="15"/>
        <v>70</v>
      </c>
      <c r="BR36" s="42">
        <f t="shared" si="16"/>
        <v>74</v>
      </c>
      <c r="BS36" s="41"/>
      <c r="BT36" s="41"/>
      <c r="BU36" s="42">
        <v>70</v>
      </c>
      <c r="BV36" s="41"/>
      <c r="BW36" s="41"/>
      <c r="BX36" s="42"/>
      <c r="BY36" s="41"/>
      <c r="BZ36" s="41"/>
      <c r="CA36" s="42"/>
      <c r="CB36" s="41"/>
      <c r="CC36" s="41"/>
      <c r="CD36" s="42"/>
      <c r="CE36" s="41"/>
      <c r="CF36" s="41"/>
      <c r="CG36" s="42"/>
      <c r="CH36" s="42">
        <f t="shared" si="17"/>
        <v>70</v>
      </c>
      <c r="CI36" s="42" t="str">
        <f t="shared" si="18"/>
        <v/>
      </c>
      <c r="CJ36" s="42" t="str">
        <f t="shared" si="19"/>
        <v/>
      </c>
      <c r="CK36" s="42" t="str">
        <f t="shared" si="20"/>
        <v/>
      </c>
      <c r="CL36" s="42" t="str">
        <f t="shared" si="21"/>
        <v/>
      </c>
      <c r="CM36" s="43">
        <f t="shared" si="22"/>
        <v>72</v>
      </c>
      <c r="CN36" s="44">
        <f t="shared" si="23"/>
        <v>72</v>
      </c>
      <c r="CO36" s="45"/>
      <c r="CP36" s="52">
        <v>7</v>
      </c>
      <c r="CQ36" s="46" t="str">
        <f t="shared" si="24"/>
        <v xml:space="preserve">Memiliki kemampuan pemahaman Qur an tentang Bersyukur dan Berbuat Baik, Iman Qada Qadar, Hukum Waris dalam Islam, Kemajuan Peradaban Islam di Dunia, Kemunduran Peradaban Islam di Dunia, </v>
      </c>
      <c r="CR36" s="45"/>
      <c r="CS36" s="52">
        <v>7</v>
      </c>
      <c r="CT36" s="46" t="str">
        <f t="shared" si="25"/>
        <v xml:space="preserve">Memiliki keterampilan Qur an tentang Bersyukur dan Berbuat Baik, Iman Qada Qadar, Hukum Waris dalam Islam, Kemajuan Peradaban Islam di Dunia, Faktor Kemunduran , Peradaban Islam di Dunia, </v>
      </c>
    </row>
    <row r="37" spans="1:110" x14ac:dyDescent="0.25">
      <c r="A37" s="8">
        <v>27</v>
      </c>
      <c r="B37" s="8">
        <v>106304</v>
      </c>
      <c r="C37" s="8" t="s">
        <v>114</v>
      </c>
      <c r="E37" s="47">
        <f t="shared" si="0"/>
        <v>79</v>
      </c>
      <c r="F37" s="8" t="str">
        <f t="shared" si="1"/>
        <v>B</v>
      </c>
      <c r="G37" s="8" t="str">
        <f t="shared" si="2"/>
        <v xml:space="preserve">Memiliki kemampuan pemahaman Qur an tentang Bersyukur dan Berbuat Baik, Iman Qada Qadar, Hukum Waris dalam Islam, Kemajuan Peradaban Islam di Dunia, Kemunduran Peradaban Islam di Dunia, </v>
      </c>
      <c r="H37" s="47">
        <f t="shared" si="3"/>
        <v>86</v>
      </c>
      <c r="I37" s="8" t="str">
        <f t="shared" si="4"/>
        <v>B</v>
      </c>
      <c r="J37" s="8" t="str">
        <f t="shared" si="5"/>
        <v xml:space="preserve">Memiliki keterampilan Qur an tentang Bersyukur dan Berbuat Baik, Iman Qada Qadar, Hukum Waris dalam Islam, Kemajuan Peradaban Islam di Dunia, Faktor Kemunduran , Peradaban Islam di Dunia, </v>
      </c>
      <c r="K37" s="13"/>
      <c r="L37" s="41">
        <f t="shared" si="6"/>
        <v>77</v>
      </c>
      <c r="M37" s="41">
        <f t="shared" si="7"/>
        <v>87</v>
      </c>
      <c r="O37" s="41">
        <v>87</v>
      </c>
      <c r="P37" s="41"/>
      <c r="Q37" s="42"/>
      <c r="R37" s="41"/>
      <c r="S37" s="41">
        <v>70</v>
      </c>
      <c r="T37" s="42"/>
      <c r="U37" s="41"/>
      <c r="V37" s="41">
        <v>70</v>
      </c>
      <c r="W37" s="42"/>
      <c r="X37" s="41"/>
      <c r="Y37" s="41"/>
      <c r="Z37" s="42">
        <v>88</v>
      </c>
      <c r="AA37" s="41"/>
      <c r="AB37" s="41"/>
      <c r="AC37" s="52">
        <v>70</v>
      </c>
      <c r="AD37" s="42">
        <f t="shared" si="8"/>
        <v>77</v>
      </c>
      <c r="AE37" s="41"/>
      <c r="AF37" s="41"/>
      <c r="AG37" s="42"/>
      <c r="AH37" s="41"/>
      <c r="AI37" s="41"/>
      <c r="AJ37" s="42"/>
      <c r="AK37" s="41"/>
      <c r="AL37" s="41"/>
      <c r="AM37" s="42"/>
      <c r="AN37" s="41"/>
      <c r="AO37" s="41"/>
      <c r="AP37" s="42"/>
      <c r="AQ37" s="41"/>
      <c r="AR37" s="41"/>
      <c r="AS37" s="42"/>
      <c r="AT37" s="52">
        <v>87</v>
      </c>
      <c r="AU37" s="43">
        <f t="shared" si="9"/>
        <v>78.666666666666671</v>
      </c>
      <c r="AV37" s="44">
        <f t="shared" si="10"/>
        <v>79</v>
      </c>
      <c r="AW37" s="45"/>
      <c r="AX37" s="52">
        <v>70</v>
      </c>
      <c r="AY37" s="41"/>
      <c r="AZ37" s="42"/>
      <c r="BA37" s="41"/>
      <c r="BB37" s="41"/>
      <c r="BC37" s="42">
        <v>92</v>
      </c>
      <c r="BD37" s="41">
        <v>76</v>
      </c>
      <c r="BE37" s="41"/>
      <c r="BF37" s="42"/>
      <c r="BG37" s="41"/>
      <c r="BH37" s="41"/>
      <c r="BI37" s="42">
        <v>88</v>
      </c>
      <c r="BJ37" s="41"/>
      <c r="BK37" s="42">
        <v>92</v>
      </c>
      <c r="BL37" s="42"/>
      <c r="BM37" s="42">
        <f t="shared" si="11"/>
        <v>70</v>
      </c>
      <c r="BN37" s="42">
        <f t="shared" si="12"/>
        <v>92</v>
      </c>
      <c r="BO37" s="42">
        <f t="shared" si="13"/>
        <v>76</v>
      </c>
      <c r="BP37" s="42">
        <f t="shared" si="14"/>
        <v>88</v>
      </c>
      <c r="BQ37" s="42">
        <f t="shared" si="15"/>
        <v>92</v>
      </c>
      <c r="BR37" s="42">
        <f t="shared" si="16"/>
        <v>84</v>
      </c>
      <c r="BS37" s="41"/>
      <c r="BT37" s="41"/>
      <c r="BU37" s="42">
        <v>88</v>
      </c>
      <c r="BV37" s="41"/>
      <c r="BW37" s="41"/>
      <c r="BX37" s="42"/>
      <c r="BY37" s="41"/>
      <c r="BZ37" s="41"/>
      <c r="CA37" s="42"/>
      <c r="CB37" s="41"/>
      <c r="CC37" s="41"/>
      <c r="CD37" s="42"/>
      <c r="CE37" s="41"/>
      <c r="CF37" s="41"/>
      <c r="CG37" s="42"/>
      <c r="CH37" s="42">
        <f t="shared" si="17"/>
        <v>88</v>
      </c>
      <c r="CI37" s="42" t="str">
        <f t="shared" si="18"/>
        <v/>
      </c>
      <c r="CJ37" s="42" t="str">
        <f t="shared" si="19"/>
        <v/>
      </c>
      <c r="CK37" s="42" t="str">
        <f t="shared" si="20"/>
        <v/>
      </c>
      <c r="CL37" s="42" t="str">
        <f t="shared" si="21"/>
        <v/>
      </c>
      <c r="CM37" s="43">
        <f t="shared" si="22"/>
        <v>86</v>
      </c>
      <c r="CN37" s="44">
        <f t="shared" si="23"/>
        <v>86</v>
      </c>
      <c r="CO37" s="45"/>
      <c r="CP37" s="52">
        <v>7</v>
      </c>
      <c r="CQ37" s="46" t="str">
        <f t="shared" si="24"/>
        <v xml:space="preserve">Memiliki kemampuan pemahaman Qur an tentang Bersyukur dan Berbuat Baik, Iman Qada Qadar, Hukum Waris dalam Islam, Kemajuan Peradaban Islam di Dunia, Kemunduran Peradaban Islam di Dunia, </v>
      </c>
      <c r="CR37" s="45"/>
      <c r="CS37" s="52">
        <v>7</v>
      </c>
      <c r="CT37" s="46" t="str">
        <f t="shared" si="25"/>
        <v xml:space="preserve">Memiliki keterampilan Qur an tentang Bersyukur dan Berbuat Baik, Iman Qada Qadar, Hukum Waris dalam Islam, Kemajuan Peradaban Islam di Dunia, Faktor Kemunduran , Peradaban Islam di Dunia, </v>
      </c>
    </row>
    <row r="38" spans="1:110" x14ac:dyDescent="0.25">
      <c r="A38" s="8">
        <v>28</v>
      </c>
      <c r="B38" s="8">
        <v>106319</v>
      </c>
      <c r="C38" s="8" t="s">
        <v>115</v>
      </c>
      <c r="E38" s="47">
        <f t="shared" si="0"/>
        <v>85</v>
      </c>
      <c r="F38" s="8" t="str">
        <f t="shared" si="1"/>
        <v>B</v>
      </c>
      <c r="G38" s="8" t="str">
        <f t="shared" si="2"/>
        <v xml:space="preserve">Memiliki kemampuan pemahaman Qur an tentang Bersyukur dan Berbuat Baik, Iman Qada Qadar, Hukum Waris dalam Islam, Kemajuan Peradaban Islam di Dunia, Kemunduran Peradaban Islam di Dunia, </v>
      </c>
      <c r="H38" s="47">
        <f t="shared" si="3"/>
        <v>84</v>
      </c>
      <c r="I38" s="8" t="str">
        <f t="shared" si="4"/>
        <v>B</v>
      </c>
      <c r="J38" s="8" t="str">
        <f t="shared" si="5"/>
        <v xml:space="preserve">Memiliki keterampilan Qur an tentang Bersyukur dan Berbuat Baik, Iman Qada Qadar, Hukum Waris dalam Islam, Kemajuan Peradaban Islam di Dunia, Faktor Kemunduran , Peradaban Islam di Dunia, </v>
      </c>
      <c r="K38" s="13"/>
      <c r="L38" s="41">
        <f t="shared" si="6"/>
        <v>84</v>
      </c>
      <c r="M38" s="41">
        <f t="shared" si="7"/>
        <v>88</v>
      </c>
      <c r="O38" s="41">
        <v>88</v>
      </c>
      <c r="P38" s="41"/>
      <c r="Q38" s="42"/>
      <c r="R38" s="41"/>
      <c r="S38" s="41">
        <v>83</v>
      </c>
      <c r="T38" s="42"/>
      <c r="U38" s="41"/>
      <c r="V38" s="41">
        <v>85</v>
      </c>
      <c r="W38" s="42"/>
      <c r="X38" s="41"/>
      <c r="Y38" s="41"/>
      <c r="Z38" s="42">
        <v>84</v>
      </c>
      <c r="AA38" s="41"/>
      <c r="AB38" s="41"/>
      <c r="AC38" s="52">
        <v>82</v>
      </c>
      <c r="AD38" s="42">
        <f t="shared" si="8"/>
        <v>84</v>
      </c>
      <c r="AE38" s="41"/>
      <c r="AF38" s="41"/>
      <c r="AG38" s="42"/>
      <c r="AH38" s="41"/>
      <c r="AI38" s="41"/>
      <c r="AJ38" s="42"/>
      <c r="AK38" s="41"/>
      <c r="AL38" s="41"/>
      <c r="AM38" s="42"/>
      <c r="AN38" s="41"/>
      <c r="AO38" s="41"/>
      <c r="AP38" s="42"/>
      <c r="AQ38" s="41"/>
      <c r="AR38" s="41"/>
      <c r="AS38" s="42"/>
      <c r="AT38" s="52">
        <v>88</v>
      </c>
      <c r="AU38" s="43">
        <f t="shared" si="9"/>
        <v>85</v>
      </c>
      <c r="AV38" s="44">
        <f t="shared" si="10"/>
        <v>85</v>
      </c>
      <c r="AW38" s="45"/>
      <c r="AX38" s="52">
        <v>83</v>
      </c>
      <c r="AY38" s="41"/>
      <c r="AZ38" s="42"/>
      <c r="BA38" s="41"/>
      <c r="BB38" s="41"/>
      <c r="BC38" s="42">
        <v>82</v>
      </c>
      <c r="BD38" s="41">
        <v>86</v>
      </c>
      <c r="BE38" s="41"/>
      <c r="BF38" s="42"/>
      <c r="BG38" s="41"/>
      <c r="BH38" s="41"/>
      <c r="BI38" s="42">
        <v>84</v>
      </c>
      <c r="BJ38" s="41"/>
      <c r="BK38" s="42">
        <v>82</v>
      </c>
      <c r="BL38" s="42"/>
      <c r="BM38" s="42">
        <f t="shared" si="11"/>
        <v>83</v>
      </c>
      <c r="BN38" s="42">
        <f t="shared" si="12"/>
        <v>82</v>
      </c>
      <c r="BO38" s="42">
        <f t="shared" si="13"/>
        <v>86</v>
      </c>
      <c r="BP38" s="42">
        <f t="shared" si="14"/>
        <v>84</v>
      </c>
      <c r="BQ38" s="42">
        <f t="shared" si="15"/>
        <v>82</v>
      </c>
      <c r="BR38" s="42">
        <f t="shared" si="16"/>
        <v>83</v>
      </c>
      <c r="BS38" s="41"/>
      <c r="BT38" s="41"/>
      <c r="BU38" s="42">
        <v>84</v>
      </c>
      <c r="BV38" s="41"/>
      <c r="BW38" s="41"/>
      <c r="BX38" s="42"/>
      <c r="BY38" s="41"/>
      <c r="BZ38" s="41"/>
      <c r="CA38" s="42"/>
      <c r="CB38" s="41"/>
      <c r="CC38" s="41"/>
      <c r="CD38" s="42"/>
      <c r="CE38" s="41"/>
      <c r="CF38" s="41"/>
      <c r="CG38" s="42"/>
      <c r="CH38" s="42">
        <f t="shared" si="17"/>
        <v>84</v>
      </c>
      <c r="CI38" s="42" t="str">
        <f t="shared" si="18"/>
        <v/>
      </c>
      <c r="CJ38" s="42" t="str">
        <f t="shared" si="19"/>
        <v/>
      </c>
      <c r="CK38" s="42" t="str">
        <f t="shared" si="20"/>
        <v/>
      </c>
      <c r="CL38" s="42" t="str">
        <f t="shared" si="21"/>
        <v/>
      </c>
      <c r="CM38" s="43">
        <f t="shared" si="22"/>
        <v>83.5</v>
      </c>
      <c r="CN38" s="44">
        <f t="shared" si="23"/>
        <v>84</v>
      </c>
      <c r="CO38" s="45"/>
      <c r="CP38" s="52">
        <v>7</v>
      </c>
      <c r="CQ38" s="46" t="str">
        <f t="shared" si="24"/>
        <v xml:space="preserve">Memiliki kemampuan pemahaman Qur an tentang Bersyukur dan Berbuat Baik, Iman Qada Qadar, Hukum Waris dalam Islam, Kemajuan Peradaban Islam di Dunia, Kemunduran Peradaban Islam di Dunia, </v>
      </c>
      <c r="CR38" s="45"/>
      <c r="CS38" s="52">
        <v>7</v>
      </c>
      <c r="CT38" s="46" t="str">
        <f t="shared" si="25"/>
        <v xml:space="preserve">Memiliki keterampilan Qur an tentang Bersyukur dan Berbuat Baik, Iman Qada Qadar, Hukum Waris dalam Islam, Kemajuan Peradaban Islam di Dunia, Faktor Kemunduran , Peradaban Islam di Dunia, </v>
      </c>
    </row>
    <row r="39" spans="1:110" x14ac:dyDescent="0.25">
      <c r="A39" s="8">
        <v>29</v>
      </c>
      <c r="B39" s="8">
        <v>106334</v>
      </c>
      <c r="C39" s="8" t="s">
        <v>116</v>
      </c>
      <c r="E39" s="47">
        <f t="shared" si="0"/>
        <v>78</v>
      </c>
      <c r="F39" s="8" t="str">
        <f t="shared" si="1"/>
        <v>B</v>
      </c>
      <c r="G39" s="8" t="str">
        <f t="shared" si="2"/>
        <v xml:space="preserve">Memiliki kemampuan pemahaman Qur an tentang Bersyukur dan Berbuat Baik, Iman Qada Qadar, Hukum Waris dalam Islam, Kemajuan Peradaban Islam di Dunia, Kemunduran Peradaban Islam di Dunia, </v>
      </c>
      <c r="H39" s="47">
        <f t="shared" si="3"/>
        <v>81</v>
      </c>
      <c r="I39" s="8" t="str">
        <f t="shared" si="4"/>
        <v>B</v>
      </c>
      <c r="J39" s="8" t="str">
        <f t="shared" si="5"/>
        <v xml:space="preserve">Memiliki keterampilan Qur an tentang Bersyukur dan Berbuat Baik, Iman Qada Qadar, Hukum Waris dalam Islam, Kemajuan Peradaban Islam di Dunia, Faktor Kemunduran , Peradaban Islam di Dunia, </v>
      </c>
      <c r="K39" s="13"/>
      <c r="L39" s="41">
        <f t="shared" si="6"/>
        <v>76</v>
      </c>
      <c r="M39" s="41">
        <f t="shared" si="7"/>
        <v>86</v>
      </c>
      <c r="O39" s="41">
        <v>86</v>
      </c>
      <c r="P39" s="41"/>
      <c r="Q39" s="42"/>
      <c r="R39" s="41"/>
      <c r="S39" s="41">
        <v>70</v>
      </c>
      <c r="T39" s="42"/>
      <c r="U39" s="41"/>
      <c r="V39" s="41">
        <v>70</v>
      </c>
      <c r="W39" s="42"/>
      <c r="X39" s="41"/>
      <c r="Y39" s="41"/>
      <c r="Z39" s="42">
        <v>84</v>
      </c>
      <c r="AA39" s="41"/>
      <c r="AB39" s="41"/>
      <c r="AC39" s="52">
        <v>70</v>
      </c>
      <c r="AD39" s="42">
        <f t="shared" si="8"/>
        <v>76</v>
      </c>
      <c r="AE39" s="41"/>
      <c r="AF39" s="41"/>
      <c r="AG39" s="42"/>
      <c r="AH39" s="41"/>
      <c r="AI39" s="41"/>
      <c r="AJ39" s="42"/>
      <c r="AK39" s="41"/>
      <c r="AL39" s="41"/>
      <c r="AM39" s="42"/>
      <c r="AN39" s="41"/>
      <c r="AO39" s="41"/>
      <c r="AP39" s="42"/>
      <c r="AQ39" s="41"/>
      <c r="AR39" s="41"/>
      <c r="AS39" s="42"/>
      <c r="AT39" s="52">
        <v>86</v>
      </c>
      <c r="AU39" s="43">
        <f t="shared" si="9"/>
        <v>77.666666666666671</v>
      </c>
      <c r="AV39" s="44">
        <f t="shared" si="10"/>
        <v>78</v>
      </c>
      <c r="AW39" s="45"/>
      <c r="AX39" s="52">
        <v>70</v>
      </c>
      <c r="AY39" s="41"/>
      <c r="AZ39" s="42"/>
      <c r="BA39" s="41"/>
      <c r="BB39" s="41"/>
      <c r="BC39" s="42">
        <v>80</v>
      </c>
      <c r="BD39" s="41">
        <v>76</v>
      </c>
      <c r="BE39" s="41"/>
      <c r="BF39" s="42"/>
      <c r="BG39" s="41"/>
      <c r="BH39" s="41"/>
      <c r="BI39" s="42">
        <v>84</v>
      </c>
      <c r="BJ39" s="41"/>
      <c r="BK39" s="42">
        <v>80</v>
      </c>
      <c r="BL39" s="42"/>
      <c r="BM39" s="42">
        <f t="shared" si="11"/>
        <v>70</v>
      </c>
      <c r="BN39" s="42">
        <f t="shared" si="12"/>
        <v>80</v>
      </c>
      <c r="BO39" s="42">
        <f t="shared" si="13"/>
        <v>76</v>
      </c>
      <c r="BP39" s="42">
        <f t="shared" si="14"/>
        <v>84</v>
      </c>
      <c r="BQ39" s="42">
        <f t="shared" si="15"/>
        <v>80</v>
      </c>
      <c r="BR39" s="42">
        <f t="shared" si="16"/>
        <v>78</v>
      </c>
      <c r="BS39" s="41"/>
      <c r="BT39" s="41"/>
      <c r="BU39" s="42">
        <v>84</v>
      </c>
      <c r="BV39" s="41"/>
      <c r="BW39" s="41"/>
      <c r="BX39" s="42"/>
      <c r="BY39" s="41"/>
      <c r="BZ39" s="41"/>
      <c r="CA39" s="42"/>
      <c r="CB39" s="41"/>
      <c r="CC39" s="41"/>
      <c r="CD39" s="42"/>
      <c r="CE39" s="41"/>
      <c r="CF39" s="41"/>
      <c r="CG39" s="42"/>
      <c r="CH39" s="42">
        <f t="shared" si="17"/>
        <v>84</v>
      </c>
      <c r="CI39" s="42" t="str">
        <f t="shared" si="18"/>
        <v/>
      </c>
      <c r="CJ39" s="42" t="str">
        <f t="shared" si="19"/>
        <v/>
      </c>
      <c r="CK39" s="42" t="str">
        <f t="shared" si="20"/>
        <v/>
      </c>
      <c r="CL39" s="42" t="str">
        <f t="shared" si="21"/>
        <v/>
      </c>
      <c r="CM39" s="43">
        <f t="shared" si="22"/>
        <v>81</v>
      </c>
      <c r="CN39" s="44">
        <f t="shared" si="23"/>
        <v>81</v>
      </c>
      <c r="CO39" s="45"/>
      <c r="CP39" s="52">
        <v>7</v>
      </c>
      <c r="CQ39" s="46" t="str">
        <f t="shared" si="24"/>
        <v xml:space="preserve">Memiliki kemampuan pemahaman Qur an tentang Bersyukur dan Berbuat Baik, Iman Qada Qadar, Hukum Waris dalam Islam, Kemajuan Peradaban Islam di Dunia, Kemunduran Peradaban Islam di Dunia, </v>
      </c>
      <c r="CR39" s="45"/>
      <c r="CS39" s="52">
        <v>7</v>
      </c>
      <c r="CT39" s="46" t="str">
        <f t="shared" si="25"/>
        <v xml:space="preserve">Memiliki keterampilan Qur an tentang Bersyukur dan Berbuat Baik, Iman Qada Qadar, Hukum Waris dalam Islam, Kemajuan Peradaban Islam di Dunia, Faktor Kemunduran , Peradaban Islam di Dunia, </v>
      </c>
    </row>
    <row r="40" spans="1:110" x14ac:dyDescent="0.25">
      <c r="A40" s="8">
        <v>30</v>
      </c>
      <c r="B40" s="8">
        <v>106349</v>
      </c>
      <c r="C40" s="8" t="s">
        <v>117</v>
      </c>
      <c r="E40" s="47">
        <f t="shared" si="0"/>
        <v>87</v>
      </c>
      <c r="F40" s="8" t="str">
        <f t="shared" si="1"/>
        <v>B</v>
      </c>
      <c r="G40" s="8" t="str">
        <f t="shared" si="2"/>
        <v xml:space="preserve">Memiliki kemampuan pemahaman Qur an tentang Bersyukur dan Berbuat Baik, Iman Qada Qadar, Hukum Waris dalam Islam, Kemajuan Peradaban Islam di Dunia, Kemunduran Peradaban Islam di Dunia, </v>
      </c>
      <c r="H40" s="47">
        <f t="shared" si="3"/>
        <v>89</v>
      </c>
      <c r="I40" s="8" t="str">
        <f t="shared" si="4"/>
        <v>B</v>
      </c>
      <c r="J40" s="8" t="str">
        <f t="shared" si="5"/>
        <v xml:space="preserve">Memiliki keterampilan Qur an tentang Bersyukur dan Berbuat Baik, Iman Qada Qadar, Hukum Waris dalam Islam, Kemajuan Peradaban Islam di Dunia, Faktor Kemunduran , Peradaban Islam di Dunia, </v>
      </c>
      <c r="K40" s="13"/>
      <c r="L40" s="41">
        <f t="shared" si="6"/>
        <v>86</v>
      </c>
      <c r="M40" s="41">
        <f t="shared" si="7"/>
        <v>89</v>
      </c>
      <c r="O40" s="41">
        <v>89</v>
      </c>
      <c r="P40" s="41"/>
      <c r="Q40" s="42"/>
      <c r="R40" s="41"/>
      <c r="S40" s="41">
        <v>85</v>
      </c>
      <c r="T40" s="42"/>
      <c r="U40" s="41"/>
      <c r="V40" s="41">
        <v>86</v>
      </c>
      <c r="W40" s="42"/>
      <c r="X40" s="41"/>
      <c r="Y40" s="41"/>
      <c r="Z40" s="42">
        <v>88</v>
      </c>
      <c r="AA40" s="41"/>
      <c r="AB40" s="41"/>
      <c r="AC40" s="52">
        <v>84</v>
      </c>
      <c r="AD40" s="42">
        <f t="shared" si="8"/>
        <v>86</v>
      </c>
      <c r="AE40" s="41"/>
      <c r="AF40" s="41"/>
      <c r="AG40" s="42"/>
      <c r="AH40" s="41"/>
      <c r="AI40" s="41"/>
      <c r="AJ40" s="42"/>
      <c r="AK40" s="41"/>
      <c r="AL40" s="41"/>
      <c r="AM40" s="42"/>
      <c r="AN40" s="41"/>
      <c r="AO40" s="41"/>
      <c r="AP40" s="42"/>
      <c r="AQ40" s="41"/>
      <c r="AR40" s="41"/>
      <c r="AS40" s="42"/>
      <c r="AT40" s="52">
        <v>89</v>
      </c>
      <c r="AU40" s="43">
        <f t="shared" si="9"/>
        <v>86.833333333333329</v>
      </c>
      <c r="AV40" s="44">
        <f t="shared" si="10"/>
        <v>87</v>
      </c>
      <c r="AW40" s="45"/>
      <c r="AX40" s="52">
        <v>85</v>
      </c>
      <c r="AY40" s="41"/>
      <c r="AZ40" s="42"/>
      <c r="BA40" s="41"/>
      <c r="BB40" s="41"/>
      <c r="BC40" s="42">
        <v>90</v>
      </c>
      <c r="BD40" s="41">
        <v>90</v>
      </c>
      <c r="BE40" s="41"/>
      <c r="BF40" s="42"/>
      <c r="BG40" s="41"/>
      <c r="BH40" s="41"/>
      <c r="BI40" s="42">
        <v>88</v>
      </c>
      <c r="BJ40" s="41"/>
      <c r="BK40" s="42">
        <v>90</v>
      </c>
      <c r="BL40" s="42"/>
      <c r="BM40" s="42">
        <f t="shared" si="11"/>
        <v>85</v>
      </c>
      <c r="BN40" s="42">
        <f t="shared" si="12"/>
        <v>90</v>
      </c>
      <c r="BO40" s="42">
        <f t="shared" si="13"/>
        <v>90</v>
      </c>
      <c r="BP40" s="42">
        <f t="shared" si="14"/>
        <v>88</v>
      </c>
      <c r="BQ40" s="42">
        <f t="shared" si="15"/>
        <v>90</v>
      </c>
      <c r="BR40" s="42">
        <f t="shared" si="16"/>
        <v>89</v>
      </c>
      <c r="BS40" s="41"/>
      <c r="BT40" s="41"/>
      <c r="BU40" s="42">
        <v>88</v>
      </c>
      <c r="BV40" s="41"/>
      <c r="BW40" s="41"/>
      <c r="BX40" s="42"/>
      <c r="BY40" s="41"/>
      <c r="BZ40" s="41"/>
      <c r="CA40" s="42"/>
      <c r="CB40" s="41"/>
      <c r="CC40" s="41"/>
      <c r="CD40" s="42"/>
      <c r="CE40" s="41"/>
      <c r="CF40" s="41"/>
      <c r="CG40" s="42"/>
      <c r="CH40" s="42">
        <f t="shared" si="17"/>
        <v>88</v>
      </c>
      <c r="CI40" s="42" t="str">
        <f t="shared" si="18"/>
        <v/>
      </c>
      <c r="CJ40" s="42" t="str">
        <f t="shared" si="19"/>
        <v/>
      </c>
      <c r="CK40" s="42" t="str">
        <f t="shared" si="20"/>
        <v/>
      </c>
      <c r="CL40" s="42" t="str">
        <f t="shared" si="21"/>
        <v/>
      </c>
      <c r="CM40" s="43">
        <f t="shared" si="22"/>
        <v>88.5</v>
      </c>
      <c r="CN40" s="44">
        <f t="shared" si="23"/>
        <v>89</v>
      </c>
      <c r="CO40" s="45"/>
      <c r="CP40" s="52">
        <v>7</v>
      </c>
      <c r="CQ40" s="46" t="str">
        <f t="shared" si="24"/>
        <v xml:space="preserve">Memiliki kemampuan pemahaman Qur an tentang Bersyukur dan Berbuat Baik, Iman Qada Qadar, Hukum Waris dalam Islam, Kemajuan Peradaban Islam di Dunia, Kemunduran Peradaban Islam di Dunia, </v>
      </c>
      <c r="CR40" s="45"/>
      <c r="CS40" s="52">
        <v>7</v>
      </c>
      <c r="CT40" s="46" t="str">
        <f t="shared" si="25"/>
        <v xml:space="preserve">Memiliki keterampilan Qur an tentang Bersyukur dan Berbuat Baik, Iman Qada Qadar, Hukum Waris dalam Islam, Kemajuan Peradaban Islam di Dunia, Faktor Kemunduran , Peradaban Islam di Dunia, </v>
      </c>
    </row>
    <row r="41" spans="1:110" x14ac:dyDescent="0.25">
      <c r="A41" s="8">
        <v>31</v>
      </c>
      <c r="B41" s="8">
        <v>106364</v>
      </c>
      <c r="C41" s="8" t="s">
        <v>118</v>
      </c>
      <c r="E41" s="47">
        <f t="shared" si="0"/>
        <v>85</v>
      </c>
      <c r="F41" s="8" t="str">
        <f t="shared" si="1"/>
        <v>B</v>
      </c>
      <c r="G41" s="8" t="str">
        <f t="shared" si="2"/>
        <v xml:space="preserve">Memiliki kemampuan pemahaman Qur an tentang Bersyukur dan Berbuat Baik, Iman Qada Qadar, Hukum Waris dalam Islam, Kemajuan Peradaban Islam di Dunia, Kemunduran Peradaban Islam di Dunia, </v>
      </c>
      <c r="H41" s="47">
        <f t="shared" si="3"/>
        <v>91</v>
      </c>
      <c r="I41" s="8" t="str">
        <f t="shared" si="4"/>
        <v>A</v>
      </c>
      <c r="J41" s="8" t="str">
        <f t="shared" si="5"/>
        <v xml:space="preserve">Memiliki keterampilan Qur an tentang Bersyukur dan Berbuat Baik, Iman Qada Qadar, Hukum Waris dalam Islam, Kemajuan Peradaban Islam di Dunia, Faktor Kemunduran , Peradaban Islam di Dunia, </v>
      </c>
      <c r="K41" s="13"/>
      <c r="L41" s="41">
        <f t="shared" si="6"/>
        <v>85</v>
      </c>
      <c r="M41" s="41">
        <f t="shared" si="7"/>
        <v>84</v>
      </c>
      <c r="O41" s="41">
        <v>84</v>
      </c>
      <c r="P41" s="41"/>
      <c r="Q41" s="42"/>
      <c r="R41" s="41"/>
      <c r="S41" s="41">
        <v>82</v>
      </c>
      <c r="T41" s="42"/>
      <c r="U41" s="41"/>
      <c r="V41" s="41">
        <v>87</v>
      </c>
      <c r="W41" s="42"/>
      <c r="X41" s="41"/>
      <c r="Y41" s="41"/>
      <c r="Z41" s="42">
        <v>92</v>
      </c>
      <c r="AA41" s="41"/>
      <c r="AB41" s="41"/>
      <c r="AC41" s="52">
        <v>82</v>
      </c>
      <c r="AD41" s="42">
        <f t="shared" si="8"/>
        <v>85</v>
      </c>
      <c r="AE41" s="41"/>
      <c r="AF41" s="41"/>
      <c r="AG41" s="42"/>
      <c r="AH41" s="41"/>
      <c r="AI41" s="41"/>
      <c r="AJ41" s="42"/>
      <c r="AK41" s="41"/>
      <c r="AL41" s="41"/>
      <c r="AM41" s="42"/>
      <c r="AN41" s="41"/>
      <c r="AO41" s="41"/>
      <c r="AP41" s="42"/>
      <c r="AQ41" s="41"/>
      <c r="AR41" s="41"/>
      <c r="AS41" s="42"/>
      <c r="AT41" s="52">
        <v>84</v>
      </c>
      <c r="AU41" s="43">
        <f t="shared" si="9"/>
        <v>85.166666666666671</v>
      </c>
      <c r="AV41" s="44">
        <f t="shared" si="10"/>
        <v>85</v>
      </c>
      <c r="AW41" s="45"/>
      <c r="AX41" s="52">
        <v>82</v>
      </c>
      <c r="AY41" s="41"/>
      <c r="AZ41" s="42"/>
      <c r="BA41" s="41"/>
      <c r="BB41" s="41"/>
      <c r="BC41" s="42">
        <v>93</v>
      </c>
      <c r="BD41" s="41">
        <v>88</v>
      </c>
      <c r="BE41" s="41"/>
      <c r="BF41" s="42"/>
      <c r="BG41" s="41"/>
      <c r="BH41" s="41"/>
      <c r="BI41" s="42">
        <v>92</v>
      </c>
      <c r="BJ41" s="41"/>
      <c r="BK41" s="42">
        <v>93</v>
      </c>
      <c r="BL41" s="42"/>
      <c r="BM41" s="42">
        <f t="shared" si="11"/>
        <v>82</v>
      </c>
      <c r="BN41" s="42">
        <f t="shared" si="12"/>
        <v>93</v>
      </c>
      <c r="BO41" s="42">
        <f t="shared" si="13"/>
        <v>88</v>
      </c>
      <c r="BP41" s="42">
        <f t="shared" si="14"/>
        <v>92</v>
      </c>
      <c r="BQ41" s="42">
        <f t="shared" si="15"/>
        <v>93</v>
      </c>
      <c r="BR41" s="42">
        <f t="shared" si="16"/>
        <v>90</v>
      </c>
      <c r="BS41" s="41"/>
      <c r="BT41" s="41"/>
      <c r="BU41" s="42">
        <v>92</v>
      </c>
      <c r="BV41" s="41"/>
      <c r="BW41" s="41"/>
      <c r="BX41" s="42"/>
      <c r="BY41" s="41"/>
      <c r="BZ41" s="41"/>
      <c r="CA41" s="42"/>
      <c r="CB41" s="41"/>
      <c r="CC41" s="41"/>
      <c r="CD41" s="42"/>
      <c r="CE41" s="41"/>
      <c r="CF41" s="41"/>
      <c r="CG41" s="42"/>
      <c r="CH41" s="42">
        <f t="shared" si="17"/>
        <v>92</v>
      </c>
      <c r="CI41" s="42" t="str">
        <f t="shared" si="18"/>
        <v/>
      </c>
      <c r="CJ41" s="42" t="str">
        <f t="shared" si="19"/>
        <v/>
      </c>
      <c r="CK41" s="42" t="str">
        <f t="shared" si="20"/>
        <v/>
      </c>
      <c r="CL41" s="42" t="str">
        <f t="shared" si="21"/>
        <v/>
      </c>
      <c r="CM41" s="43">
        <f t="shared" si="22"/>
        <v>91</v>
      </c>
      <c r="CN41" s="44">
        <f t="shared" si="23"/>
        <v>91</v>
      </c>
      <c r="CO41" s="45"/>
      <c r="CP41" s="52">
        <v>7</v>
      </c>
      <c r="CQ41" s="46" t="str">
        <f t="shared" si="24"/>
        <v xml:space="preserve">Memiliki kemampuan pemahaman Qur an tentang Bersyukur dan Berbuat Baik, Iman Qada Qadar, Hukum Waris dalam Islam, Kemajuan Peradaban Islam di Dunia, Kemunduran Peradaban Islam di Dunia, </v>
      </c>
      <c r="CR41" s="45"/>
      <c r="CS41" s="52">
        <v>7</v>
      </c>
      <c r="CT41" s="46" t="str">
        <f t="shared" si="25"/>
        <v xml:space="preserve">Memiliki keterampilan Qur an tentang Bersyukur dan Berbuat Baik, Iman Qada Qadar, Hukum Waris dalam Islam, Kemajuan Peradaban Islam di Dunia, Faktor Kemunduran , Peradaban Islam di Dunia, </v>
      </c>
    </row>
    <row r="42" spans="1:110" x14ac:dyDescent="0.25">
      <c r="A42" s="8">
        <v>32</v>
      </c>
      <c r="B42" s="8">
        <v>106379</v>
      </c>
      <c r="C42" s="8" t="s">
        <v>119</v>
      </c>
      <c r="E42" s="47">
        <f t="shared" si="0"/>
        <v>78</v>
      </c>
      <c r="F42" s="8" t="str">
        <f t="shared" si="1"/>
        <v>B</v>
      </c>
      <c r="G42" s="8" t="str">
        <f t="shared" si="2"/>
        <v xml:space="preserve">Memiliki kemampuan pemahaman Qur an tentang Bersyukur dan Berbuat Baik, Iman Qada Qadar, Hukum Waris dalam Islam, Kemajuan Peradaban Islam di Dunia, Kemunduran Peradaban Islam di Dunia, </v>
      </c>
      <c r="H42" s="47">
        <f t="shared" si="3"/>
        <v>81</v>
      </c>
      <c r="I42" s="8" t="str">
        <f t="shared" si="4"/>
        <v>B</v>
      </c>
      <c r="J42" s="8" t="str">
        <f t="shared" si="5"/>
        <v xml:space="preserve">Memiliki keterampilan Qur an tentang Bersyukur dan Berbuat Baik, Iman Qada Qadar, Hukum Waris dalam Islam, Kemajuan Peradaban Islam di Dunia, Faktor Kemunduran , Peradaban Islam di Dunia, </v>
      </c>
      <c r="K42" s="13"/>
      <c r="L42" s="41">
        <f t="shared" si="6"/>
        <v>76</v>
      </c>
      <c r="M42" s="41">
        <f t="shared" si="7"/>
        <v>88</v>
      </c>
      <c r="O42" s="41">
        <v>88</v>
      </c>
      <c r="P42" s="41"/>
      <c r="Q42" s="42"/>
      <c r="R42" s="41"/>
      <c r="S42" s="41">
        <v>70</v>
      </c>
      <c r="T42" s="42"/>
      <c r="U42" s="41"/>
      <c r="V42" s="41">
        <v>70</v>
      </c>
      <c r="W42" s="42"/>
      <c r="X42" s="41"/>
      <c r="Y42" s="41"/>
      <c r="Z42" s="42">
        <v>83</v>
      </c>
      <c r="AA42" s="41"/>
      <c r="AB42" s="41"/>
      <c r="AC42" s="52">
        <v>70</v>
      </c>
      <c r="AD42" s="42">
        <f t="shared" si="8"/>
        <v>76</v>
      </c>
      <c r="AE42" s="41"/>
      <c r="AF42" s="41"/>
      <c r="AG42" s="42"/>
      <c r="AH42" s="41"/>
      <c r="AI42" s="41"/>
      <c r="AJ42" s="42"/>
      <c r="AK42" s="41"/>
      <c r="AL42" s="41"/>
      <c r="AM42" s="42"/>
      <c r="AN42" s="41"/>
      <c r="AO42" s="41"/>
      <c r="AP42" s="42"/>
      <c r="AQ42" s="41"/>
      <c r="AR42" s="41"/>
      <c r="AS42" s="42"/>
      <c r="AT42" s="52">
        <v>88</v>
      </c>
      <c r="AU42" s="43">
        <f t="shared" si="9"/>
        <v>78.166666666666671</v>
      </c>
      <c r="AV42" s="44">
        <f t="shared" si="10"/>
        <v>78</v>
      </c>
      <c r="AW42" s="45"/>
      <c r="AX42" s="52">
        <v>70</v>
      </c>
      <c r="AY42" s="41"/>
      <c r="AZ42" s="42"/>
      <c r="BA42" s="41"/>
      <c r="BB42" s="41"/>
      <c r="BC42" s="42">
        <v>85</v>
      </c>
      <c r="BD42" s="41">
        <v>70</v>
      </c>
      <c r="BE42" s="41"/>
      <c r="BF42" s="42"/>
      <c r="BG42" s="41"/>
      <c r="BH42" s="41"/>
      <c r="BI42" s="42">
        <v>83</v>
      </c>
      <c r="BJ42" s="41"/>
      <c r="BK42" s="42">
        <v>85</v>
      </c>
      <c r="BL42" s="42"/>
      <c r="BM42" s="42">
        <f t="shared" si="11"/>
        <v>70</v>
      </c>
      <c r="BN42" s="42">
        <f t="shared" si="12"/>
        <v>85</v>
      </c>
      <c r="BO42" s="42">
        <f t="shared" si="13"/>
        <v>70</v>
      </c>
      <c r="BP42" s="42">
        <f t="shared" si="14"/>
        <v>83</v>
      </c>
      <c r="BQ42" s="42">
        <f t="shared" si="15"/>
        <v>85</v>
      </c>
      <c r="BR42" s="42">
        <f t="shared" si="16"/>
        <v>79</v>
      </c>
      <c r="BS42" s="41"/>
      <c r="BT42" s="41"/>
      <c r="BU42" s="42">
        <v>83</v>
      </c>
      <c r="BV42" s="41"/>
      <c r="BW42" s="41"/>
      <c r="BX42" s="42"/>
      <c r="BY42" s="41"/>
      <c r="BZ42" s="41"/>
      <c r="CA42" s="42"/>
      <c r="CB42" s="41"/>
      <c r="CC42" s="41"/>
      <c r="CD42" s="42"/>
      <c r="CE42" s="41"/>
      <c r="CF42" s="41"/>
      <c r="CG42" s="42"/>
      <c r="CH42" s="42">
        <f t="shared" si="17"/>
        <v>83</v>
      </c>
      <c r="CI42" s="42" t="str">
        <f t="shared" si="18"/>
        <v/>
      </c>
      <c r="CJ42" s="42" t="str">
        <f t="shared" si="19"/>
        <v/>
      </c>
      <c r="CK42" s="42" t="str">
        <f t="shared" si="20"/>
        <v/>
      </c>
      <c r="CL42" s="42" t="str">
        <f t="shared" si="21"/>
        <v/>
      </c>
      <c r="CM42" s="43">
        <f t="shared" si="22"/>
        <v>81</v>
      </c>
      <c r="CN42" s="44">
        <f t="shared" si="23"/>
        <v>81</v>
      </c>
      <c r="CO42" s="45"/>
      <c r="CP42" s="52">
        <v>7</v>
      </c>
      <c r="CQ42" s="46" t="str">
        <f t="shared" si="24"/>
        <v xml:space="preserve">Memiliki kemampuan pemahaman Qur an tentang Bersyukur dan Berbuat Baik, Iman Qada Qadar, Hukum Waris dalam Islam, Kemajuan Peradaban Islam di Dunia, Kemunduran Peradaban Islam di Dunia, </v>
      </c>
      <c r="CR42" s="45"/>
      <c r="CS42" s="52">
        <v>7</v>
      </c>
      <c r="CT42" s="46" t="str">
        <f t="shared" si="25"/>
        <v xml:space="preserve">Memiliki keterampilan Qur an tentang Bersyukur dan Berbuat Baik, Iman Qada Qadar, Hukum Waris dalam Islam, Kemajuan Peradaban Islam di Dunia, Faktor Kemunduran , Peradaban Islam di Dunia, </v>
      </c>
    </row>
    <row r="43" spans="1:110" x14ac:dyDescent="0.25">
      <c r="A43" s="8">
        <v>33</v>
      </c>
      <c r="B43" s="8">
        <v>106394</v>
      </c>
      <c r="C43" s="8" t="s">
        <v>120</v>
      </c>
      <c r="E43" s="47">
        <f t="shared" ref="E43:E60" si="26">AV43</f>
        <v>87</v>
      </c>
      <c r="F43" s="8" t="str">
        <f t="shared" ref="F43:F74" si="27">IF(E43="","",IF(E43&lt;=69,"D",IF(E43&lt;=75,"C",IF(E43&lt;=90,"B",IF(E43&lt;=100,"A","E")))))</f>
        <v>B</v>
      </c>
      <c r="G43" s="8" t="str">
        <f t="shared" ref="G43:G60" si="28">CQ43</f>
        <v xml:space="preserve">Memiliki kemampuan pemahaman Qur an tentang Bersyukur dan Berbuat Baik, Iman Qada Qadar, Hukum Waris dalam Islam, Kemajuan Peradaban Islam di Dunia, Kemunduran Peradaban Islam di Dunia, </v>
      </c>
      <c r="H43" s="47">
        <f t="shared" ref="H43:H60" si="29">CN43</f>
        <v>88</v>
      </c>
      <c r="I43" s="8" t="str">
        <f t="shared" ref="I43:I74" si="30">IF(H43="","",IF(H43&lt;=69,"D",IF(H43&lt;=75,"C",IF(H43&lt;=90,"B",IF(H43&lt;=100,"A","E")))))</f>
        <v>B</v>
      </c>
      <c r="J43" s="8" t="str">
        <f t="shared" ref="J43:J60" si="31">CT43</f>
        <v xml:space="preserve">Memiliki keterampilan Qur an tentang Bersyukur dan Berbuat Baik, Iman Qada Qadar, Hukum Waris dalam Islam, Kemajuan Peradaban Islam di Dunia, Faktor Kemunduran , Peradaban Islam di Dunia, </v>
      </c>
      <c r="K43" s="13"/>
      <c r="L43" s="41">
        <f t="shared" ref="L43:L60" si="32">AD43</f>
        <v>87</v>
      </c>
      <c r="M43" s="41">
        <f t="shared" ref="M43:M60" si="33">IF(COUNTBLANK(AT43:AT43),"",AT43)</f>
        <v>88</v>
      </c>
      <c r="O43" s="41">
        <v>88</v>
      </c>
      <c r="P43" s="41"/>
      <c r="Q43" s="42"/>
      <c r="R43" s="41"/>
      <c r="S43" s="41">
        <v>85</v>
      </c>
      <c r="T43" s="42"/>
      <c r="U43" s="41"/>
      <c r="V43" s="41">
        <v>86</v>
      </c>
      <c r="W43" s="42"/>
      <c r="X43" s="41"/>
      <c r="Y43" s="41"/>
      <c r="Z43" s="42">
        <v>88</v>
      </c>
      <c r="AA43" s="41"/>
      <c r="AB43" s="41"/>
      <c r="AC43" s="52">
        <v>86</v>
      </c>
      <c r="AD43" s="42">
        <f t="shared" ref="AD43:AD74" si="34">IF(AND(O43="",P43="",Q43=""),"",ROUND(AVERAGE(O43:AC43),0))</f>
        <v>87</v>
      </c>
      <c r="AE43" s="41"/>
      <c r="AF43" s="41"/>
      <c r="AG43" s="42"/>
      <c r="AH43" s="41"/>
      <c r="AI43" s="41"/>
      <c r="AJ43" s="42"/>
      <c r="AK43" s="41"/>
      <c r="AL43" s="41"/>
      <c r="AM43" s="42"/>
      <c r="AN43" s="41"/>
      <c r="AO43" s="41"/>
      <c r="AP43" s="42"/>
      <c r="AQ43" s="41"/>
      <c r="AR43" s="41"/>
      <c r="AS43" s="42"/>
      <c r="AT43" s="52">
        <v>88</v>
      </c>
      <c r="AU43" s="43">
        <f t="shared" ref="AU43:AU74" si="35">IF(AT43="","",AVERAGE(O43:AC43,AE43:AT43))</f>
        <v>86.833333333333329</v>
      </c>
      <c r="AV43" s="44">
        <f t="shared" ref="AV43:AV74" si="36">IF(AU43="","",ROUND(AU43,0))</f>
        <v>87</v>
      </c>
      <c r="AW43" s="45"/>
      <c r="AX43" s="52">
        <v>85</v>
      </c>
      <c r="AY43" s="41"/>
      <c r="AZ43" s="42"/>
      <c r="BA43" s="41"/>
      <c r="BB43" s="41"/>
      <c r="BC43" s="42">
        <v>88</v>
      </c>
      <c r="BD43" s="41">
        <v>89</v>
      </c>
      <c r="BE43" s="41"/>
      <c r="BF43" s="42"/>
      <c r="BG43" s="41"/>
      <c r="BH43" s="41"/>
      <c r="BI43" s="42">
        <v>88</v>
      </c>
      <c r="BJ43" s="41"/>
      <c r="BK43" s="42">
        <v>88</v>
      </c>
      <c r="BL43" s="42"/>
      <c r="BM43" s="42">
        <f t="shared" ref="BM43:BM60" si="37">IF(AND(AZ43="",AY43="",AX43=""),"",MAX(AX43:AZ43))</f>
        <v>85</v>
      </c>
      <c r="BN43" s="42">
        <f t="shared" ref="BN43:BN60" si="38">IF(AND(BB43="",BC43="",BA43=""),"",MAX(BA43:BC43))</f>
        <v>88</v>
      </c>
      <c r="BO43" s="42">
        <f t="shared" ref="BO43:BO60" si="39">IF(AND(BD43="",BE43="",BF43=""),"",MAX(BD43:BF43))</f>
        <v>89</v>
      </c>
      <c r="BP43" s="42">
        <f t="shared" ref="BP43:BP60" si="40">IF(AND(BG43="",BH43="",BI43=""),"",MAX(BG43:BI43))</f>
        <v>88</v>
      </c>
      <c r="BQ43" s="42">
        <f t="shared" ref="BQ43:BQ60" si="41">IF(AND(BJ43="",BK43="",BL43=""),"",MAX(BJ43:BL43))</f>
        <v>88</v>
      </c>
      <c r="BR43" s="42">
        <f t="shared" ref="BR43:BR74" si="42">IF(AND(BM43=""),"",ROUND(AVERAGE(BM43:BQ43),0))</f>
        <v>88</v>
      </c>
      <c r="BS43" s="41"/>
      <c r="BT43" s="41"/>
      <c r="BU43" s="42">
        <v>88</v>
      </c>
      <c r="BV43" s="41"/>
      <c r="BW43" s="41"/>
      <c r="BX43" s="42"/>
      <c r="BY43" s="41"/>
      <c r="BZ43" s="41"/>
      <c r="CA43" s="42"/>
      <c r="CB43" s="41"/>
      <c r="CC43" s="41"/>
      <c r="CD43" s="42"/>
      <c r="CE43" s="41"/>
      <c r="CF43" s="41"/>
      <c r="CG43" s="42"/>
      <c r="CH43" s="42">
        <f t="shared" ref="CH43:CH60" si="43">IF(AND(BU43="",BT43="",BS43=""),"",MAX(BS43:BU43))</f>
        <v>88</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74" si="48">IF(AND(CH43=""),"",AVERAGE(BR43,CH43:CL43))</f>
        <v>88</v>
      </c>
      <c r="CN43" s="44">
        <f t="shared" ref="CN43:CN74" si="49">IF(CM43="","",ROUND(CM43,0))</f>
        <v>88</v>
      </c>
      <c r="CO43" s="45"/>
      <c r="CP43" s="52">
        <v>7</v>
      </c>
      <c r="CQ43" s="46" t="str">
        <f t="shared" ref="CQ43:CQ74" si="50">IF(CP43="","",VLOOKUP(CP43,$DE$9:$DF$20,2,0))</f>
        <v xml:space="preserve">Memiliki kemampuan pemahaman Qur an tentang Bersyukur dan Berbuat Baik, Iman Qada Qadar, Hukum Waris dalam Islam, Kemajuan Peradaban Islam di Dunia, Kemunduran Peradaban Islam di Dunia, </v>
      </c>
      <c r="CR43" s="45"/>
      <c r="CS43" s="52">
        <v>7</v>
      </c>
      <c r="CT43" s="46" t="str">
        <f t="shared" ref="CT43:CT74" si="51">IF(CS43="","",VLOOKUP(CS43,$DE$22:$DF$33,2,0))</f>
        <v xml:space="preserve">Memiliki keterampilan Qur an tentang Bersyukur dan Berbuat Baik, Iman Qada Qadar, Hukum Waris dalam Islam, Kemajuan Peradaban Islam di Dunia, Faktor Kemunduran , Peradaban Islam di Dunia, </v>
      </c>
    </row>
    <row r="44" spans="1:110" x14ac:dyDescent="0.25">
      <c r="A44" s="8">
        <v>34</v>
      </c>
      <c r="B44" s="8">
        <v>106409</v>
      </c>
      <c r="C44" s="8" t="s">
        <v>121</v>
      </c>
      <c r="E44" s="47">
        <f t="shared" si="26"/>
        <v>85</v>
      </c>
      <c r="F44" s="8" t="str">
        <f t="shared" si="27"/>
        <v>B</v>
      </c>
      <c r="G44" s="8" t="str">
        <f t="shared" si="28"/>
        <v xml:space="preserve">Memiliki kemampuan pemahaman Qur an tentang Bersyukur dan Berbuat Baik, Iman Qada Qadar, Hukum Waris dalam Islam, Kemajuan Peradaban Islam di Dunia, Kemunduran Peradaban Islam di Dunia, </v>
      </c>
      <c r="H44" s="47">
        <f t="shared" si="29"/>
        <v>86</v>
      </c>
      <c r="I44" s="8" t="str">
        <f t="shared" si="30"/>
        <v>B</v>
      </c>
      <c r="J44" s="8" t="str">
        <f t="shared" si="31"/>
        <v xml:space="preserve">Memiliki keterampilan Qur an tentang Bersyukur dan Berbuat Baik, Iman Qada Qadar, Hukum Waris dalam Islam, Kemajuan Peradaban Islam di Dunia, Faktor Kemunduran , Peradaban Islam di Dunia, </v>
      </c>
      <c r="K44" s="13"/>
      <c r="L44" s="41">
        <f t="shared" si="32"/>
        <v>83</v>
      </c>
      <c r="M44" s="41">
        <f t="shared" si="33"/>
        <v>90</v>
      </c>
      <c r="O44" s="41">
        <v>90</v>
      </c>
      <c r="P44" s="41"/>
      <c r="Q44" s="42"/>
      <c r="R44" s="41"/>
      <c r="S44" s="41">
        <v>80</v>
      </c>
      <c r="T44" s="42"/>
      <c r="U44" s="41"/>
      <c r="V44" s="41">
        <v>80</v>
      </c>
      <c r="W44" s="42"/>
      <c r="X44" s="41"/>
      <c r="Y44" s="41"/>
      <c r="Z44" s="42">
        <v>87</v>
      </c>
      <c r="AA44" s="41"/>
      <c r="AB44" s="41"/>
      <c r="AC44" s="52">
        <v>80</v>
      </c>
      <c r="AD44" s="42">
        <f t="shared" si="34"/>
        <v>83</v>
      </c>
      <c r="AE44" s="41"/>
      <c r="AF44" s="41"/>
      <c r="AG44" s="42"/>
      <c r="AH44" s="41"/>
      <c r="AI44" s="41"/>
      <c r="AJ44" s="42"/>
      <c r="AK44" s="41"/>
      <c r="AL44" s="41"/>
      <c r="AM44" s="42"/>
      <c r="AN44" s="41"/>
      <c r="AO44" s="41"/>
      <c r="AP44" s="42"/>
      <c r="AQ44" s="41"/>
      <c r="AR44" s="41"/>
      <c r="AS44" s="42"/>
      <c r="AT44" s="52">
        <v>90</v>
      </c>
      <c r="AU44" s="43">
        <f t="shared" si="35"/>
        <v>84.5</v>
      </c>
      <c r="AV44" s="44">
        <f t="shared" si="36"/>
        <v>85</v>
      </c>
      <c r="AW44" s="45"/>
      <c r="AX44" s="52">
        <v>80</v>
      </c>
      <c r="AY44" s="41"/>
      <c r="AZ44" s="42"/>
      <c r="BA44" s="41"/>
      <c r="BB44" s="41"/>
      <c r="BC44" s="42">
        <v>90</v>
      </c>
      <c r="BD44" s="41">
        <v>75</v>
      </c>
      <c r="BE44" s="41"/>
      <c r="BF44" s="42"/>
      <c r="BG44" s="41"/>
      <c r="BH44" s="41"/>
      <c r="BI44" s="42">
        <v>87</v>
      </c>
      <c r="BJ44" s="41"/>
      <c r="BK44" s="42">
        <v>90</v>
      </c>
      <c r="BL44" s="42"/>
      <c r="BM44" s="42">
        <f t="shared" si="37"/>
        <v>80</v>
      </c>
      <c r="BN44" s="42">
        <f t="shared" si="38"/>
        <v>90</v>
      </c>
      <c r="BO44" s="42">
        <f t="shared" si="39"/>
        <v>75</v>
      </c>
      <c r="BP44" s="42">
        <f t="shared" si="40"/>
        <v>87</v>
      </c>
      <c r="BQ44" s="42">
        <f t="shared" si="41"/>
        <v>90</v>
      </c>
      <c r="BR44" s="42">
        <f t="shared" si="42"/>
        <v>84</v>
      </c>
      <c r="BS44" s="41"/>
      <c r="BT44" s="41"/>
      <c r="BU44" s="42">
        <v>87</v>
      </c>
      <c r="BV44" s="41"/>
      <c r="BW44" s="41"/>
      <c r="BX44" s="42"/>
      <c r="BY44" s="41"/>
      <c r="BZ44" s="41"/>
      <c r="CA44" s="42"/>
      <c r="CB44" s="41"/>
      <c r="CC44" s="41"/>
      <c r="CD44" s="42"/>
      <c r="CE44" s="41"/>
      <c r="CF44" s="41"/>
      <c r="CG44" s="42"/>
      <c r="CH44" s="42">
        <f t="shared" si="43"/>
        <v>87</v>
      </c>
      <c r="CI44" s="42" t="str">
        <f t="shared" si="44"/>
        <v/>
      </c>
      <c r="CJ44" s="42" t="str">
        <f t="shared" si="45"/>
        <v/>
      </c>
      <c r="CK44" s="42" t="str">
        <f t="shared" si="46"/>
        <v/>
      </c>
      <c r="CL44" s="42" t="str">
        <f t="shared" si="47"/>
        <v/>
      </c>
      <c r="CM44" s="43">
        <f t="shared" si="48"/>
        <v>85.5</v>
      </c>
      <c r="CN44" s="44">
        <f t="shared" si="49"/>
        <v>86</v>
      </c>
      <c r="CO44" s="45"/>
      <c r="CP44" s="52">
        <v>7</v>
      </c>
      <c r="CQ44" s="46" t="str">
        <f t="shared" si="50"/>
        <v xml:space="preserve">Memiliki kemampuan pemahaman Qur an tentang Bersyukur dan Berbuat Baik, Iman Qada Qadar, Hukum Waris dalam Islam, Kemajuan Peradaban Islam di Dunia, Kemunduran Peradaban Islam di Dunia, </v>
      </c>
      <c r="CR44" s="45"/>
      <c r="CS44" s="52">
        <v>7</v>
      </c>
      <c r="CT44" s="46" t="str">
        <f t="shared" si="51"/>
        <v xml:space="preserve">Memiliki keterampilan Qur an tentang Bersyukur dan Berbuat Baik, Iman Qada Qadar, Hukum Waris dalam Islam, Kemajuan Peradaban Islam di Dunia, Faktor Kemunduran , Peradaban Islam di Dunia, </v>
      </c>
    </row>
    <row r="45" spans="1:110" x14ac:dyDescent="0.25">
      <c r="A45" s="8"/>
      <c r="B45" s="8"/>
      <c r="C45" s="8"/>
      <c r="E45" s="47" t="str">
        <f t="shared" si="26"/>
        <v/>
      </c>
      <c r="F45" s="8" t="str">
        <f t="shared" si="27"/>
        <v/>
      </c>
      <c r="G45" s="8" t="str">
        <f t="shared" si="28"/>
        <v/>
      </c>
      <c r="H45" s="47" t="str">
        <f t="shared" si="29"/>
        <v/>
      </c>
      <c r="I45" s="8" t="str">
        <f t="shared" si="30"/>
        <v/>
      </c>
      <c r="J45" s="8" t="str">
        <f t="shared" si="31"/>
        <v/>
      </c>
      <c r="K45" s="13"/>
      <c r="L45" s="41" t="str">
        <f t="shared" si="32"/>
        <v/>
      </c>
      <c r="M45" s="41" t="str">
        <f t="shared" si="33"/>
        <v/>
      </c>
      <c r="O45" s="41"/>
      <c r="P45" s="41"/>
      <c r="Q45" s="42"/>
      <c r="R45" s="41"/>
      <c r="S45" s="41"/>
      <c r="T45" s="42"/>
      <c r="U45" s="41"/>
      <c r="V45" s="41"/>
      <c r="W45" s="42"/>
      <c r="X45" s="41"/>
      <c r="Y45" s="41"/>
      <c r="Z45" s="42"/>
      <c r="AA45" s="41"/>
      <c r="AB45" s="41"/>
      <c r="AC45" s="42"/>
      <c r="AD45" s="42" t="str">
        <f t="shared" si="34"/>
        <v/>
      </c>
      <c r="AE45" s="41"/>
      <c r="AF45" s="41"/>
      <c r="AG45" s="42"/>
      <c r="AH45" s="41"/>
      <c r="AI45" s="41"/>
      <c r="AJ45" s="42"/>
      <c r="AK45" s="41"/>
      <c r="AL45" s="41"/>
      <c r="AM45" s="42"/>
      <c r="AN45" s="41"/>
      <c r="AO45" s="41"/>
      <c r="AP45" s="42"/>
      <c r="AQ45" s="41"/>
      <c r="AR45" s="41"/>
      <c r="AS45" s="42"/>
      <c r="AT45" s="41"/>
      <c r="AU45" s="43" t="str">
        <f t="shared" si="35"/>
        <v/>
      </c>
      <c r="AV45" s="44" t="str">
        <f t="shared" si="36"/>
        <v/>
      </c>
      <c r="AW45" s="45"/>
      <c r="AX45" s="41"/>
      <c r="AY45" s="41"/>
      <c r="AZ45" s="42"/>
      <c r="BA45" s="41"/>
      <c r="BB45" s="41"/>
      <c r="BC45" s="42"/>
      <c r="BD45" s="41"/>
      <c r="BE45" s="41"/>
      <c r="BF45" s="42"/>
      <c r="BG45" s="41"/>
      <c r="BH45" s="41"/>
      <c r="BI45" s="42"/>
      <c r="BJ45" s="41"/>
      <c r="BK45" s="42"/>
      <c r="BL45" s="42"/>
      <c r="BM45" s="42" t="str">
        <f t="shared" si="37"/>
        <v/>
      </c>
      <c r="BN45" s="42" t="str">
        <f t="shared" si="38"/>
        <v/>
      </c>
      <c r="BO45" s="42" t="str">
        <f t="shared" si="39"/>
        <v/>
      </c>
      <c r="BP45" s="42" t="str">
        <f t="shared" si="40"/>
        <v/>
      </c>
      <c r="BQ45" s="42" t="str">
        <f t="shared" si="41"/>
        <v/>
      </c>
      <c r="BR45" s="42" t="str">
        <f t="shared" si="42"/>
        <v/>
      </c>
      <c r="BS45" s="41"/>
      <c r="BT45" s="41"/>
      <c r="BU45" s="42"/>
      <c r="BV45" s="41"/>
      <c r="BW45" s="41"/>
      <c r="BX45" s="42"/>
      <c r="BY45" s="41"/>
      <c r="BZ45" s="41"/>
      <c r="CA45" s="42"/>
      <c r="CB45" s="41"/>
      <c r="CC45" s="41"/>
      <c r="CD45" s="42"/>
      <c r="CE45" s="41"/>
      <c r="CF45" s="41"/>
      <c r="CG45" s="42"/>
      <c r="CH45" s="42" t="str">
        <f t="shared" si="43"/>
        <v/>
      </c>
      <c r="CI45" s="42" t="str">
        <f t="shared" si="44"/>
        <v/>
      </c>
      <c r="CJ45" s="42" t="str">
        <f t="shared" si="45"/>
        <v/>
      </c>
      <c r="CK45" s="42" t="str">
        <f t="shared" si="46"/>
        <v/>
      </c>
      <c r="CL45" s="42" t="str">
        <f t="shared" si="47"/>
        <v/>
      </c>
      <c r="CM45" s="43" t="str">
        <f t="shared" si="48"/>
        <v/>
      </c>
      <c r="CN45" s="44" t="str">
        <f t="shared" si="49"/>
        <v/>
      </c>
      <c r="CO45" s="45"/>
      <c r="CP45" s="41"/>
      <c r="CQ45" s="46" t="str">
        <f t="shared" si="50"/>
        <v/>
      </c>
      <c r="CR45" s="45"/>
      <c r="CS45" s="41"/>
      <c r="CT45" s="46" t="str">
        <f t="shared" si="51"/>
        <v/>
      </c>
    </row>
    <row r="46" spans="1:110" x14ac:dyDescent="0.25">
      <c r="A46" s="8"/>
      <c r="B46" s="8"/>
      <c r="C46" s="8"/>
      <c r="E46" s="47" t="str">
        <f t="shared" si="26"/>
        <v/>
      </c>
      <c r="F46" s="8" t="str">
        <f t="shared" si="27"/>
        <v/>
      </c>
      <c r="G46" s="8" t="str">
        <f t="shared" si="28"/>
        <v/>
      </c>
      <c r="H46" s="47" t="str">
        <f t="shared" si="29"/>
        <v/>
      </c>
      <c r="I46" s="8" t="str">
        <f t="shared" si="30"/>
        <v/>
      </c>
      <c r="J46" s="8" t="str">
        <f t="shared" si="31"/>
        <v/>
      </c>
      <c r="K46" s="13"/>
      <c r="L46" s="41" t="str">
        <f t="shared" si="32"/>
        <v/>
      </c>
      <c r="M46" s="41" t="str">
        <f t="shared" si="33"/>
        <v/>
      </c>
      <c r="O46" s="41"/>
      <c r="P46" s="41"/>
      <c r="Q46" s="42"/>
      <c r="R46" s="41"/>
      <c r="S46" s="41"/>
      <c r="T46" s="42"/>
      <c r="U46" s="41"/>
      <c r="V46" s="41"/>
      <c r="W46" s="42"/>
      <c r="X46" s="41"/>
      <c r="Y46" s="41"/>
      <c r="Z46" s="42"/>
      <c r="AA46" s="41"/>
      <c r="AB46" s="41"/>
      <c r="AC46" s="42"/>
      <c r="AD46" s="42" t="str">
        <f t="shared" si="34"/>
        <v/>
      </c>
      <c r="AE46" s="41"/>
      <c r="AF46" s="41"/>
      <c r="AG46" s="42"/>
      <c r="AH46" s="41"/>
      <c r="AI46" s="41"/>
      <c r="AJ46" s="42"/>
      <c r="AK46" s="41"/>
      <c r="AL46" s="41"/>
      <c r="AM46" s="42"/>
      <c r="AN46" s="41"/>
      <c r="AO46" s="41"/>
      <c r="AP46" s="42"/>
      <c r="AQ46" s="41"/>
      <c r="AR46" s="41"/>
      <c r="AS46" s="42"/>
      <c r="AT46" s="41"/>
      <c r="AU46" s="43" t="str">
        <f t="shared" si="35"/>
        <v/>
      </c>
      <c r="AV46" s="44" t="str">
        <f t="shared" si="36"/>
        <v/>
      </c>
      <c r="AW46" s="45"/>
      <c r="AX46" s="41"/>
      <c r="AY46" s="41"/>
      <c r="AZ46" s="42"/>
      <c r="BA46" s="41"/>
      <c r="BB46" s="41"/>
      <c r="BC46" s="42"/>
      <c r="BD46" s="41"/>
      <c r="BE46" s="41"/>
      <c r="BF46" s="42"/>
      <c r="BG46" s="41"/>
      <c r="BH46" s="41"/>
      <c r="BI46" s="42"/>
      <c r="BJ46" s="41"/>
      <c r="BK46" s="42"/>
      <c r="BL46" s="42"/>
      <c r="BM46" s="42" t="str">
        <f t="shared" si="37"/>
        <v/>
      </c>
      <c r="BN46" s="42" t="str">
        <f t="shared" si="38"/>
        <v/>
      </c>
      <c r="BO46" s="42" t="str">
        <f t="shared" si="39"/>
        <v/>
      </c>
      <c r="BP46" s="42" t="str">
        <f t="shared" si="40"/>
        <v/>
      </c>
      <c r="BQ46" s="42" t="str">
        <f t="shared" si="41"/>
        <v/>
      </c>
      <c r="BR46" s="42" t="str">
        <f t="shared" si="42"/>
        <v/>
      </c>
      <c r="BS46" s="41"/>
      <c r="BT46" s="41"/>
      <c r="BU46" s="42"/>
      <c r="BV46" s="41"/>
      <c r="BW46" s="41"/>
      <c r="BX46" s="42"/>
      <c r="BY46" s="41"/>
      <c r="BZ46" s="41"/>
      <c r="CA46" s="42"/>
      <c r="CB46" s="41"/>
      <c r="CC46" s="41"/>
      <c r="CD46" s="42"/>
      <c r="CE46" s="41"/>
      <c r="CF46" s="41"/>
      <c r="CG46" s="42"/>
      <c r="CH46" s="42" t="str">
        <f t="shared" si="43"/>
        <v/>
      </c>
      <c r="CI46" s="42" t="str">
        <f t="shared" si="44"/>
        <v/>
      </c>
      <c r="CJ46" s="42" t="str">
        <f t="shared" si="45"/>
        <v/>
      </c>
      <c r="CK46" s="42" t="str">
        <f t="shared" si="46"/>
        <v/>
      </c>
      <c r="CL46" s="42" t="str">
        <f t="shared" si="47"/>
        <v/>
      </c>
      <c r="CM46" s="43" t="str">
        <f t="shared" si="48"/>
        <v/>
      </c>
      <c r="CN46" s="44" t="str">
        <f t="shared" si="49"/>
        <v/>
      </c>
      <c r="CO46" s="45"/>
      <c r="CP46" s="41"/>
      <c r="CQ46" s="46" t="str">
        <f t="shared" si="50"/>
        <v/>
      </c>
      <c r="CR46" s="45"/>
      <c r="CS46" s="41"/>
      <c r="CT46" s="46" t="str">
        <f t="shared" si="51"/>
        <v/>
      </c>
    </row>
    <row r="47" spans="1:110" x14ac:dyDescent="0.25">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2"/>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x14ac:dyDescent="0.25">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2"/>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x14ac:dyDescent="0.25">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2"/>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x14ac:dyDescent="0.25">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2"/>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x14ac:dyDescent="0.25">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2"/>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x14ac:dyDescent="0.25">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2"/>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x14ac:dyDescent="0.25">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2"/>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x14ac:dyDescent="0.25">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2"/>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x14ac:dyDescent="0.25">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2"/>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x14ac:dyDescent="0.25">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2"/>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x14ac:dyDescent="0.25">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2"/>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x14ac:dyDescent="0.25">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x14ac:dyDescent="0.25">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x14ac:dyDescent="0.25">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CB9:CD9"/>
    <mergeCell ref="CE9:CG9"/>
    <mergeCell ref="CP8:CP10"/>
    <mergeCell ref="CQ8:CQ10"/>
    <mergeCell ref="CN8:CN10"/>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E9:G9"/>
    <mergeCell ref="H9:J9"/>
    <mergeCell ref="E7:J8"/>
  </mergeCells>
  <conditionalFormatting sqref="O11">
    <cfRule type="cellIs" dxfId="18248" priority="323" operator="lessThan">
      <formula>$C$4</formula>
    </cfRule>
  </conditionalFormatting>
  <conditionalFormatting sqref="O12">
    <cfRule type="cellIs" dxfId="18247" priority="324" operator="lessThan">
      <formula>$C$4</formula>
    </cfRule>
  </conditionalFormatting>
  <conditionalFormatting sqref="O13">
    <cfRule type="cellIs" dxfId="18246" priority="325" operator="lessThan">
      <formula>$C$4</formula>
    </cfRule>
  </conditionalFormatting>
  <conditionalFormatting sqref="O14">
    <cfRule type="cellIs" dxfId="18245" priority="326" operator="lessThan">
      <formula>$C$4</formula>
    </cfRule>
  </conditionalFormatting>
  <conditionalFormatting sqref="O15">
    <cfRule type="cellIs" dxfId="18244" priority="327" operator="lessThan">
      <formula>$C$4</formula>
    </cfRule>
  </conditionalFormatting>
  <conditionalFormatting sqref="O16">
    <cfRule type="cellIs" dxfId="18243" priority="328" operator="lessThan">
      <formula>$C$4</formula>
    </cfRule>
  </conditionalFormatting>
  <conditionalFormatting sqref="O17">
    <cfRule type="cellIs" dxfId="18242" priority="329" operator="lessThan">
      <formula>$C$4</formula>
    </cfRule>
  </conditionalFormatting>
  <conditionalFormatting sqref="O18">
    <cfRule type="cellIs" dxfId="18241" priority="330" operator="lessThan">
      <formula>$C$4</formula>
    </cfRule>
  </conditionalFormatting>
  <conditionalFormatting sqref="O19">
    <cfRule type="cellIs" dxfId="18240" priority="331" operator="lessThan">
      <formula>$C$4</formula>
    </cfRule>
  </conditionalFormatting>
  <conditionalFormatting sqref="O20">
    <cfRule type="cellIs" dxfId="18239" priority="332" operator="lessThan">
      <formula>$C$4</formula>
    </cfRule>
  </conditionalFormatting>
  <conditionalFormatting sqref="O21">
    <cfRule type="cellIs" dxfId="18238" priority="333" operator="lessThan">
      <formula>$C$4</formula>
    </cfRule>
  </conditionalFormatting>
  <conditionalFormatting sqref="O22">
    <cfRule type="cellIs" dxfId="18237" priority="334" operator="lessThan">
      <formula>$C$4</formula>
    </cfRule>
  </conditionalFormatting>
  <conditionalFormatting sqref="O23">
    <cfRule type="cellIs" dxfId="18236" priority="335" operator="lessThan">
      <formula>$C$4</formula>
    </cfRule>
  </conditionalFormatting>
  <conditionalFormatting sqref="O24">
    <cfRule type="cellIs" dxfId="18235" priority="336" operator="lessThan">
      <formula>$C$4</formula>
    </cfRule>
  </conditionalFormatting>
  <conditionalFormatting sqref="O25">
    <cfRule type="cellIs" dxfId="18234" priority="337" operator="lessThan">
      <formula>$C$4</formula>
    </cfRule>
  </conditionalFormatting>
  <conditionalFormatting sqref="O26">
    <cfRule type="cellIs" dxfId="18233" priority="338" operator="lessThan">
      <formula>$C$4</formula>
    </cfRule>
  </conditionalFormatting>
  <conditionalFormatting sqref="O27">
    <cfRule type="cellIs" dxfId="18232" priority="339" operator="lessThan">
      <formula>$C$4</formula>
    </cfRule>
  </conditionalFormatting>
  <conditionalFormatting sqref="O28">
    <cfRule type="cellIs" dxfId="18231" priority="340" operator="lessThan">
      <formula>$C$4</formula>
    </cfRule>
  </conditionalFormatting>
  <conditionalFormatting sqref="O29">
    <cfRule type="cellIs" dxfId="18230" priority="341" operator="lessThan">
      <formula>$C$4</formula>
    </cfRule>
  </conditionalFormatting>
  <conditionalFormatting sqref="O30">
    <cfRule type="cellIs" dxfId="18229" priority="342" operator="lessThan">
      <formula>$C$4</formula>
    </cfRule>
  </conditionalFormatting>
  <conditionalFormatting sqref="O31">
    <cfRule type="cellIs" dxfId="18228" priority="343" operator="lessThan">
      <formula>$C$4</formula>
    </cfRule>
  </conditionalFormatting>
  <conditionalFormatting sqref="O32">
    <cfRule type="cellIs" dxfId="18227" priority="344" operator="lessThan">
      <formula>$C$4</formula>
    </cfRule>
  </conditionalFormatting>
  <conditionalFormatting sqref="O33">
    <cfRule type="cellIs" dxfId="18226" priority="345" operator="lessThan">
      <formula>$C$4</formula>
    </cfRule>
  </conditionalFormatting>
  <conditionalFormatting sqref="O34">
    <cfRule type="cellIs" dxfId="18225" priority="346" operator="lessThan">
      <formula>$C$4</formula>
    </cfRule>
  </conditionalFormatting>
  <conditionalFormatting sqref="O35">
    <cfRule type="cellIs" dxfId="18224" priority="347" operator="lessThan">
      <formula>$C$4</formula>
    </cfRule>
  </conditionalFormatting>
  <conditionalFormatting sqref="O36">
    <cfRule type="cellIs" dxfId="18223" priority="348" operator="lessThan">
      <formula>$C$4</formula>
    </cfRule>
  </conditionalFormatting>
  <conditionalFormatting sqref="O37">
    <cfRule type="cellIs" dxfId="18222" priority="349" operator="lessThan">
      <formula>$C$4</formula>
    </cfRule>
  </conditionalFormatting>
  <conditionalFormatting sqref="O38">
    <cfRule type="cellIs" dxfId="18221" priority="350" operator="lessThan">
      <formula>$C$4</formula>
    </cfRule>
  </conditionalFormatting>
  <conditionalFormatting sqref="O39">
    <cfRule type="cellIs" dxfId="18220" priority="351" operator="lessThan">
      <formula>$C$4</formula>
    </cfRule>
  </conditionalFormatting>
  <conditionalFormatting sqref="O40">
    <cfRule type="cellIs" dxfId="18219" priority="352" operator="lessThan">
      <formula>$C$4</formula>
    </cfRule>
  </conditionalFormatting>
  <conditionalFormatting sqref="O41">
    <cfRule type="cellIs" dxfId="18218" priority="353" operator="lessThan">
      <formula>$C$4</formula>
    </cfRule>
  </conditionalFormatting>
  <conditionalFormatting sqref="O42">
    <cfRule type="cellIs" dxfId="18217" priority="354" operator="lessThan">
      <formula>$C$4</formula>
    </cfRule>
  </conditionalFormatting>
  <conditionalFormatting sqref="O43">
    <cfRule type="cellIs" dxfId="18216" priority="355" operator="lessThan">
      <formula>$C$4</formula>
    </cfRule>
  </conditionalFormatting>
  <conditionalFormatting sqref="O44">
    <cfRule type="cellIs" dxfId="18215" priority="356" operator="lessThan">
      <formula>$C$4</formula>
    </cfRule>
  </conditionalFormatting>
  <conditionalFormatting sqref="O45">
    <cfRule type="cellIs" dxfId="18214" priority="357" operator="lessThan">
      <formula>$C$4</formula>
    </cfRule>
  </conditionalFormatting>
  <conditionalFormatting sqref="O46">
    <cfRule type="cellIs" dxfId="18213" priority="358" operator="lessThan">
      <formula>$C$4</formula>
    </cfRule>
  </conditionalFormatting>
  <conditionalFormatting sqref="O47">
    <cfRule type="cellIs" dxfId="18212" priority="359" operator="lessThan">
      <formula>$C$4</formula>
    </cfRule>
  </conditionalFormatting>
  <conditionalFormatting sqref="O48">
    <cfRule type="cellIs" dxfId="18211" priority="360" operator="lessThan">
      <formula>$C$4</formula>
    </cfRule>
  </conditionalFormatting>
  <conditionalFormatting sqref="O49">
    <cfRule type="cellIs" dxfId="18210" priority="361" operator="lessThan">
      <formula>$C$4</formula>
    </cfRule>
  </conditionalFormatting>
  <conditionalFormatting sqref="O50">
    <cfRule type="cellIs" dxfId="18209" priority="362" operator="lessThan">
      <formula>$C$4</formula>
    </cfRule>
  </conditionalFormatting>
  <conditionalFormatting sqref="O51">
    <cfRule type="cellIs" dxfId="18208" priority="363" operator="lessThan">
      <formula>$C$4</formula>
    </cfRule>
  </conditionalFormatting>
  <conditionalFormatting sqref="O52">
    <cfRule type="cellIs" dxfId="18207" priority="364" operator="lessThan">
      <formula>$C$4</formula>
    </cfRule>
  </conditionalFormatting>
  <conditionalFormatting sqref="O53">
    <cfRule type="cellIs" dxfId="18206" priority="365" operator="lessThan">
      <formula>$C$4</formula>
    </cfRule>
  </conditionalFormatting>
  <conditionalFormatting sqref="O54">
    <cfRule type="cellIs" dxfId="18205" priority="366" operator="lessThan">
      <formula>$C$4</formula>
    </cfRule>
  </conditionalFormatting>
  <conditionalFormatting sqref="O55">
    <cfRule type="cellIs" dxfId="18204" priority="367" operator="lessThan">
      <formula>$C$4</formula>
    </cfRule>
  </conditionalFormatting>
  <conditionalFormatting sqref="O56">
    <cfRule type="cellIs" dxfId="18203" priority="368" operator="lessThan">
      <formula>$C$4</formula>
    </cfRule>
  </conditionalFormatting>
  <conditionalFormatting sqref="O57">
    <cfRule type="cellIs" dxfId="18202" priority="369" operator="lessThan">
      <formula>$C$4</formula>
    </cfRule>
  </conditionalFormatting>
  <conditionalFormatting sqref="O58">
    <cfRule type="cellIs" dxfId="18201" priority="370" operator="lessThan">
      <formula>$C$4</formula>
    </cfRule>
  </conditionalFormatting>
  <conditionalFormatting sqref="O59">
    <cfRule type="cellIs" dxfId="18200" priority="371" operator="lessThan">
      <formula>$C$4</formula>
    </cfRule>
  </conditionalFormatting>
  <conditionalFormatting sqref="O60">
    <cfRule type="cellIs" dxfId="18199" priority="372" operator="lessThan">
      <formula>$C$4</formula>
    </cfRule>
  </conditionalFormatting>
  <conditionalFormatting sqref="P11">
    <cfRule type="cellIs" dxfId="18198" priority="373" operator="lessThan">
      <formula>$C$4</formula>
    </cfRule>
  </conditionalFormatting>
  <conditionalFormatting sqref="P12">
    <cfRule type="cellIs" dxfId="18197" priority="374" operator="lessThan">
      <formula>$C$4</formula>
    </cfRule>
  </conditionalFormatting>
  <conditionalFormatting sqref="P13">
    <cfRule type="cellIs" dxfId="18196" priority="375" operator="lessThan">
      <formula>$C$4</formula>
    </cfRule>
  </conditionalFormatting>
  <conditionalFormatting sqref="P14">
    <cfRule type="cellIs" dxfId="18195" priority="376" operator="lessThan">
      <formula>$C$4</formula>
    </cfRule>
  </conditionalFormatting>
  <conditionalFormatting sqref="P15">
    <cfRule type="cellIs" dxfId="18194" priority="377" operator="lessThan">
      <formula>$C$4</formula>
    </cfRule>
  </conditionalFormatting>
  <conditionalFormatting sqref="P16">
    <cfRule type="cellIs" dxfId="18193" priority="378" operator="lessThan">
      <formula>$C$4</formula>
    </cfRule>
  </conditionalFormatting>
  <conditionalFormatting sqref="P17">
    <cfRule type="cellIs" dxfId="18192" priority="379" operator="lessThan">
      <formula>$C$4</formula>
    </cfRule>
  </conditionalFormatting>
  <conditionalFormatting sqref="P18">
    <cfRule type="cellIs" dxfId="18191" priority="380" operator="lessThan">
      <formula>$C$4</formula>
    </cfRule>
  </conditionalFormatting>
  <conditionalFormatting sqref="P19">
    <cfRule type="cellIs" dxfId="18190" priority="381" operator="lessThan">
      <formula>$C$4</formula>
    </cfRule>
  </conditionalFormatting>
  <conditionalFormatting sqref="P20">
    <cfRule type="cellIs" dxfId="18189" priority="382" operator="lessThan">
      <formula>$C$4</formula>
    </cfRule>
  </conditionalFormatting>
  <conditionalFormatting sqref="P21">
    <cfRule type="cellIs" dxfId="18188" priority="383" operator="lessThan">
      <formula>$C$4</formula>
    </cfRule>
  </conditionalFormatting>
  <conditionalFormatting sqref="P22">
    <cfRule type="cellIs" dxfId="18187" priority="384" operator="lessThan">
      <formula>$C$4</formula>
    </cfRule>
  </conditionalFormatting>
  <conditionalFormatting sqref="P23">
    <cfRule type="cellIs" dxfId="18186" priority="385" operator="lessThan">
      <formula>$C$4</formula>
    </cfRule>
  </conditionalFormatting>
  <conditionalFormatting sqref="P24">
    <cfRule type="cellIs" dxfId="18185" priority="386" operator="lessThan">
      <formula>$C$4</formula>
    </cfRule>
  </conditionalFormatting>
  <conditionalFormatting sqref="P25">
    <cfRule type="cellIs" dxfId="18184" priority="387" operator="lessThan">
      <formula>$C$4</formula>
    </cfRule>
  </conditionalFormatting>
  <conditionalFormatting sqref="P26">
    <cfRule type="cellIs" dxfId="18183" priority="388" operator="lessThan">
      <formula>$C$4</formula>
    </cfRule>
  </conditionalFormatting>
  <conditionalFormatting sqref="P27">
    <cfRule type="cellIs" dxfId="18182" priority="389" operator="lessThan">
      <formula>$C$4</formula>
    </cfRule>
  </conditionalFormatting>
  <conditionalFormatting sqref="P28">
    <cfRule type="cellIs" dxfId="18181" priority="390" operator="lessThan">
      <formula>$C$4</formula>
    </cfRule>
  </conditionalFormatting>
  <conditionalFormatting sqref="P29">
    <cfRule type="cellIs" dxfId="18180" priority="391" operator="lessThan">
      <formula>$C$4</formula>
    </cfRule>
  </conditionalFormatting>
  <conditionalFormatting sqref="P30">
    <cfRule type="cellIs" dxfId="18179" priority="392" operator="lessThan">
      <formula>$C$4</formula>
    </cfRule>
  </conditionalFormatting>
  <conditionalFormatting sqref="P31">
    <cfRule type="cellIs" dxfId="18178" priority="393" operator="lessThan">
      <formula>$C$4</formula>
    </cfRule>
  </conditionalFormatting>
  <conditionalFormatting sqref="P32">
    <cfRule type="cellIs" dxfId="18177" priority="394" operator="lessThan">
      <formula>$C$4</formula>
    </cfRule>
  </conditionalFormatting>
  <conditionalFormatting sqref="P33">
    <cfRule type="cellIs" dxfId="18176" priority="395" operator="lessThan">
      <formula>$C$4</formula>
    </cfRule>
  </conditionalFormatting>
  <conditionalFormatting sqref="P34">
    <cfRule type="cellIs" dxfId="18175" priority="396" operator="lessThan">
      <formula>$C$4</formula>
    </cfRule>
  </conditionalFormatting>
  <conditionalFormatting sqref="P35">
    <cfRule type="cellIs" dxfId="18174" priority="397" operator="lessThan">
      <formula>$C$4</formula>
    </cfRule>
  </conditionalFormatting>
  <conditionalFormatting sqref="P36">
    <cfRule type="cellIs" dxfId="18173" priority="398" operator="lessThan">
      <formula>$C$4</formula>
    </cfRule>
  </conditionalFormatting>
  <conditionalFormatting sqref="P37">
    <cfRule type="cellIs" dxfId="18172" priority="399" operator="lessThan">
      <formula>$C$4</formula>
    </cfRule>
  </conditionalFormatting>
  <conditionalFormatting sqref="P38">
    <cfRule type="cellIs" dxfId="18171" priority="400" operator="lessThan">
      <formula>$C$4</formula>
    </cfRule>
  </conditionalFormatting>
  <conditionalFormatting sqref="P39">
    <cfRule type="cellIs" dxfId="18170" priority="401" operator="lessThan">
      <formula>$C$4</formula>
    </cfRule>
  </conditionalFormatting>
  <conditionalFormatting sqref="P40">
    <cfRule type="cellIs" dxfId="18169" priority="402" operator="lessThan">
      <formula>$C$4</formula>
    </cfRule>
  </conditionalFormatting>
  <conditionalFormatting sqref="P41">
    <cfRule type="cellIs" dxfId="18168" priority="403" operator="lessThan">
      <formula>$C$4</formula>
    </cfRule>
  </conditionalFormatting>
  <conditionalFormatting sqref="P42">
    <cfRule type="cellIs" dxfId="18167" priority="404" operator="lessThan">
      <formula>$C$4</formula>
    </cfRule>
  </conditionalFormatting>
  <conditionalFormatting sqref="P43">
    <cfRule type="cellIs" dxfId="18166" priority="405" operator="lessThan">
      <formula>$C$4</formula>
    </cfRule>
  </conditionalFormatting>
  <conditionalFormatting sqref="P44">
    <cfRule type="cellIs" dxfId="18165" priority="406" operator="lessThan">
      <formula>$C$4</formula>
    </cfRule>
  </conditionalFormatting>
  <conditionalFormatting sqref="P45">
    <cfRule type="cellIs" dxfId="18164" priority="407" operator="lessThan">
      <formula>$C$4</formula>
    </cfRule>
  </conditionalFormatting>
  <conditionalFormatting sqref="P46">
    <cfRule type="cellIs" dxfId="18163" priority="408" operator="lessThan">
      <formula>$C$4</formula>
    </cfRule>
  </conditionalFormatting>
  <conditionalFormatting sqref="P47">
    <cfRule type="cellIs" dxfId="18162" priority="409" operator="lessThan">
      <formula>$C$4</formula>
    </cfRule>
  </conditionalFormatting>
  <conditionalFormatting sqref="P48">
    <cfRule type="cellIs" dxfId="18161" priority="410" operator="lessThan">
      <formula>$C$4</formula>
    </cfRule>
  </conditionalFormatting>
  <conditionalFormatting sqref="P49">
    <cfRule type="cellIs" dxfId="18160" priority="411" operator="lessThan">
      <formula>$C$4</formula>
    </cfRule>
  </conditionalFormatting>
  <conditionalFormatting sqref="P50">
    <cfRule type="cellIs" dxfId="18159" priority="412" operator="lessThan">
      <formula>$C$4</formula>
    </cfRule>
  </conditionalFormatting>
  <conditionalFormatting sqref="P51">
    <cfRule type="cellIs" dxfId="18158" priority="413" operator="lessThan">
      <formula>$C$4</formula>
    </cfRule>
  </conditionalFormatting>
  <conditionalFormatting sqref="P52">
    <cfRule type="cellIs" dxfId="18157" priority="414" operator="lessThan">
      <formula>$C$4</formula>
    </cfRule>
  </conditionalFormatting>
  <conditionalFormatting sqref="P53">
    <cfRule type="cellIs" dxfId="18156" priority="415" operator="lessThan">
      <formula>$C$4</formula>
    </cfRule>
  </conditionalFormatting>
  <conditionalFormatting sqref="P54">
    <cfRule type="cellIs" dxfId="18155" priority="416" operator="lessThan">
      <formula>$C$4</formula>
    </cfRule>
  </conditionalFormatting>
  <conditionalFormatting sqref="P55">
    <cfRule type="cellIs" dxfId="18154" priority="417" operator="lessThan">
      <formula>$C$4</formula>
    </cfRule>
  </conditionalFormatting>
  <conditionalFormatting sqref="P56">
    <cfRule type="cellIs" dxfId="18153" priority="418" operator="lessThan">
      <formula>$C$4</formula>
    </cfRule>
  </conditionalFormatting>
  <conditionalFormatting sqref="P57">
    <cfRule type="cellIs" dxfId="18152" priority="419" operator="lessThan">
      <formula>$C$4</formula>
    </cfRule>
  </conditionalFormatting>
  <conditionalFormatting sqref="P58">
    <cfRule type="cellIs" dxfId="18151" priority="420" operator="lessThan">
      <formula>$C$4</formula>
    </cfRule>
  </conditionalFormatting>
  <conditionalFormatting sqref="P59">
    <cfRule type="cellIs" dxfId="18150" priority="421" operator="lessThan">
      <formula>$C$4</formula>
    </cfRule>
  </conditionalFormatting>
  <conditionalFormatting sqref="P60">
    <cfRule type="cellIs" dxfId="18149" priority="422" operator="lessThan">
      <formula>$C$4</formula>
    </cfRule>
  </conditionalFormatting>
  <conditionalFormatting sqref="Q11">
    <cfRule type="cellIs" dxfId="18148" priority="423" operator="lessThan">
      <formula>$C$4</formula>
    </cfRule>
  </conditionalFormatting>
  <conditionalFormatting sqref="Q12">
    <cfRule type="cellIs" dxfId="18147" priority="424" operator="lessThan">
      <formula>$C$4</formula>
    </cfRule>
  </conditionalFormatting>
  <conditionalFormatting sqref="Q13">
    <cfRule type="cellIs" dxfId="18146" priority="425" operator="lessThan">
      <formula>$C$4</formula>
    </cfRule>
  </conditionalFormatting>
  <conditionalFormatting sqref="Q14">
    <cfRule type="cellIs" dxfId="18145" priority="426" operator="lessThan">
      <formula>$C$4</formula>
    </cfRule>
  </conditionalFormatting>
  <conditionalFormatting sqref="Q15">
    <cfRule type="cellIs" dxfId="18144" priority="427" operator="lessThan">
      <formula>$C$4</formula>
    </cfRule>
  </conditionalFormatting>
  <conditionalFormatting sqref="Q16">
    <cfRule type="cellIs" dxfId="18143" priority="428" operator="lessThan">
      <formula>$C$4</formula>
    </cfRule>
  </conditionalFormatting>
  <conditionalFormatting sqref="Q17">
    <cfRule type="cellIs" dxfId="18142" priority="429" operator="lessThan">
      <formula>$C$4</formula>
    </cfRule>
  </conditionalFormatting>
  <conditionalFormatting sqref="Q18">
    <cfRule type="cellIs" dxfId="18141" priority="430" operator="lessThan">
      <formula>$C$4</formula>
    </cfRule>
  </conditionalFormatting>
  <conditionalFormatting sqref="Q19">
    <cfRule type="cellIs" dxfId="18140" priority="431" operator="lessThan">
      <formula>$C$4</formula>
    </cfRule>
  </conditionalFormatting>
  <conditionalFormatting sqref="Q20">
    <cfRule type="cellIs" dxfId="18139" priority="432" operator="lessThan">
      <formula>$C$4</formula>
    </cfRule>
  </conditionalFormatting>
  <conditionalFormatting sqref="Q21">
    <cfRule type="cellIs" dxfId="18138" priority="433" operator="lessThan">
      <formula>$C$4</formula>
    </cfRule>
  </conditionalFormatting>
  <conditionalFormatting sqref="Q22">
    <cfRule type="cellIs" dxfId="18137" priority="434" operator="lessThan">
      <formula>$C$4</formula>
    </cfRule>
  </conditionalFormatting>
  <conditionalFormatting sqref="Q23">
    <cfRule type="cellIs" dxfId="18136" priority="435" operator="lessThan">
      <formula>$C$4</formula>
    </cfRule>
  </conditionalFormatting>
  <conditionalFormatting sqref="Q24">
    <cfRule type="cellIs" dxfId="18135" priority="436" operator="lessThan">
      <formula>$C$4</formula>
    </cfRule>
  </conditionalFormatting>
  <conditionalFormatting sqref="Q25">
    <cfRule type="cellIs" dxfId="18134" priority="437" operator="lessThan">
      <formula>$C$4</formula>
    </cfRule>
  </conditionalFormatting>
  <conditionalFormatting sqref="Q26">
    <cfRule type="cellIs" dxfId="18133" priority="438" operator="lessThan">
      <formula>$C$4</formula>
    </cfRule>
  </conditionalFormatting>
  <conditionalFormatting sqref="Q27">
    <cfRule type="cellIs" dxfId="18132" priority="439" operator="lessThan">
      <formula>$C$4</formula>
    </cfRule>
  </conditionalFormatting>
  <conditionalFormatting sqref="Q28">
    <cfRule type="cellIs" dxfId="18131" priority="440" operator="lessThan">
      <formula>$C$4</formula>
    </cfRule>
  </conditionalFormatting>
  <conditionalFormatting sqref="Q29">
    <cfRule type="cellIs" dxfId="18130" priority="441" operator="lessThan">
      <formula>$C$4</formula>
    </cfRule>
  </conditionalFormatting>
  <conditionalFormatting sqref="Q30">
    <cfRule type="cellIs" dxfId="18129" priority="442" operator="lessThan">
      <formula>$C$4</formula>
    </cfRule>
  </conditionalFormatting>
  <conditionalFormatting sqref="Q31">
    <cfRule type="cellIs" dxfId="18128" priority="443" operator="lessThan">
      <formula>$C$4</formula>
    </cfRule>
  </conditionalFormatting>
  <conditionalFormatting sqref="Q32">
    <cfRule type="cellIs" dxfId="18127" priority="444" operator="lessThan">
      <formula>$C$4</formula>
    </cfRule>
  </conditionalFormatting>
  <conditionalFormatting sqref="Q33">
    <cfRule type="cellIs" dxfId="18126" priority="445" operator="lessThan">
      <formula>$C$4</formula>
    </cfRule>
  </conditionalFormatting>
  <conditionalFormatting sqref="Q34">
    <cfRule type="cellIs" dxfId="18125" priority="446" operator="lessThan">
      <formula>$C$4</formula>
    </cfRule>
  </conditionalFormatting>
  <conditionalFormatting sqref="Q35">
    <cfRule type="cellIs" dxfId="18124" priority="447" operator="lessThan">
      <formula>$C$4</formula>
    </cfRule>
  </conditionalFormatting>
  <conditionalFormatting sqref="Q36">
    <cfRule type="cellIs" dxfId="18123" priority="448" operator="lessThan">
      <formula>$C$4</formula>
    </cfRule>
  </conditionalFormatting>
  <conditionalFormatting sqref="Q37">
    <cfRule type="cellIs" dxfId="18122" priority="449" operator="lessThan">
      <formula>$C$4</formula>
    </cfRule>
  </conditionalFormatting>
  <conditionalFormatting sqref="Q38">
    <cfRule type="cellIs" dxfId="18121" priority="450" operator="lessThan">
      <formula>$C$4</formula>
    </cfRule>
  </conditionalFormatting>
  <conditionalFormatting sqref="Q39">
    <cfRule type="cellIs" dxfId="18120" priority="451" operator="lessThan">
      <formula>$C$4</formula>
    </cfRule>
  </conditionalFormatting>
  <conditionalFormatting sqref="Q40">
    <cfRule type="cellIs" dxfId="18119" priority="452" operator="lessThan">
      <formula>$C$4</formula>
    </cfRule>
  </conditionalFormatting>
  <conditionalFormatting sqref="Q41">
    <cfRule type="cellIs" dxfId="18118" priority="453" operator="lessThan">
      <formula>$C$4</formula>
    </cfRule>
  </conditionalFormatting>
  <conditionalFormatting sqref="Q42">
    <cfRule type="cellIs" dxfId="18117" priority="454" operator="lessThan">
      <formula>$C$4</formula>
    </cfRule>
  </conditionalFormatting>
  <conditionalFormatting sqref="Q43">
    <cfRule type="cellIs" dxfId="18116" priority="455" operator="lessThan">
      <formula>$C$4</formula>
    </cfRule>
  </conditionalFormatting>
  <conditionalFormatting sqref="Q44">
    <cfRule type="cellIs" dxfId="18115" priority="456" operator="lessThan">
      <formula>$C$4</formula>
    </cfRule>
  </conditionalFormatting>
  <conditionalFormatting sqref="Q45">
    <cfRule type="cellIs" dxfId="18114" priority="457" operator="lessThan">
      <formula>$C$4</formula>
    </cfRule>
  </conditionalFormatting>
  <conditionalFormatting sqref="Q46">
    <cfRule type="cellIs" dxfId="18113" priority="458" operator="lessThan">
      <formula>$C$4</formula>
    </cfRule>
  </conditionalFormatting>
  <conditionalFormatting sqref="Q47">
    <cfRule type="cellIs" dxfId="18112" priority="459" operator="lessThan">
      <formula>$C$4</formula>
    </cfRule>
  </conditionalFormatting>
  <conditionalFormatting sqref="Q48">
    <cfRule type="cellIs" dxfId="18111" priority="460" operator="lessThan">
      <formula>$C$4</formula>
    </cfRule>
  </conditionalFormatting>
  <conditionalFormatting sqref="Q49">
    <cfRule type="cellIs" dxfId="18110" priority="461" operator="lessThan">
      <formula>$C$4</formula>
    </cfRule>
  </conditionalFormatting>
  <conditionalFormatting sqref="Q50">
    <cfRule type="cellIs" dxfId="18109" priority="462" operator="lessThan">
      <formula>$C$4</formula>
    </cfRule>
  </conditionalFormatting>
  <conditionalFormatting sqref="Q51">
    <cfRule type="cellIs" dxfId="18108" priority="463" operator="lessThan">
      <formula>$C$4</formula>
    </cfRule>
  </conditionalFormatting>
  <conditionalFormatting sqref="Q52">
    <cfRule type="cellIs" dxfId="18107" priority="464" operator="lessThan">
      <formula>$C$4</formula>
    </cfRule>
  </conditionalFormatting>
  <conditionalFormatting sqref="Q53">
    <cfRule type="cellIs" dxfId="18106" priority="465" operator="lessThan">
      <formula>$C$4</formula>
    </cfRule>
  </conditionalFormatting>
  <conditionalFormatting sqref="Q54">
    <cfRule type="cellIs" dxfId="18105" priority="466" operator="lessThan">
      <formula>$C$4</formula>
    </cfRule>
  </conditionalFormatting>
  <conditionalFormatting sqref="Q55">
    <cfRule type="cellIs" dxfId="18104" priority="467" operator="lessThan">
      <formula>$C$4</formula>
    </cfRule>
  </conditionalFormatting>
  <conditionalFormatting sqref="Q56">
    <cfRule type="cellIs" dxfId="18103" priority="468" operator="lessThan">
      <formula>$C$4</formula>
    </cfRule>
  </conditionalFormatting>
  <conditionalFormatting sqref="Q57">
    <cfRule type="cellIs" dxfId="18102" priority="469" operator="lessThan">
      <formula>$C$4</formula>
    </cfRule>
  </conditionalFormatting>
  <conditionalFormatting sqref="Q58">
    <cfRule type="cellIs" dxfId="18101" priority="470" operator="lessThan">
      <formula>$C$4</formula>
    </cfRule>
  </conditionalFormatting>
  <conditionalFormatting sqref="Q59">
    <cfRule type="cellIs" dxfId="18100" priority="471" operator="lessThan">
      <formula>$C$4</formula>
    </cfRule>
  </conditionalFormatting>
  <conditionalFormatting sqref="Q60">
    <cfRule type="cellIs" dxfId="18099" priority="472" operator="lessThan">
      <formula>$C$4</formula>
    </cfRule>
  </conditionalFormatting>
  <conditionalFormatting sqref="T11">
    <cfRule type="cellIs" dxfId="18098" priority="473" operator="lessThan">
      <formula>$C$4</formula>
    </cfRule>
  </conditionalFormatting>
  <conditionalFormatting sqref="T12">
    <cfRule type="cellIs" dxfId="18097" priority="474" operator="lessThan">
      <formula>$C$4</formula>
    </cfRule>
  </conditionalFormatting>
  <conditionalFormatting sqref="T13">
    <cfRule type="cellIs" dxfId="18096" priority="475" operator="lessThan">
      <formula>$C$4</formula>
    </cfRule>
  </conditionalFormatting>
  <conditionalFormatting sqref="T14">
    <cfRule type="cellIs" dxfId="18095" priority="476" operator="lessThan">
      <formula>$C$4</formula>
    </cfRule>
  </conditionalFormatting>
  <conditionalFormatting sqref="T15">
    <cfRule type="cellIs" dxfId="18094" priority="477" operator="lessThan">
      <formula>$C$4</formula>
    </cfRule>
  </conditionalFormatting>
  <conditionalFormatting sqref="T16">
    <cfRule type="cellIs" dxfId="18093" priority="478" operator="lessThan">
      <formula>$C$4</formula>
    </cfRule>
  </conditionalFormatting>
  <conditionalFormatting sqref="T17">
    <cfRule type="cellIs" dxfId="18092" priority="479" operator="lessThan">
      <formula>$C$4</formula>
    </cfRule>
  </conditionalFormatting>
  <conditionalFormatting sqref="T18">
    <cfRule type="cellIs" dxfId="18091" priority="480" operator="lessThan">
      <formula>$C$4</formula>
    </cfRule>
  </conditionalFormatting>
  <conditionalFormatting sqref="T19">
    <cfRule type="cellIs" dxfId="18090" priority="481" operator="lessThan">
      <formula>$C$4</formula>
    </cfRule>
  </conditionalFormatting>
  <conditionalFormatting sqref="T20">
    <cfRule type="cellIs" dxfId="18089" priority="482" operator="lessThan">
      <formula>$C$4</formula>
    </cfRule>
  </conditionalFormatting>
  <conditionalFormatting sqref="T21">
    <cfRule type="cellIs" dxfId="18088" priority="483" operator="lessThan">
      <formula>$C$4</formula>
    </cfRule>
  </conditionalFormatting>
  <conditionalFormatting sqref="T22">
    <cfRule type="cellIs" dxfId="18087" priority="484" operator="lessThan">
      <formula>$C$4</formula>
    </cfRule>
  </conditionalFormatting>
  <conditionalFormatting sqref="T23">
    <cfRule type="cellIs" dxfId="18086" priority="485" operator="lessThan">
      <formula>$C$4</formula>
    </cfRule>
  </conditionalFormatting>
  <conditionalFormatting sqref="T24">
    <cfRule type="cellIs" dxfId="18085" priority="486" operator="lessThan">
      <formula>$C$4</formula>
    </cfRule>
  </conditionalFormatting>
  <conditionalFormatting sqref="T25">
    <cfRule type="cellIs" dxfId="18084" priority="487" operator="lessThan">
      <formula>$C$4</formula>
    </cfRule>
  </conditionalFormatting>
  <conditionalFormatting sqref="T26">
    <cfRule type="cellIs" dxfId="18083" priority="488" operator="lessThan">
      <formula>$C$4</formula>
    </cfRule>
  </conditionalFormatting>
  <conditionalFormatting sqref="T27">
    <cfRule type="cellIs" dxfId="18082" priority="489" operator="lessThan">
      <formula>$C$4</formula>
    </cfRule>
  </conditionalFormatting>
  <conditionalFormatting sqref="T28">
    <cfRule type="cellIs" dxfId="18081" priority="490" operator="lessThan">
      <formula>$C$4</formula>
    </cfRule>
  </conditionalFormatting>
  <conditionalFormatting sqref="T29">
    <cfRule type="cellIs" dxfId="18080" priority="491" operator="lessThan">
      <formula>$C$4</formula>
    </cfRule>
  </conditionalFormatting>
  <conditionalFormatting sqref="T30">
    <cfRule type="cellIs" dxfId="18079" priority="492" operator="lessThan">
      <formula>$C$4</formula>
    </cfRule>
  </conditionalFormatting>
  <conditionalFormatting sqref="T31">
    <cfRule type="cellIs" dxfId="18078" priority="493" operator="lessThan">
      <formula>$C$4</formula>
    </cfRule>
  </conditionalFormatting>
  <conditionalFormatting sqref="T32">
    <cfRule type="cellIs" dxfId="18077" priority="494" operator="lessThan">
      <formula>$C$4</formula>
    </cfRule>
  </conditionalFormatting>
  <conditionalFormatting sqref="T33">
    <cfRule type="cellIs" dxfId="18076" priority="495" operator="lessThan">
      <formula>$C$4</formula>
    </cfRule>
  </conditionalFormatting>
  <conditionalFormatting sqref="T34">
    <cfRule type="cellIs" dxfId="18075" priority="496" operator="lessThan">
      <formula>$C$4</formula>
    </cfRule>
  </conditionalFormatting>
  <conditionalFormatting sqref="T35">
    <cfRule type="cellIs" dxfId="18074" priority="497" operator="lessThan">
      <formula>$C$4</formula>
    </cfRule>
  </conditionalFormatting>
  <conditionalFormatting sqref="T36">
    <cfRule type="cellIs" dxfId="18073" priority="498" operator="lessThan">
      <formula>$C$4</formula>
    </cfRule>
  </conditionalFormatting>
  <conditionalFormatting sqref="T37">
    <cfRule type="cellIs" dxfId="18072" priority="499" operator="lessThan">
      <formula>$C$4</formula>
    </cfRule>
  </conditionalFormatting>
  <conditionalFormatting sqref="T38">
    <cfRule type="cellIs" dxfId="18071" priority="500" operator="lessThan">
      <formula>$C$4</formula>
    </cfRule>
  </conditionalFormatting>
  <conditionalFormatting sqref="T39">
    <cfRule type="cellIs" dxfId="18070" priority="501" operator="lessThan">
      <formula>$C$4</formula>
    </cfRule>
  </conditionalFormatting>
  <conditionalFormatting sqref="T40">
    <cfRule type="cellIs" dxfId="18069" priority="502" operator="lessThan">
      <formula>$C$4</formula>
    </cfRule>
  </conditionalFormatting>
  <conditionalFormatting sqref="T41">
    <cfRule type="cellIs" dxfId="18068" priority="503" operator="lessThan">
      <formula>$C$4</formula>
    </cfRule>
  </conditionalFormatting>
  <conditionalFormatting sqref="T42">
    <cfRule type="cellIs" dxfId="18067" priority="504" operator="lessThan">
      <formula>$C$4</formula>
    </cfRule>
  </conditionalFormatting>
  <conditionalFormatting sqref="T43">
    <cfRule type="cellIs" dxfId="18066" priority="505" operator="lessThan">
      <formula>$C$4</formula>
    </cfRule>
  </conditionalFormatting>
  <conditionalFormatting sqref="T44">
    <cfRule type="cellIs" dxfId="18065" priority="506" operator="lessThan">
      <formula>$C$4</formula>
    </cfRule>
  </conditionalFormatting>
  <conditionalFormatting sqref="T45">
    <cfRule type="cellIs" dxfId="18064" priority="507" operator="lessThan">
      <formula>$C$4</formula>
    </cfRule>
  </conditionalFormatting>
  <conditionalFormatting sqref="T46">
    <cfRule type="cellIs" dxfId="18063" priority="508" operator="lessThan">
      <formula>$C$4</formula>
    </cfRule>
  </conditionalFormatting>
  <conditionalFormatting sqref="T47">
    <cfRule type="cellIs" dxfId="18062" priority="509" operator="lessThan">
      <formula>$C$4</formula>
    </cfRule>
  </conditionalFormatting>
  <conditionalFormatting sqref="T48">
    <cfRule type="cellIs" dxfId="18061" priority="510" operator="lessThan">
      <formula>$C$4</formula>
    </cfRule>
  </conditionalFormatting>
  <conditionalFormatting sqref="T49">
    <cfRule type="cellIs" dxfId="18060" priority="511" operator="lessThan">
      <formula>$C$4</formula>
    </cfRule>
  </conditionalFormatting>
  <conditionalFormatting sqref="T50">
    <cfRule type="cellIs" dxfId="18059" priority="512" operator="lessThan">
      <formula>$C$4</formula>
    </cfRule>
  </conditionalFormatting>
  <conditionalFormatting sqref="T51">
    <cfRule type="cellIs" dxfId="18058" priority="513" operator="lessThan">
      <formula>$C$4</formula>
    </cfRule>
  </conditionalFormatting>
  <conditionalFormatting sqref="T52">
    <cfRule type="cellIs" dxfId="18057" priority="514" operator="lessThan">
      <formula>$C$4</formula>
    </cfRule>
  </conditionalFormatting>
  <conditionalFormatting sqref="T53">
    <cfRule type="cellIs" dxfId="18056" priority="515" operator="lessThan">
      <formula>$C$4</formula>
    </cfRule>
  </conditionalFormatting>
  <conditionalFormatting sqref="T54">
    <cfRule type="cellIs" dxfId="18055" priority="516" operator="lessThan">
      <formula>$C$4</formula>
    </cfRule>
  </conditionalFormatting>
  <conditionalFormatting sqref="T55">
    <cfRule type="cellIs" dxfId="18054" priority="517" operator="lessThan">
      <formula>$C$4</formula>
    </cfRule>
  </conditionalFormatting>
  <conditionalFormatting sqref="T56">
    <cfRule type="cellIs" dxfId="18053" priority="518" operator="lessThan">
      <formula>$C$4</formula>
    </cfRule>
  </conditionalFormatting>
  <conditionalFormatting sqref="T57">
    <cfRule type="cellIs" dxfId="18052" priority="519" operator="lessThan">
      <formula>$C$4</formula>
    </cfRule>
  </conditionalFormatting>
  <conditionalFormatting sqref="T58">
    <cfRule type="cellIs" dxfId="18051" priority="520" operator="lessThan">
      <formula>$C$4</formula>
    </cfRule>
  </conditionalFormatting>
  <conditionalFormatting sqref="T59">
    <cfRule type="cellIs" dxfId="18050" priority="521" operator="lessThan">
      <formula>$C$4</formula>
    </cfRule>
  </conditionalFormatting>
  <conditionalFormatting sqref="T60">
    <cfRule type="cellIs" dxfId="18049" priority="522" operator="lessThan">
      <formula>$C$4</formula>
    </cfRule>
  </conditionalFormatting>
  <conditionalFormatting sqref="W11">
    <cfRule type="cellIs" dxfId="18048" priority="523" operator="lessThan">
      <formula>$C$4</formula>
    </cfRule>
  </conditionalFormatting>
  <conditionalFormatting sqref="W12">
    <cfRule type="cellIs" dxfId="18047" priority="524" operator="lessThan">
      <formula>$C$4</formula>
    </cfRule>
  </conditionalFormatting>
  <conditionalFormatting sqref="W13">
    <cfRule type="cellIs" dxfId="18046" priority="525" operator="lessThan">
      <formula>$C$4</formula>
    </cfRule>
  </conditionalFormatting>
  <conditionalFormatting sqref="W14">
    <cfRule type="cellIs" dxfId="18045" priority="526" operator="lessThan">
      <formula>$C$4</formula>
    </cfRule>
  </conditionalFormatting>
  <conditionalFormatting sqref="W15">
    <cfRule type="cellIs" dxfId="18044" priority="527" operator="lessThan">
      <formula>$C$4</formula>
    </cfRule>
  </conditionalFormatting>
  <conditionalFormatting sqref="W16">
    <cfRule type="cellIs" dxfId="18043" priority="528" operator="lessThan">
      <formula>$C$4</formula>
    </cfRule>
  </conditionalFormatting>
  <conditionalFormatting sqref="W17">
    <cfRule type="cellIs" dxfId="18042" priority="529" operator="lessThan">
      <formula>$C$4</formula>
    </cfRule>
  </conditionalFormatting>
  <conditionalFormatting sqref="W18">
    <cfRule type="cellIs" dxfId="18041" priority="530" operator="lessThan">
      <formula>$C$4</formula>
    </cfRule>
  </conditionalFormatting>
  <conditionalFormatting sqref="W19">
    <cfRule type="cellIs" dxfId="18040" priority="531" operator="lessThan">
      <formula>$C$4</formula>
    </cfRule>
  </conditionalFormatting>
  <conditionalFormatting sqref="W20">
    <cfRule type="cellIs" dxfId="18039" priority="532" operator="lessThan">
      <formula>$C$4</formula>
    </cfRule>
  </conditionalFormatting>
  <conditionalFormatting sqref="W21">
    <cfRule type="cellIs" dxfId="18038" priority="533" operator="lessThan">
      <formula>$C$4</formula>
    </cfRule>
  </conditionalFormatting>
  <conditionalFormatting sqref="W22">
    <cfRule type="cellIs" dxfId="18037" priority="534" operator="lessThan">
      <formula>$C$4</formula>
    </cfRule>
  </conditionalFormatting>
  <conditionalFormatting sqref="W23">
    <cfRule type="cellIs" dxfId="18036" priority="535" operator="lessThan">
      <formula>$C$4</formula>
    </cfRule>
  </conditionalFormatting>
  <conditionalFormatting sqref="W24">
    <cfRule type="cellIs" dxfId="18035" priority="536" operator="lessThan">
      <formula>$C$4</formula>
    </cfRule>
  </conditionalFormatting>
  <conditionalFormatting sqref="W25">
    <cfRule type="cellIs" dxfId="18034" priority="537" operator="lessThan">
      <formula>$C$4</formula>
    </cfRule>
  </conditionalFormatting>
  <conditionalFormatting sqref="W26">
    <cfRule type="cellIs" dxfId="18033" priority="538" operator="lessThan">
      <formula>$C$4</formula>
    </cfRule>
  </conditionalFormatting>
  <conditionalFormatting sqref="W27">
    <cfRule type="cellIs" dxfId="18032" priority="539" operator="lessThan">
      <formula>$C$4</formula>
    </cfRule>
  </conditionalFormatting>
  <conditionalFormatting sqref="W28">
    <cfRule type="cellIs" dxfId="18031" priority="540" operator="lessThan">
      <formula>$C$4</formula>
    </cfRule>
  </conditionalFormatting>
  <conditionalFormatting sqref="W29">
    <cfRule type="cellIs" dxfId="18030" priority="541" operator="lessThan">
      <formula>$C$4</formula>
    </cfRule>
  </conditionalFormatting>
  <conditionalFormatting sqref="W30">
    <cfRule type="cellIs" dxfId="18029" priority="542" operator="lessThan">
      <formula>$C$4</formula>
    </cfRule>
  </conditionalFormatting>
  <conditionalFormatting sqref="W31">
    <cfRule type="cellIs" dxfId="18028" priority="543" operator="lessThan">
      <formula>$C$4</formula>
    </cfRule>
  </conditionalFormatting>
  <conditionalFormatting sqref="W32">
    <cfRule type="cellIs" dxfId="18027" priority="544" operator="lessThan">
      <formula>$C$4</formula>
    </cfRule>
  </conditionalFormatting>
  <conditionalFormatting sqref="W33">
    <cfRule type="cellIs" dxfId="18026" priority="545" operator="lessThan">
      <formula>$C$4</formula>
    </cfRule>
  </conditionalFormatting>
  <conditionalFormatting sqref="W34">
    <cfRule type="cellIs" dxfId="18025" priority="546" operator="lessThan">
      <formula>$C$4</formula>
    </cfRule>
  </conditionalFormatting>
  <conditionalFormatting sqref="W35">
    <cfRule type="cellIs" dxfId="18024" priority="547" operator="lessThan">
      <formula>$C$4</formula>
    </cfRule>
  </conditionalFormatting>
  <conditionalFormatting sqref="W36">
    <cfRule type="cellIs" dxfId="18023" priority="548" operator="lessThan">
      <formula>$C$4</formula>
    </cfRule>
  </conditionalFormatting>
  <conditionalFormatting sqref="W37">
    <cfRule type="cellIs" dxfId="18022" priority="549" operator="lessThan">
      <formula>$C$4</formula>
    </cfRule>
  </conditionalFormatting>
  <conditionalFormatting sqref="W38">
    <cfRule type="cellIs" dxfId="18021" priority="550" operator="lessThan">
      <formula>$C$4</formula>
    </cfRule>
  </conditionalFormatting>
  <conditionalFormatting sqref="W39">
    <cfRule type="cellIs" dxfId="18020" priority="551" operator="lessThan">
      <formula>$C$4</formula>
    </cfRule>
  </conditionalFormatting>
  <conditionalFormatting sqref="W40">
    <cfRule type="cellIs" dxfId="18019" priority="552" operator="lessThan">
      <formula>$C$4</formula>
    </cfRule>
  </conditionalFormatting>
  <conditionalFormatting sqref="W41">
    <cfRule type="cellIs" dxfId="18018" priority="553" operator="lessThan">
      <formula>$C$4</formula>
    </cfRule>
  </conditionalFormatting>
  <conditionalFormatting sqref="W42">
    <cfRule type="cellIs" dxfId="18017" priority="554" operator="lessThan">
      <formula>$C$4</formula>
    </cfRule>
  </conditionalFormatting>
  <conditionalFormatting sqref="W43">
    <cfRule type="cellIs" dxfId="18016" priority="555" operator="lessThan">
      <formula>$C$4</formula>
    </cfRule>
  </conditionalFormatting>
  <conditionalFormatting sqref="W44">
    <cfRule type="cellIs" dxfId="18015" priority="556" operator="lessThan">
      <formula>$C$4</formula>
    </cfRule>
  </conditionalFormatting>
  <conditionalFormatting sqref="W45">
    <cfRule type="cellIs" dxfId="18014" priority="557" operator="lessThan">
      <formula>$C$4</formula>
    </cfRule>
  </conditionalFormatting>
  <conditionalFormatting sqref="W46">
    <cfRule type="cellIs" dxfId="18013" priority="558" operator="lessThan">
      <formula>$C$4</formula>
    </cfRule>
  </conditionalFormatting>
  <conditionalFormatting sqref="W47">
    <cfRule type="cellIs" dxfId="18012" priority="559" operator="lessThan">
      <formula>$C$4</formula>
    </cfRule>
  </conditionalFormatting>
  <conditionalFormatting sqref="W48">
    <cfRule type="cellIs" dxfId="18011" priority="560" operator="lessThan">
      <formula>$C$4</formula>
    </cfRule>
  </conditionalFormatting>
  <conditionalFormatting sqref="W49">
    <cfRule type="cellIs" dxfId="18010" priority="561" operator="lessThan">
      <formula>$C$4</formula>
    </cfRule>
  </conditionalFormatting>
  <conditionalFormatting sqref="W50">
    <cfRule type="cellIs" dxfId="18009" priority="562" operator="lessThan">
      <formula>$C$4</formula>
    </cfRule>
  </conditionalFormatting>
  <conditionalFormatting sqref="W51">
    <cfRule type="cellIs" dxfId="18008" priority="563" operator="lessThan">
      <formula>$C$4</formula>
    </cfRule>
  </conditionalFormatting>
  <conditionalFormatting sqref="W52">
    <cfRule type="cellIs" dxfId="18007" priority="564" operator="lessThan">
      <formula>$C$4</formula>
    </cfRule>
  </conditionalFormatting>
  <conditionalFormatting sqref="W53">
    <cfRule type="cellIs" dxfId="18006" priority="565" operator="lessThan">
      <formula>$C$4</formula>
    </cfRule>
  </conditionalFormatting>
  <conditionalFormatting sqref="W54">
    <cfRule type="cellIs" dxfId="18005" priority="566" operator="lessThan">
      <formula>$C$4</formula>
    </cfRule>
  </conditionalFormatting>
  <conditionalFormatting sqref="W55">
    <cfRule type="cellIs" dxfId="18004" priority="567" operator="lessThan">
      <formula>$C$4</formula>
    </cfRule>
  </conditionalFormatting>
  <conditionalFormatting sqref="W56">
    <cfRule type="cellIs" dxfId="18003" priority="568" operator="lessThan">
      <formula>$C$4</formula>
    </cfRule>
  </conditionalFormatting>
  <conditionalFormatting sqref="W57">
    <cfRule type="cellIs" dxfId="18002" priority="569" operator="lessThan">
      <formula>$C$4</formula>
    </cfRule>
  </conditionalFormatting>
  <conditionalFormatting sqref="W58">
    <cfRule type="cellIs" dxfId="18001" priority="570" operator="lessThan">
      <formula>$C$4</formula>
    </cfRule>
  </conditionalFormatting>
  <conditionalFormatting sqref="W59">
    <cfRule type="cellIs" dxfId="18000" priority="571" operator="lessThan">
      <formula>$C$4</formula>
    </cfRule>
  </conditionalFormatting>
  <conditionalFormatting sqref="W60">
    <cfRule type="cellIs" dxfId="17999" priority="572" operator="lessThan">
      <formula>$C$4</formula>
    </cfRule>
  </conditionalFormatting>
  <conditionalFormatting sqref="X11">
    <cfRule type="cellIs" dxfId="17998" priority="573" operator="lessThan">
      <formula>$C$4</formula>
    </cfRule>
  </conditionalFormatting>
  <conditionalFormatting sqref="X12">
    <cfRule type="cellIs" dxfId="17997" priority="574" operator="lessThan">
      <formula>$C$4</formula>
    </cfRule>
  </conditionalFormatting>
  <conditionalFormatting sqref="X13">
    <cfRule type="cellIs" dxfId="17996" priority="575" operator="lessThan">
      <formula>$C$4</formula>
    </cfRule>
  </conditionalFormatting>
  <conditionalFormatting sqref="X14">
    <cfRule type="cellIs" dxfId="17995" priority="576" operator="lessThan">
      <formula>$C$4</formula>
    </cfRule>
  </conditionalFormatting>
  <conditionalFormatting sqref="X15">
    <cfRule type="cellIs" dxfId="17994" priority="577" operator="lessThan">
      <formula>$C$4</formula>
    </cfRule>
  </conditionalFormatting>
  <conditionalFormatting sqref="X16">
    <cfRule type="cellIs" dxfId="17993" priority="578" operator="lessThan">
      <formula>$C$4</formula>
    </cfRule>
  </conditionalFormatting>
  <conditionalFormatting sqref="X17">
    <cfRule type="cellIs" dxfId="17992" priority="579" operator="lessThan">
      <formula>$C$4</formula>
    </cfRule>
  </conditionalFormatting>
  <conditionalFormatting sqref="X18">
    <cfRule type="cellIs" dxfId="17991" priority="580" operator="lessThan">
      <formula>$C$4</formula>
    </cfRule>
  </conditionalFormatting>
  <conditionalFormatting sqref="X19">
    <cfRule type="cellIs" dxfId="17990" priority="581" operator="lessThan">
      <formula>$C$4</formula>
    </cfRule>
  </conditionalFormatting>
  <conditionalFormatting sqref="X20">
    <cfRule type="cellIs" dxfId="17989" priority="582" operator="lessThan">
      <formula>$C$4</formula>
    </cfRule>
  </conditionalFormatting>
  <conditionalFormatting sqref="X21">
    <cfRule type="cellIs" dxfId="17988" priority="583" operator="lessThan">
      <formula>$C$4</formula>
    </cfRule>
  </conditionalFormatting>
  <conditionalFormatting sqref="X22">
    <cfRule type="cellIs" dxfId="17987" priority="584" operator="lessThan">
      <formula>$C$4</formula>
    </cfRule>
  </conditionalFormatting>
  <conditionalFormatting sqref="X23">
    <cfRule type="cellIs" dxfId="17986" priority="585" operator="lessThan">
      <formula>$C$4</formula>
    </cfRule>
  </conditionalFormatting>
  <conditionalFormatting sqref="X24">
    <cfRule type="cellIs" dxfId="17985" priority="586" operator="lessThan">
      <formula>$C$4</formula>
    </cfRule>
  </conditionalFormatting>
  <conditionalFormatting sqref="X25">
    <cfRule type="cellIs" dxfId="17984" priority="587" operator="lessThan">
      <formula>$C$4</formula>
    </cfRule>
  </conditionalFormatting>
  <conditionalFormatting sqref="X26">
    <cfRule type="cellIs" dxfId="17983" priority="588" operator="lessThan">
      <formula>$C$4</formula>
    </cfRule>
  </conditionalFormatting>
  <conditionalFormatting sqref="X27">
    <cfRule type="cellIs" dxfId="17982" priority="589" operator="lessThan">
      <formula>$C$4</formula>
    </cfRule>
  </conditionalFormatting>
  <conditionalFormatting sqref="X28">
    <cfRule type="cellIs" dxfId="17981" priority="590" operator="lessThan">
      <formula>$C$4</formula>
    </cfRule>
  </conditionalFormatting>
  <conditionalFormatting sqref="X29">
    <cfRule type="cellIs" dxfId="17980" priority="591" operator="lessThan">
      <formula>$C$4</formula>
    </cfRule>
  </conditionalFormatting>
  <conditionalFormatting sqref="X30">
    <cfRule type="cellIs" dxfId="17979" priority="592" operator="lessThan">
      <formula>$C$4</formula>
    </cfRule>
  </conditionalFormatting>
  <conditionalFormatting sqref="X31">
    <cfRule type="cellIs" dxfId="17978" priority="593" operator="lessThan">
      <formula>$C$4</formula>
    </cfRule>
  </conditionalFormatting>
  <conditionalFormatting sqref="X32">
    <cfRule type="cellIs" dxfId="17977" priority="594" operator="lessThan">
      <formula>$C$4</formula>
    </cfRule>
  </conditionalFormatting>
  <conditionalFormatting sqref="X33">
    <cfRule type="cellIs" dxfId="17976" priority="595" operator="lessThan">
      <formula>$C$4</formula>
    </cfRule>
  </conditionalFormatting>
  <conditionalFormatting sqref="X34">
    <cfRule type="cellIs" dxfId="17975" priority="596" operator="lessThan">
      <formula>$C$4</formula>
    </cfRule>
  </conditionalFormatting>
  <conditionalFormatting sqref="X35">
    <cfRule type="cellIs" dxfId="17974" priority="597" operator="lessThan">
      <formula>$C$4</formula>
    </cfRule>
  </conditionalFormatting>
  <conditionalFormatting sqref="X36">
    <cfRule type="cellIs" dxfId="17973" priority="598" operator="lessThan">
      <formula>$C$4</formula>
    </cfRule>
  </conditionalFormatting>
  <conditionalFormatting sqref="X37">
    <cfRule type="cellIs" dxfId="17972" priority="599" operator="lessThan">
      <formula>$C$4</formula>
    </cfRule>
  </conditionalFormatting>
  <conditionalFormatting sqref="X38">
    <cfRule type="cellIs" dxfId="17971" priority="600" operator="lessThan">
      <formula>$C$4</formula>
    </cfRule>
  </conditionalFormatting>
  <conditionalFormatting sqref="X39">
    <cfRule type="cellIs" dxfId="17970" priority="601" operator="lessThan">
      <formula>$C$4</formula>
    </cfRule>
  </conditionalFormatting>
  <conditionalFormatting sqref="X40">
    <cfRule type="cellIs" dxfId="17969" priority="602" operator="lessThan">
      <formula>$C$4</formula>
    </cfRule>
  </conditionalFormatting>
  <conditionalFormatting sqref="X41">
    <cfRule type="cellIs" dxfId="17968" priority="603" operator="lessThan">
      <formula>$C$4</formula>
    </cfRule>
  </conditionalFormatting>
  <conditionalFormatting sqref="X42">
    <cfRule type="cellIs" dxfId="17967" priority="604" operator="lessThan">
      <formula>$C$4</formula>
    </cfRule>
  </conditionalFormatting>
  <conditionalFormatting sqref="X43">
    <cfRule type="cellIs" dxfId="17966" priority="605" operator="lessThan">
      <formula>$C$4</formula>
    </cfRule>
  </conditionalFormatting>
  <conditionalFormatting sqref="X44">
    <cfRule type="cellIs" dxfId="17965" priority="606" operator="lessThan">
      <formula>$C$4</formula>
    </cfRule>
  </conditionalFormatting>
  <conditionalFormatting sqref="X45">
    <cfRule type="cellIs" dxfId="17964" priority="607" operator="lessThan">
      <formula>$C$4</formula>
    </cfRule>
  </conditionalFormatting>
  <conditionalFormatting sqref="X46">
    <cfRule type="cellIs" dxfId="17963" priority="608" operator="lessThan">
      <formula>$C$4</formula>
    </cfRule>
  </conditionalFormatting>
  <conditionalFormatting sqref="X47">
    <cfRule type="cellIs" dxfId="17962" priority="609" operator="lessThan">
      <formula>$C$4</formula>
    </cfRule>
  </conditionalFormatting>
  <conditionalFormatting sqref="X48">
    <cfRule type="cellIs" dxfId="17961" priority="610" operator="lessThan">
      <formula>$C$4</formula>
    </cfRule>
  </conditionalFormatting>
  <conditionalFormatting sqref="X49">
    <cfRule type="cellIs" dxfId="17960" priority="611" operator="lessThan">
      <formula>$C$4</formula>
    </cfRule>
  </conditionalFormatting>
  <conditionalFormatting sqref="X50">
    <cfRule type="cellIs" dxfId="17959" priority="612" operator="lessThan">
      <formula>$C$4</formula>
    </cfRule>
  </conditionalFormatting>
  <conditionalFormatting sqref="X51">
    <cfRule type="cellIs" dxfId="17958" priority="613" operator="lessThan">
      <formula>$C$4</formula>
    </cfRule>
  </conditionalFormatting>
  <conditionalFormatting sqref="X52">
    <cfRule type="cellIs" dxfId="17957" priority="614" operator="lessThan">
      <formula>$C$4</formula>
    </cfRule>
  </conditionalFormatting>
  <conditionalFormatting sqref="X53">
    <cfRule type="cellIs" dxfId="17956" priority="615" operator="lessThan">
      <formula>$C$4</formula>
    </cfRule>
  </conditionalFormatting>
  <conditionalFormatting sqref="X54">
    <cfRule type="cellIs" dxfId="17955" priority="616" operator="lessThan">
      <formula>$C$4</formula>
    </cfRule>
  </conditionalFormatting>
  <conditionalFormatting sqref="X55">
    <cfRule type="cellIs" dxfId="17954" priority="617" operator="lessThan">
      <formula>$C$4</formula>
    </cfRule>
  </conditionalFormatting>
  <conditionalFormatting sqref="X56">
    <cfRule type="cellIs" dxfId="17953" priority="618" operator="lessThan">
      <formula>$C$4</formula>
    </cfRule>
  </conditionalFormatting>
  <conditionalFormatting sqref="X57">
    <cfRule type="cellIs" dxfId="17952" priority="619" operator="lessThan">
      <formula>$C$4</formula>
    </cfRule>
  </conditionalFormatting>
  <conditionalFormatting sqref="X58">
    <cfRule type="cellIs" dxfId="17951" priority="620" operator="lessThan">
      <formula>$C$4</formula>
    </cfRule>
  </conditionalFormatting>
  <conditionalFormatting sqref="X59">
    <cfRule type="cellIs" dxfId="17950" priority="621" operator="lessThan">
      <formula>$C$4</formula>
    </cfRule>
  </conditionalFormatting>
  <conditionalFormatting sqref="X60">
    <cfRule type="cellIs" dxfId="17949" priority="622" operator="lessThan">
      <formula>$C$4</formula>
    </cfRule>
  </conditionalFormatting>
  <conditionalFormatting sqref="Y11">
    <cfRule type="cellIs" dxfId="17948" priority="623" operator="lessThan">
      <formula>$C$4</formula>
    </cfRule>
  </conditionalFormatting>
  <conditionalFormatting sqref="Y12">
    <cfRule type="cellIs" dxfId="17947" priority="624" operator="lessThan">
      <formula>$C$4</formula>
    </cfRule>
  </conditionalFormatting>
  <conditionalFormatting sqref="Y13">
    <cfRule type="cellIs" dxfId="17946" priority="625" operator="lessThan">
      <formula>$C$4</formula>
    </cfRule>
  </conditionalFormatting>
  <conditionalFormatting sqref="Y14">
    <cfRule type="cellIs" dxfId="17945" priority="626" operator="lessThan">
      <formula>$C$4</formula>
    </cfRule>
  </conditionalFormatting>
  <conditionalFormatting sqref="Y15">
    <cfRule type="cellIs" dxfId="17944" priority="627" operator="lessThan">
      <formula>$C$4</formula>
    </cfRule>
  </conditionalFormatting>
  <conditionalFormatting sqref="Y16">
    <cfRule type="cellIs" dxfId="17943" priority="628" operator="lessThan">
      <formula>$C$4</formula>
    </cfRule>
  </conditionalFormatting>
  <conditionalFormatting sqref="Y17">
    <cfRule type="cellIs" dxfId="17942" priority="629" operator="lessThan">
      <formula>$C$4</formula>
    </cfRule>
  </conditionalFormatting>
  <conditionalFormatting sqref="Y18">
    <cfRule type="cellIs" dxfId="17941" priority="630" operator="lessThan">
      <formula>$C$4</formula>
    </cfRule>
  </conditionalFormatting>
  <conditionalFormatting sqref="Y19">
    <cfRule type="cellIs" dxfId="17940" priority="631" operator="lessThan">
      <formula>$C$4</formula>
    </cfRule>
  </conditionalFormatting>
  <conditionalFormatting sqref="Y20">
    <cfRule type="cellIs" dxfId="17939" priority="632" operator="lessThan">
      <formula>$C$4</formula>
    </cfRule>
  </conditionalFormatting>
  <conditionalFormatting sqref="Y21">
    <cfRule type="cellIs" dxfId="17938" priority="633" operator="lessThan">
      <formula>$C$4</formula>
    </cfRule>
  </conditionalFormatting>
  <conditionalFormatting sqref="Y22">
    <cfRule type="cellIs" dxfId="17937" priority="634" operator="lessThan">
      <formula>$C$4</formula>
    </cfRule>
  </conditionalFormatting>
  <conditionalFormatting sqref="Y23">
    <cfRule type="cellIs" dxfId="17936" priority="635" operator="lessThan">
      <formula>$C$4</formula>
    </cfRule>
  </conditionalFormatting>
  <conditionalFormatting sqref="Y24">
    <cfRule type="cellIs" dxfId="17935" priority="636" operator="lessThan">
      <formula>$C$4</formula>
    </cfRule>
  </conditionalFormatting>
  <conditionalFormatting sqref="Y25">
    <cfRule type="cellIs" dxfId="17934" priority="637" operator="lessThan">
      <formula>$C$4</formula>
    </cfRule>
  </conditionalFormatting>
  <conditionalFormatting sqref="Y26">
    <cfRule type="cellIs" dxfId="17933" priority="638" operator="lessThan">
      <formula>$C$4</formula>
    </cfRule>
  </conditionalFormatting>
  <conditionalFormatting sqref="Y27">
    <cfRule type="cellIs" dxfId="17932" priority="639" operator="lessThan">
      <formula>$C$4</formula>
    </cfRule>
  </conditionalFormatting>
  <conditionalFormatting sqref="Y28">
    <cfRule type="cellIs" dxfId="17931" priority="640" operator="lessThan">
      <formula>$C$4</formula>
    </cfRule>
  </conditionalFormatting>
  <conditionalFormatting sqref="Y29">
    <cfRule type="cellIs" dxfId="17930" priority="641" operator="lessThan">
      <formula>$C$4</formula>
    </cfRule>
  </conditionalFormatting>
  <conditionalFormatting sqref="Y30">
    <cfRule type="cellIs" dxfId="17929" priority="642" operator="lessThan">
      <formula>$C$4</formula>
    </cfRule>
  </conditionalFormatting>
  <conditionalFormatting sqref="Y31">
    <cfRule type="cellIs" dxfId="17928" priority="643" operator="lessThan">
      <formula>$C$4</formula>
    </cfRule>
  </conditionalFormatting>
  <conditionalFormatting sqref="Y32">
    <cfRule type="cellIs" dxfId="17927" priority="644" operator="lessThan">
      <formula>$C$4</formula>
    </cfRule>
  </conditionalFormatting>
  <conditionalFormatting sqref="Y33">
    <cfRule type="cellIs" dxfId="17926" priority="645" operator="lessThan">
      <formula>$C$4</formula>
    </cfRule>
  </conditionalFormatting>
  <conditionalFormatting sqref="Y34">
    <cfRule type="cellIs" dxfId="17925" priority="646" operator="lessThan">
      <formula>$C$4</formula>
    </cfRule>
  </conditionalFormatting>
  <conditionalFormatting sqref="Y35">
    <cfRule type="cellIs" dxfId="17924" priority="647" operator="lessThan">
      <formula>$C$4</formula>
    </cfRule>
  </conditionalFormatting>
  <conditionalFormatting sqref="Y36">
    <cfRule type="cellIs" dxfId="17923" priority="648" operator="lessThan">
      <formula>$C$4</formula>
    </cfRule>
  </conditionalFormatting>
  <conditionalFormatting sqref="Y37">
    <cfRule type="cellIs" dxfId="17922" priority="649" operator="lessThan">
      <formula>$C$4</formula>
    </cfRule>
  </conditionalFormatting>
  <conditionalFormatting sqref="Y38">
    <cfRule type="cellIs" dxfId="17921" priority="650" operator="lessThan">
      <formula>$C$4</formula>
    </cfRule>
  </conditionalFormatting>
  <conditionalFormatting sqref="Y39">
    <cfRule type="cellIs" dxfId="17920" priority="651" operator="lessThan">
      <formula>$C$4</formula>
    </cfRule>
  </conditionalFormatting>
  <conditionalFormatting sqref="Y40">
    <cfRule type="cellIs" dxfId="17919" priority="652" operator="lessThan">
      <formula>$C$4</formula>
    </cfRule>
  </conditionalFormatting>
  <conditionalFormatting sqref="Y41">
    <cfRule type="cellIs" dxfId="17918" priority="653" operator="lessThan">
      <formula>$C$4</formula>
    </cfRule>
  </conditionalFormatting>
  <conditionalFormatting sqref="Y42">
    <cfRule type="cellIs" dxfId="17917" priority="654" operator="lessThan">
      <formula>$C$4</formula>
    </cfRule>
  </conditionalFormatting>
  <conditionalFormatting sqref="Y43">
    <cfRule type="cellIs" dxfId="17916" priority="655" operator="lessThan">
      <formula>$C$4</formula>
    </cfRule>
  </conditionalFormatting>
  <conditionalFormatting sqref="Y44">
    <cfRule type="cellIs" dxfId="17915" priority="656" operator="lessThan">
      <formula>$C$4</formula>
    </cfRule>
  </conditionalFormatting>
  <conditionalFormatting sqref="Y45">
    <cfRule type="cellIs" dxfId="17914" priority="657" operator="lessThan">
      <formula>$C$4</formula>
    </cfRule>
  </conditionalFormatting>
  <conditionalFormatting sqref="Y46">
    <cfRule type="cellIs" dxfId="17913" priority="658" operator="lessThan">
      <formula>$C$4</formula>
    </cfRule>
  </conditionalFormatting>
  <conditionalFormatting sqref="Y47">
    <cfRule type="cellIs" dxfId="17912" priority="659" operator="lessThan">
      <formula>$C$4</formula>
    </cfRule>
  </conditionalFormatting>
  <conditionalFormatting sqref="Y48">
    <cfRule type="cellIs" dxfId="17911" priority="660" operator="lessThan">
      <formula>$C$4</formula>
    </cfRule>
  </conditionalFormatting>
  <conditionalFormatting sqref="Y49">
    <cfRule type="cellIs" dxfId="17910" priority="661" operator="lessThan">
      <formula>$C$4</formula>
    </cfRule>
  </conditionalFormatting>
  <conditionalFormatting sqref="Y50">
    <cfRule type="cellIs" dxfId="17909" priority="662" operator="lessThan">
      <formula>$C$4</formula>
    </cfRule>
  </conditionalFormatting>
  <conditionalFormatting sqref="Y51">
    <cfRule type="cellIs" dxfId="17908" priority="663" operator="lessThan">
      <formula>$C$4</formula>
    </cfRule>
  </conditionalFormatting>
  <conditionalFormatting sqref="Y52">
    <cfRule type="cellIs" dxfId="17907" priority="664" operator="lessThan">
      <formula>$C$4</formula>
    </cfRule>
  </conditionalFormatting>
  <conditionalFormatting sqref="Y53">
    <cfRule type="cellIs" dxfId="17906" priority="665" operator="lessThan">
      <formula>$C$4</formula>
    </cfRule>
  </conditionalFormatting>
  <conditionalFormatting sqref="Y54">
    <cfRule type="cellIs" dxfId="17905" priority="666" operator="lessThan">
      <formula>$C$4</formula>
    </cfRule>
  </conditionalFormatting>
  <conditionalFormatting sqref="Y55">
    <cfRule type="cellIs" dxfId="17904" priority="667" operator="lessThan">
      <formula>$C$4</formula>
    </cfRule>
  </conditionalFormatting>
  <conditionalFormatting sqref="Y56">
    <cfRule type="cellIs" dxfId="17903" priority="668" operator="lessThan">
      <formula>$C$4</formula>
    </cfRule>
  </conditionalFormatting>
  <conditionalFormatting sqref="Y57">
    <cfRule type="cellIs" dxfId="17902" priority="669" operator="lessThan">
      <formula>$C$4</formula>
    </cfRule>
  </conditionalFormatting>
  <conditionalFormatting sqref="Y58">
    <cfRule type="cellIs" dxfId="17901" priority="670" operator="lessThan">
      <formula>$C$4</formula>
    </cfRule>
  </conditionalFormatting>
  <conditionalFormatting sqref="Y59">
    <cfRule type="cellIs" dxfId="17900" priority="671" operator="lessThan">
      <formula>$C$4</formula>
    </cfRule>
  </conditionalFormatting>
  <conditionalFormatting sqref="Y60">
    <cfRule type="cellIs" dxfId="17899" priority="672" operator="lessThan">
      <formula>$C$4</formula>
    </cfRule>
  </conditionalFormatting>
  <conditionalFormatting sqref="Z11">
    <cfRule type="cellIs" dxfId="17898" priority="673" operator="lessThan">
      <formula>$C$4</formula>
    </cfRule>
  </conditionalFormatting>
  <conditionalFormatting sqref="Z12">
    <cfRule type="cellIs" dxfId="17897" priority="674" operator="lessThan">
      <formula>$C$4</formula>
    </cfRule>
  </conditionalFormatting>
  <conditionalFormatting sqref="Z13">
    <cfRule type="cellIs" dxfId="17896" priority="675" operator="lessThan">
      <formula>$C$4</formula>
    </cfRule>
  </conditionalFormatting>
  <conditionalFormatting sqref="Z14">
    <cfRule type="cellIs" dxfId="17895" priority="676" operator="lessThan">
      <formula>$C$4</formula>
    </cfRule>
  </conditionalFormatting>
  <conditionalFormatting sqref="Z15">
    <cfRule type="cellIs" dxfId="17894" priority="677" operator="lessThan">
      <formula>$C$4</formula>
    </cfRule>
  </conditionalFormatting>
  <conditionalFormatting sqref="Z16">
    <cfRule type="cellIs" dxfId="17893" priority="678" operator="lessThan">
      <formula>$C$4</formula>
    </cfRule>
  </conditionalFormatting>
  <conditionalFormatting sqref="Z17">
    <cfRule type="cellIs" dxfId="17892" priority="679" operator="lessThan">
      <formula>$C$4</formula>
    </cfRule>
  </conditionalFormatting>
  <conditionalFormatting sqref="Z18">
    <cfRule type="cellIs" dxfId="17891" priority="680" operator="lessThan">
      <formula>$C$4</formula>
    </cfRule>
  </conditionalFormatting>
  <conditionalFormatting sqref="Z19">
    <cfRule type="cellIs" dxfId="17890" priority="681" operator="lessThan">
      <formula>$C$4</formula>
    </cfRule>
  </conditionalFormatting>
  <conditionalFormatting sqref="Z20">
    <cfRule type="cellIs" dxfId="17889" priority="682" operator="lessThan">
      <formula>$C$4</formula>
    </cfRule>
  </conditionalFormatting>
  <conditionalFormatting sqref="Z21">
    <cfRule type="cellIs" dxfId="17888" priority="683" operator="lessThan">
      <formula>$C$4</formula>
    </cfRule>
  </conditionalFormatting>
  <conditionalFormatting sqref="Z22">
    <cfRule type="cellIs" dxfId="17887" priority="684" operator="lessThan">
      <formula>$C$4</formula>
    </cfRule>
  </conditionalFormatting>
  <conditionalFormatting sqref="Z23">
    <cfRule type="cellIs" dxfId="17886" priority="685" operator="lessThan">
      <formula>$C$4</formula>
    </cfRule>
  </conditionalFormatting>
  <conditionalFormatting sqref="Z24">
    <cfRule type="cellIs" dxfId="17885" priority="686" operator="lessThan">
      <formula>$C$4</formula>
    </cfRule>
  </conditionalFormatting>
  <conditionalFormatting sqref="Z25">
    <cfRule type="cellIs" dxfId="17884" priority="687" operator="lessThan">
      <formula>$C$4</formula>
    </cfRule>
  </conditionalFormatting>
  <conditionalFormatting sqref="Z26">
    <cfRule type="cellIs" dxfId="17883" priority="688" operator="lessThan">
      <formula>$C$4</formula>
    </cfRule>
  </conditionalFormatting>
  <conditionalFormatting sqref="Z27">
    <cfRule type="cellIs" dxfId="17882" priority="689" operator="lessThan">
      <formula>$C$4</formula>
    </cfRule>
  </conditionalFormatting>
  <conditionalFormatting sqref="Z28">
    <cfRule type="cellIs" dxfId="17881" priority="690" operator="lessThan">
      <formula>$C$4</formula>
    </cfRule>
  </conditionalFormatting>
  <conditionalFormatting sqref="Z29">
    <cfRule type="cellIs" dxfId="17880" priority="691" operator="lessThan">
      <formula>$C$4</formula>
    </cfRule>
  </conditionalFormatting>
  <conditionalFormatting sqref="Z30">
    <cfRule type="cellIs" dxfId="17879" priority="692" operator="lessThan">
      <formula>$C$4</formula>
    </cfRule>
  </conditionalFormatting>
  <conditionalFormatting sqref="Z31">
    <cfRule type="cellIs" dxfId="17878" priority="693" operator="lessThan">
      <formula>$C$4</formula>
    </cfRule>
  </conditionalFormatting>
  <conditionalFormatting sqref="Z32">
    <cfRule type="cellIs" dxfId="17877" priority="694" operator="lessThan">
      <formula>$C$4</formula>
    </cfRule>
  </conditionalFormatting>
  <conditionalFormatting sqref="Z33">
    <cfRule type="cellIs" dxfId="17876" priority="695" operator="lessThan">
      <formula>$C$4</formula>
    </cfRule>
  </conditionalFormatting>
  <conditionalFormatting sqref="Z34">
    <cfRule type="cellIs" dxfId="17875" priority="696" operator="lessThan">
      <formula>$C$4</formula>
    </cfRule>
  </conditionalFormatting>
  <conditionalFormatting sqref="Z35">
    <cfRule type="cellIs" dxfId="17874" priority="697" operator="lessThan">
      <formula>$C$4</formula>
    </cfRule>
  </conditionalFormatting>
  <conditionalFormatting sqref="Z36">
    <cfRule type="cellIs" dxfId="17873" priority="698" operator="lessThan">
      <formula>$C$4</formula>
    </cfRule>
  </conditionalFormatting>
  <conditionalFormatting sqref="Z37">
    <cfRule type="cellIs" dxfId="17872" priority="699" operator="lessThan">
      <formula>$C$4</formula>
    </cfRule>
  </conditionalFormatting>
  <conditionalFormatting sqref="Z38">
    <cfRule type="cellIs" dxfId="17871" priority="700" operator="lessThan">
      <formula>$C$4</formula>
    </cfRule>
  </conditionalFormatting>
  <conditionalFormatting sqref="Z39">
    <cfRule type="cellIs" dxfId="17870" priority="701" operator="lessThan">
      <formula>$C$4</formula>
    </cfRule>
  </conditionalFormatting>
  <conditionalFormatting sqref="Z40">
    <cfRule type="cellIs" dxfId="17869" priority="702" operator="lessThan">
      <formula>$C$4</formula>
    </cfRule>
  </conditionalFormatting>
  <conditionalFormatting sqref="Z41">
    <cfRule type="cellIs" dxfId="17868" priority="703" operator="lessThan">
      <formula>$C$4</formula>
    </cfRule>
  </conditionalFormatting>
  <conditionalFormatting sqref="Z42">
    <cfRule type="cellIs" dxfId="17867" priority="704" operator="lessThan">
      <formula>$C$4</formula>
    </cfRule>
  </conditionalFormatting>
  <conditionalFormatting sqref="Z43">
    <cfRule type="cellIs" dxfId="17866" priority="705" operator="lessThan">
      <formula>$C$4</formula>
    </cfRule>
  </conditionalFormatting>
  <conditionalFormatting sqref="Z44">
    <cfRule type="cellIs" dxfId="17865" priority="706" operator="lessThan">
      <formula>$C$4</formula>
    </cfRule>
  </conditionalFormatting>
  <conditionalFormatting sqref="Z45">
    <cfRule type="cellIs" dxfId="17864" priority="707" operator="lessThan">
      <formula>$C$4</formula>
    </cfRule>
  </conditionalFormatting>
  <conditionalFormatting sqref="Z46">
    <cfRule type="cellIs" dxfId="17863" priority="708" operator="lessThan">
      <formula>$C$4</formula>
    </cfRule>
  </conditionalFormatting>
  <conditionalFormatting sqref="Z47">
    <cfRule type="cellIs" dxfId="17862" priority="709" operator="lessThan">
      <formula>$C$4</formula>
    </cfRule>
  </conditionalFormatting>
  <conditionalFormatting sqref="Z48">
    <cfRule type="cellIs" dxfId="17861" priority="710" operator="lessThan">
      <formula>$C$4</formula>
    </cfRule>
  </conditionalFormatting>
  <conditionalFormatting sqref="Z49">
    <cfRule type="cellIs" dxfId="17860" priority="711" operator="lessThan">
      <formula>$C$4</formula>
    </cfRule>
  </conditionalFormatting>
  <conditionalFormatting sqref="Z50">
    <cfRule type="cellIs" dxfId="17859" priority="712" operator="lessThan">
      <formula>$C$4</formula>
    </cfRule>
  </conditionalFormatting>
  <conditionalFormatting sqref="Z51">
    <cfRule type="cellIs" dxfId="17858" priority="713" operator="lessThan">
      <formula>$C$4</formula>
    </cfRule>
  </conditionalFormatting>
  <conditionalFormatting sqref="Z52">
    <cfRule type="cellIs" dxfId="17857" priority="714" operator="lessThan">
      <formula>$C$4</formula>
    </cfRule>
  </conditionalFormatting>
  <conditionalFormatting sqref="Z53">
    <cfRule type="cellIs" dxfId="17856" priority="715" operator="lessThan">
      <formula>$C$4</formula>
    </cfRule>
  </conditionalFormatting>
  <conditionalFormatting sqref="Z54">
    <cfRule type="cellIs" dxfId="17855" priority="716" operator="lessThan">
      <formula>$C$4</formula>
    </cfRule>
  </conditionalFormatting>
  <conditionalFormatting sqref="Z55">
    <cfRule type="cellIs" dxfId="17854" priority="717" operator="lessThan">
      <formula>$C$4</formula>
    </cfRule>
  </conditionalFormatting>
  <conditionalFormatting sqref="Z56">
    <cfRule type="cellIs" dxfId="17853" priority="718" operator="lessThan">
      <formula>$C$4</formula>
    </cfRule>
  </conditionalFormatting>
  <conditionalFormatting sqref="Z57">
    <cfRule type="cellIs" dxfId="17852" priority="719" operator="lessThan">
      <formula>$C$4</formula>
    </cfRule>
  </conditionalFormatting>
  <conditionalFormatting sqref="Z58">
    <cfRule type="cellIs" dxfId="17851" priority="720" operator="lessThan">
      <formula>$C$4</formula>
    </cfRule>
  </conditionalFormatting>
  <conditionalFormatting sqref="Z59">
    <cfRule type="cellIs" dxfId="17850" priority="721" operator="lessThan">
      <formula>$C$4</formula>
    </cfRule>
  </conditionalFormatting>
  <conditionalFormatting sqref="Z60">
    <cfRule type="cellIs" dxfId="17849" priority="722" operator="lessThan">
      <formula>$C$4</formula>
    </cfRule>
  </conditionalFormatting>
  <conditionalFormatting sqref="AA11">
    <cfRule type="cellIs" dxfId="17848" priority="723" operator="lessThan">
      <formula>$C$4</formula>
    </cfRule>
  </conditionalFormatting>
  <conditionalFormatting sqref="AA12">
    <cfRule type="cellIs" dxfId="17847" priority="724" operator="lessThan">
      <formula>$C$4</formula>
    </cfRule>
  </conditionalFormatting>
  <conditionalFormatting sqref="AA13">
    <cfRule type="cellIs" dxfId="17846" priority="725" operator="lessThan">
      <formula>$C$4</formula>
    </cfRule>
  </conditionalFormatting>
  <conditionalFormatting sqref="AA14">
    <cfRule type="cellIs" dxfId="17845" priority="726" operator="lessThan">
      <formula>$C$4</formula>
    </cfRule>
  </conditionalFormatting>
  <conditionalFormatting sqref="AA15">
    <cfRule type="cellIs" dxfId="17844" priority="727" operator="lessThan">
      <formula>$C$4</formula>
    </cfRule>
  </conditionalFormatting>
  <conditionalFormatting sqref="AA16">
    <cfRule type="cellIs" dxfId="17843" priority="728" operator="lessThan">
      <formula>$C$4</formula>
    </cfRule>
  </conditionalFormatting>
  <conditionalFormatting sqref="AA17">
    <cfRule type="cellIs" dxfId="17842" priority="729" operator="lessThan">
      <formula>$C$4</formula>
    </cfRule>
  </conditionalFormatting>
  <conditionalFormatting sqref="AA18">
    <cfRule type="cellIs" dxfId="17841" priority="730" operator="lessThan">
      <formula>$C$4</formula>
    </cfRule>
  </conditionalFormatting>
  <conditionalFormatting sqref="AA19">
    <cfRule type="cellIs" dxfId="17840" priority="731" operator="lessThan">
      <formula>$C$4</formula>
    </cfRule>
  </conditionalFormatting>
  <conditionalFormatting sqref="AA20">
    <cfRule type="cellIs" dxfId="17839" priority="732" operator="lessThan">
      <formula>$C$4</formula>
    </cfRule>
  </conditionalFormatting>
  <conditionalFormatting sqref="AA21">
    <cfRule type="cellIs" dxfId="17838" priority="733" operator="lessThan">
      <formula>$C$4</formula>
    </cfRule>
  </conditionalFormatting>
  <conditionalFormatting sqref="AA22">
    <cfRule type="cellIs" dxfId="17837" priority="734" operator="lessThan">
      <formula>$C$4</formula>
    </cfRule>
  </conditionalFormatting>
  <conditionalFormatting sqref="AA23">
    <cfRule type="cellIs" dxfId="17836" priority="735" operator="lessThan">
      <formula>$C$4</formula>
    </cfRule>
  </conditionalFormatting>
  <conditionalFormatting sqref="AA24">
    <cfRule type="cellIs" dxfId="17835" priority="736" operator="lessThan">
      <formula>$C$4</formula>
    </cfRule>
  </conditionalFormatting>
  <conditionalFormatting sqref="AA25">
    <cfRule type="cellIs" dxfId="17834" priority="737" operator="lessThan">
      <formula>$C$4</formula>
    </cfRule>
  </conditionalFormatting>
  <conditionalFormatting sqref="AA26">
    <cfRule type="cellIs" dxfId="17833" priority="738" operator="lessThan">
      <formula>$C$4</formula>
    </cfRule>
  </conditionalFormatting>
  <conditionalFormatting sqref="AA27">
    <cfRule type="cellIs" dxfId="17832" priority="739" operator="lessThan">
      <formula>$C$4</formula>
    </cfRule>
  </conditionalFormatting>
  <conditionalFormatting sqref="AA28">
    <cfRule type="cellIs" dxfId="17831" priority="740" operator="lessThan">
      <formula>$C$4</formula>
    </cfRule>
  </conditionalFormatting>
  <conditionalFormatting sqref="AA29">
    <cfRule type="cellIs" dxfId="17830" priority="741" operator="lessThan">
      <formula>$C$4</formula>
    </cfRule>
  </conditionalFormatting>
  <conditionalFormatting sqref="AA30">
    <cfRule type="cellIs" dxfId="17829" priority="742" operator="lessThan">
      <formula>$C$4</formula>
    </cfRule>
  </conditionalFormatting>
  <conditionalFormatting sqref="AA31">
    <cfRule type="cellIs" dxfId="17828" priority="743" operator="lessThan">
      <formula>$C$4</formula>
    </cfRule>
  </conditionalFormatting>
  <conditionalFormatting sqref="AA32">
    <cfRule type="cellIs" dxfId="17827" priority="744" operator="lessThan">
      <formula>$C$4</formula>
    </cfRule>
  </conditionalFormatting>
  <conditionalFormatting sqref="AA33">
    <cfRule type="cellIs" dxfId="17826" priority="745" operator="lessThan">
      <formula>$C$4</formula>
    </cfRule>
  </conditionalFormatting>
  <conditionalFormatting sqref="AA34">
    <cfRule type="cellIs" dxfId="17825" priority="746" operator="lessThan">
      <formula>$C$4</formula>
    </cfRule>
  </conditionalFormatting>
  <conditionalFormatting sqref="AA35">
    <cfRule type="cellIs" dxfId="17824" priority="747" operator="lessThan">
      <formula>$C$4</formula>
    </cfRule>
  </conditionalFormatting>
  <conditionalFormatting sqref="AA36">
    <cfRule type="cellIs" dxfId="17823" priority="748" operator="lessThan">
      <formula>$C$4</formula>
    </cfRule>
  </conditionalFormatting>
  <conditionalFormatting sqref="AA37">
    <cfRule type="cellIs" dxfId="17822" priority="749" operator="lessThan">
      <formula>$C$4</formula>
    </cfRule>
  </conditionalFormatting>
  <conditionalFormatting sqref="AA38">
    <cfRule type="cellIs" dxfId="17821" priority="750" operator="lessThan">
      <formula>$C$4</formula>
    </cfRule>
  </conditionalFormatting>
  <conditionalFormatting sqref="AA39">
    <cfRule type="cellIs" dxfId="17820" priority="751" operator="lessThan">
      <formula>$C$4</formula>
    </cfRule>
  </conditionalFormatting>
  <conditionalFormatting sqref="AA40">
    <cfRule type="cellIs" dxfId="17819" priority="752" operator="lessThan">
      <formula>$C$4</formula>
    </cfRule>
  </conditionalFormatting>
  <conditionalFormatting sqref="AA41">
    <cfRule type="cellIs" dxfId="17818" priority="753" operator="lessThan">
      <formula>$C$4</formula>
    </cfRule>
  </conditionalFormatting>
  <conditionalFormatting sqref="AA42">
    <cfRule type="cellIs" dxfId="17817" priority="754" operator="lessThan">
      <formula>$C$4</formula>
    </cfRule>
  </conditionalFormatting>
  <conditionalFormatting sqref="AA43">
    <cfRule type="cellIs" dxfId="17816" priority="755" operator="lessThan">
      <formula>$C$4</formula>
    </cfRule>
  </conditionalFormatting>
  <conditionalFormatting sqref="AA44">
    <cfRule type="cellIs" dxfId="17815" priority="756" operator="lessThan">
      <formula>$C$4</formula>
    </cfRule>
  </conditionalFormatting>
  <conditionalFormatting sqref="AA45">
    <cfRule type="cellIs" dxfId="17814" priority="757" operator="lessThan">
      <formula>$C$4</formula>
    </cfRule>
  </conditionalFormatting>
  <conditionalFormatting sqref="AA46">
    <cfRule type="cellIs" dxfId="17813" priority="758" operator="lessThan">
      <formula>$C$4</formula>
    </cfRule>
  </conditionalFormatting>
  <conditionalFormatting sqref="AA47">
    <cfRule type="cellIs" dxfId="17812" priority="759" operator="lessThan">
      <formula>$C$4</formula>
    </cfRule>
  </conditionalFormatting>
  <conditionalFormatting sqref="AA48">
    <cfRule type="cellIs" dxfId="17811" priority="760" operator="lessThan">
      <formula>$C$4</formula>
    </cfRule>
  </conditionalFormatting>
  <conditionalFormatting sqref="AA49">
    <cfRule type="cellIs" dxfId="17810" priority="761" operator="lessThan">
      <formula>$C$4</formula>
    </cfRule>
  </conditionalFormatting>
  <conditionalFormatting sqref="AA50">
    <cfRule type="cellIs" dxfId="17809" priority="762" operator="lessThan">
      <formula>$C$4</formula>
    </cfRule>
  </conditionalFormatting>
  <conditionalFormatting sqref="AA51">
    <cfRule type="cellIs" dxfId="17808" priority="763" operator="lessThan">
      <formula>$C$4</formula>
    </cfRule>
  </conditionalFormatting>
  <conditionalFormatting sqref="AA52">
    <cfRule type="cellIs" dxfId="17807" priority="764" operator="lessThan">
      <formula>$C$4</formula>
    </cfRule>
  </conditionalFormatting>
  <conditionalFormatting sqref="AA53">
    <cfRule type="cellIs" dxfId="17806" priority="765" operator="lessThan">
      <formula>$C$4</formula>
    </cfRule>
  </conditionalFormatting>
  <conditionalFormatting sqref="AA54">
    <cfRule type="cellIs" dxfId="17805" priority="766" operator="lessThan">
      <formula>$C$4</formula>
    </cfRule>
  </conditionalFormatting>
  <conditionalFormatting sqref="AA55">
    <cfRule type="cellIs" dxfId="17804" priority="767" operator="lessThan">
      <formula>$C$4</formula>
    </cfRule>
  </conditionalFormatting>
  <conditionalFormatting sqref="AA56">
    <cfRule type="cellIs" dxfId="17803" priority="768" operator="lessThan">
      <formula>$C$4</formula>
    </cfRule>
  </conditionalFormatting>
  <conditionalFormatting sqref="AA57">
    <cfRule type="cellIs" dxfId="17802" priority="769" operator="lessThan">
      <formula>$C$4</formula>
    </cfRule>
  </conditionalFormatting>
  <conditionalFormatting sqref="AA58">
    <cfRule type="cellIs" dxfId="17801" priority="770" operator="lessThan">
      <formula>$C$4</formula>
    </cfRule>
  </conditionalFormatting>
  <conditionalFormatting sqref="AA59">
    <cfRule type="cellIs" dxfId="17800" priority="771" operator="lessThan">
      <formula>$C$4</formula>
    </cfRule>
  </conditionalFormatting>
  <conditionalFormatting sqref="AA60">
    <cfRule type="cellIs" dxfId="17799" priority="772" operator="lessThan">
      <formula>$C$4</formula>
    </cfRule>
  </conditionalFormatting>
  <conditionalFormatting sqref="AB11">
    <cfRule type="cellIs" dxfId="17798" priority="773" operator="lessThan">
      <formula>$C$4</formula>
    </cfRule>
  </conditionalFormatting>
  <conditionalFormatting sqref="AB12">
    <cfRule type="cellIs" dxfId="17797" priority="774" operator="lessThan">
      <formula>$C$4</formula>
    </cfRule>
  </conditionalFormatting>
  <conditionalFormatting sqref="AB13">
    <cfRule type="cellIs" dxfId="17796" priority="775" operator="lessThan">
      <formula>$C$4</formula>
    </cfRule>
  </conditionalFormatting>
  <conditionalFormatting sqref="AB14">
    <cfRule type="cellIs" dxfId="17795" priority="776" operator="lessThan">
      <formula>$C$4</formula>
    </cfRule>
  </conditionalFormatting>
  <conditionalFormatting sqref="AB15">
    <cfRule type="cellIs" dxfId="17794" priority="777" operator="lessThan">
      <formula>$C$4</formula>
    </cfRule>
  </conditionalFormatting>
  <conditionalFormatting sqref="AB16">
    <cfRule type="cellIs" dxfId="17793" priority="778" operator="lessThan">
      <formula>$C$4</formula>
    </cfRule>
  </conditionalFormatting>
  <conditionalFormatting sqref="AB17">
    <cfRule type="cellIs" dxfId="17792" priority="779" operator="lessThan">
      <formula>$C$4</formula>
    </cfRule>
  </conditionalFormatting>
  <conditionalFormatting sqref="AB18">
    <cfRule type="cellIs" dxfId="17791" priority="780" operator="lessThan">
      <formula>$C$4</formula>
    </cfRule>
  </conditionalFormatting>
  <conditionalFormatting sqref="AB19">
    <cfRule type="cellIs" dxfId="17790" priority="781" operator="lessThan">
      <formula>$C$4</formula>
    </cfRule>
  </conditionalFormatting>
  <conditionalFormatting sqref="AB20">
    <cfRule type="cellIs" dxfId="17789" priority="782" operator="lessThan">
      <formula>$C$4</formula>
    </cfRule>
  </conditionalFormatting>
  <conditionalFormatting sqref="AB21">
    <cfRule type="cellIs" dxfId="17788" priority="783" operator="lessThan">
      <formula>$C$4</formula>
    </cfRule>
  </conditionalFormatting>
  <conditionalFormatting sqref="AB22">
    <cfRule type="cellIs" dxfId="17787" priority="784" operator="lessThan">
      <formula>$C$4</formula>
    </cfRule>
  </conditionalFormatting>
  <conditionalFormatting sqref="AB23">
    <cfRule type="cellIs" dxfId="17786" priority="785" operator="lessThan">
      <formula>$C$4</formula>
    </cfRule>
  </conditionalFormatting>
  <conditionalFormatting sqref="AB24">
    <cfRule type="cellIs" dxfId="17785" priority="786" operator="lessThan">
      <formula>$C$4</formula>
    </cfRule>
  </conditionalFormatting>
  <conditionalFormatting sqref="AB25">
    <cfRule type="cellIs" dxfId="17784" priority="787" operator="lessThan">
      <formula>$C$4</formula>
    </cfRule>
  </conditionalFormatting>
  <conditionalFormatting sqref="AB26">
    <cfRule type="cellIs" dxfId="17783" priority="788" operator="lessThan">
      <formula>$C$4</formula>
    </cfRule>
  </conditionalFormatting>
  <conditionalFormatting sqref="AB27">
    <cfRule type="cellIs" dxfId="17782" priority="789" operator="lessThan">
      <formula>$C$4</formula>
    </cfRule>
  </conditionalFormatting>
  <conditionalFormatting sqref="AB28">
    <cfRule type="cellIs" dxfId="17781" priority="790" operator="lessThan">
      <formula>$C$4</formula>
    </cfRule>
  </conditionalFormatting>
  <conditionalFormatting sqref="AB29">
    <cfRule type="cellIs" dxfId="17780" priority="791" operator="lessThan">
      <formula>$C$4</formula>
    </cfRule>
  </conditionalFormatting>
  <conditionalFormatting sqref="AB30">
    <cfRule type="cellIs" dxfId="17779" priority="792" operator="lessThan">
      <formula>$C$4</formula>
    </cfRule>
  </conditionalFormatting>
  <conditionalFormatting sqref="AB31">
    <cfRule type="cellIs" dxfId="17778" priority="793" operator="lessThan">
      <formula>$C$4</formula>
    </cfRule>
  </conditionalFormatting>
  <conditionalFormatting sqref="AB32">
    <cfRule type="cellIs" dxfId="17777" priority="794" operator="lessThan">
      <formula>$C$4</formula>
    </cfRule>
  </conditionalFormatting>
  <conditionalFormatting sqref="AB33">
    <cfRule type="cellIs" dxfId="17776" priority="795" operator="lessThan">
      <formula>$C$4</formula>
    </cfRule>
  </conditionalFormatting>
  <conditionalFormatting sqref="AB34">
    <cfRule type="cellIs" dxfId="17775" priority="796" operator="lessThan">
      <formula>$C$4</formula>
    </cfRule>
  </conditionalFormatting>
  <conditionalFormatting sqref="AB35">
    <cfRule type="cellIs" dxfId="17774" priority="797" operator="lessThan">
      <formula>$C$4</formula>
    </cfRule>
  </conditionalFormatting>
  <conditionalFormatting sqref="AB36">
    <cfRule type="cellIs" dxfId="17773" priority="798" operator="lessThan">
      <formula>$C$4</formula>
    </cfRule>
  </conditionalFormatting>
  <conditionalFormatting sqref="AB37">
    <cfRule type="cellIs" dxfId="17772" priority="799" operator="lessThan">
      <formula>$C$4</formula>
    </cfRule>
  </conditionalFormatting>
  <conditionalFormatting sqref="AB38">
    <cfRule type="cellIs" dxfId="17771" priority="800" operator="lessThan">
      <formula>$C$4</formula>
    </cfRule>
  </conditionalFormatting>
  <conditionalFormatting sqref="AB39">
    <cfRule type="cellIs" dxfId="17770" priority="801" operator="lessThan">
      <formula>$C$4</formula>
    </cfRule>
  </conditionalFormatting>
  <conditionalFormatting sqref="AB40">
    <cfRule type="cellIs" dxfId="17769" priority="802" operator="lessThan">
      <formula>$C$4</formula>
    </cfRule>
  </conditionalFormatting>
  <conditionalFormatting sqref="AB41">
    <cfRule type="cellIs" dxfId="17768" priority="803" operator="lessThan">
      <formula>$C$4</formula>
    </cfRule>
  </conditionalFormatting>
  <conditionalFormatting sqref="AB42">
    <cfRule type="cellIs" dxfId="17767" priority="804" operator="lessThan">
      <formula>$C$4</formula>
    </cfRule>
  </conditionalFormatting>
  <conditionalFormatting sqref="AB43">
    <cfRule type="cellIs" dxfId="17766" priority="805" operator="lessThan">
      <formula>$C$4</formula>
    </cfRule>
  </conditionalFormatting>
  <conditionalFormatting sqref="AB44">
    <cfRule type="cellIs" dxfId="17765" priority="806" operator="lessThan">
      <formula>$C$4</formula>
    </cfRule>
  </conditionalFormatting>
  <conditionalFormatting sqref="AB45">
    <cfRule type="cellIs" dxfId="17764" priority="807" operator="lessThan">
      <formula>$C$4</formula>
    </cfRule>
  </conditionalFormatting>
  <conditionalFormatting sqref="AB46">
    <cfRule type="cellIs" dxfId="17763" priority="808" operator="lessThan">
      <formula>$C$4</formula>
    </cfRule>
  </conditionalFormatting>
  <conditionalFormatting sqref="AB47">
    <cfRule type="cellIs" dxfId="17762" priority="809" operator="lessThan">
      <formula>$C$4</formula>
    </cfRule>
  </conditionalFormatting>
  <conditionalFormatting sqref="AB48">
    <cfRule type="cellIs" dxfId="17761" priority="810" operator="lessThan">
      <formula>$C$4</formula>
    </cfRule>
  </conditionalFormatting>
  <conditionalFormatting sqref="AB49">
    <cfRule type="cellIs" dxfId="17760" priority="811" operator="lessThan">
      <formula>$C$4</formula>
    </cfRule>
  </conditionalFormatting>
  <conditionalFormatting sqref="AB50">
    <cfRule type="cellIs" dxfId="17759" priority="812" operator="lessThan">
      <formula>$C$4</formula>
    </cfRule>
  </conditionalFormatting>
  <conditionalFormatting sqref="AB51">
    <cfRule type="cellIs" dxfId="17758" priority="813" operator="lessThan">
      <formula>$C$4</formula>
    </cfRule>
  </conditionalFormatting>
  <conditionalFormatting sqref="AB52">
    <cfRule type="cellIs" dxfId="17757" priority="814" operator="lessThan">
      <formula>$C$4</formula>
    </cfRule>
  </conditionalFormatting>
  <conditionalFormatting sqref="AB53">
    <cfRule type="cellIs" dxfId="17756" priority="815" operator="lessThan">
      <formula>$C$4</formula>
    </cfRule>
  </conditionalFormatting>
  <conditionalFormatting sqref="AB54">
    <cfRule type="cellIs" dxfId="17755" priority="816" operator="lessThan">
      <formula>$C$4</formula>
    </cfRule>
  </conditionalFormatting>
  <conditionalFormatting sqref="AB55">
    <cfRule type="cellIs" dxfId="17754" priority="817" operator="lessThan">
      <formula>$C$4</formula>
    </cfRule>
  </conditionalFormatting>
  <conditionalFormatting sqref="AB56">
    <cfRule type="cellIs" dxfId="17753" priority="818" operator="lessThan">
      <formula>$C$4</formula>
    </cfRule>
  </conditionalFormatting>
  <conditionalFormatting sqref="AB57">
    <cfRule type="cellIs" dxfId="17752" priority="819" operator="lessThan">
      <formula>$C$4</formula>
    </cfRule>
  </conditionalFormatting>
  <conditionalFormatting sqref="AB58">
    <cfRule type="cellIs" dxfId="17751" priority="820" operator="lessThan">
      <formula>$C$4</formula>
    </cfRule>
  </conditionalFormatting>
  <conditionalFormatting sqref="AB59">
    <cfRule type="cellIs" dxfId="17750" priority="821" operator="lessThan">
      <formula>$C$4</formula>
    </cfRule>
  </conditionalFormatting>
  <conditionalFormatting sqref="AB60">
    <cfRule type="cellIs" dxfId="17749" priority="822" operator="lessThan">
      <formula>$C$4</formula>
    </cfRule>
  </conditionalFormatting>
  <conditionalFormatting sqref="AC45">
    <cfRule type="cellIs" dxfId="17714" priority="857" operator="lessThan">
      <formula>$C$4</formula>
    </cfRule>
  </conditionalFormatting>
  <conditionalFormatting sqref="AC46">
    <cfRule type="cellIs" dxfId="17713" priority="858" operator="lessThan">
      <formula>$C$4</formula>
    </cfRule>
  </conditionalFormatting>
  <conditionalFormatting sqref="AC47">
    <cfRule type="cellIs" dxfId="17712" priority="859" operator="lessThan">
      <formula>$C$4</formula>
    </cfRule>
  </conditionalFormatting>
  <conditionalFormatting sqref="AC48">
    <cfRule type="cellIs" dxfId="17711" priority="860" operator="lessThan">
      <formula>$C$4</formula>
    </cfRule>
  </conditionalFormatting>
  <conditionalFormatting sqref="AC49">
    <cfRule type="cellIs" dxfId="17710" priority="861" operator="lessThan">
      <formula>$C$4</formula>
    </cfRule>
  </conditionalFormatting>
  <conditionalFormatting sqref="AC50">
    <cfRule type="cellIs" dxfId="17709" priority="862" operator="lessThan">
      <formula>$C$4</formula>
    </cfRule>
  </conditionalFormatting>
  <conditionalFormatting sqref="AC51">
    <cfRule type="cellIs" dxfId="17708" priority="863" operator="lessThan">
      <formula>$C$4</formula>
    </cfRule>
  </conditionalFormatting>
  <conditionalFormatting sqref="AC52">
    <cfRule type="cellIs" dxfId="17707" priority="864" operator="lessThan">
      <formula>$C$4</formula>
    </cfRule>
  </conditionalFormatting>
  <conditionalFormatting sqref="AC53">
    <cfRule type="cellIs" dxfId="17706" priority="865" operator="lessThan">
      <formula>$C$4</formula>
    </cfRule>
  </conditionalFormatting>
  <conditionalFormatting sqref="AC54">
    <cfRule type="cellIs" dxfId="17705" priority="866" operator="lessThan">
      <formula>$C$4</formula>
    </cfRule>
  </conditionalFormatting>
  <conditionalFormatting sqref="AC55">
    <cfRule type="cellIs" dxfId="17704" priority="867" operator="lessThan">
      <formula>$C$4</formula>
    </cfRule>
  </conditionalFormatting>
  <conditionalFormatting sqref="AC56">
    <cfRule type="cellIs" dxfId="17703" priority="868" operator="lessThan">
      <formula>$C$4</formula>
    </cfRule>
  </conditionalFormatting>
  <conditionalFormatting sqref="AC57">
    <cfRule type="cellIs" dxfId="17702" priority="869" operator="lessThan">
      <formula>$C$4</formula>
    </cfRule>
  </conditionalFormatting>
  <conditionalFormatting sqref="AC58">
    <cfRule type="cellIs" dxfId="17701" priority="870" operator="lessThan">
      <formula>$C$4</formula>
    </cfRule>
  </conditionalFormatting>
  <conditionalFormatting sqref="AC59">
    <cfRule type="cellIs" dxfId="17700" priority="871" operator="lessThan">
      <formula>$C$4</formula>
    </cfRule>
  </conditionalFormatting>
  <conditionalFormatting sqref="AC60">
    <cfRule type="cellIs" dxfId="17699" priority="872" operator="lessThan">
      <formula>$C$4</formula>
    </cfRule>
  </conditionalFormatting>
  <conditionalFormatting sqref="AD11">
    <cfRule type="cellIs" dxfId="17698" priority="873" operator="lessThan">
      <formula>$C$4</formula>
    </cfRule>
  </conditionalFormatting>
  <conditionalFormatting sqref="AD12">
    <cfRule type="cellIs" dxfId="17697" priority="874" operator="lessThan">
      <formula>$C$4</formula>
    </cfRule>
  </conditionalFormatting>
  <conditionalFormatting sqref="AD13">
    <cfRule type="cellIs" dxfId="17696" priority="875" operator="lessThan">
      <formula>$C$4</formula>
    </cfRule>
  </conditionalFormatting>
  <conditionalFormatting sqref="AD14">
    <cfRule type="cellIs" dxfId="17695" priority="876" operator="lessThan">
      <formula>$C$4</formula>
    </cfRule>
  </conditionalFormatting>
  <conditionalFormatting sqref="AD15">
    <cfRule type="cellIs" dxfId="17694" priority="877" operator="lessThan">
      <formula>$C$4</formula>
    </cfRule>
  </conditionalFormatting>
  <conditionalFormatting sqref="AD16">
    <cfRule type="cellIs" dxfId="17693" priority="878" operator="lessThan">
      <formula>$C$4</formula>
    </cfRule>
  </conditionalFormatting>
  <conditionalFormatting sqref="AD17">
    <cfRule type="cellIs" dxfId="17692" priority="879" operator="lessThan">
      <formula>$C$4</formula>
    </cfRule>
  </conditionalFormatting>
  <conditionalFormatting sqref="AD18">
    <cfRule type="cellIs" dxfId="17691" priority="880" operator="lessThan">
      <formula>$C$4</formula>
    </cfRule>
  </conditionalFormatting>
  <conditionalFormatting sqref="AD19">
    <cfRule type="cellIs" dxfId="17690" priority="881" operator="lessThan">
      <formula>$C$4</formula>
    </cfRule>
  </conditionalFormatting>
  <conditionalFormatting sqref="AD20">
    <cfRule type="cellIs" dxfId="17689" priority="882" operator="lessThan">
      <formula>$C$4</formula>
    </cfRule>
  </conditionalFormatting>
  <conditionalFormatting sqref="AD21">
    <cfRule type="cellIs" dxfId="17688" priority="883" operator="lessThan">
      <formula>$C$4</formula>
    </cfRule>
  </conditionalFormatting>
  <conditionalFormatting sqref="AD22">
    <cfRule type="cellIs" dxfId="17687" priority="884" operator="lessThan">
      <formula>$C$4</formula>
    </cfRule>
  </conditionalFormatting>
  <conditionalFormatting sqref="AD23">
    <cfRule type="cellIs" dxfId="17686" priority="885" operator="lessThan">
      <formula>$C$4</formula>
    </cfRule>
  </conditionalFormatting>
  <conditionalFormatting sqref="AD24">
    <cfRule type="cellIs" dxfId="17685" priority="886" operator="lessThan">
      <formula>$C$4</formula>
    </cfRule>
  </conditionalFormatting>
  <conditionalFormatting sqref="AD25">
    <cfRule type="cellIs" dxfId="17684" priority="887" operator="lessThan">
      <formula>$C$4</formula>
    </cfRule>
  </conditionalFormatting>
  <conditionalFormatting sqref="AD26">
    <cfRule type="cellIs" dxfId="17683" priority="888" operator="lessThan">
      <formula>$C$4</formula>
    </cfRule>
  </conditionalFormatting>
  <conditionalFormatting sqref="AD27">
    <cfRule type="cellIs" dxfId="17682" priority="889" operator="lessThan">
      <formula>$C$4</formula>
    </cfRule>
  </conditionalFormatting>
  <conditionalFormatting sqref="AD28">
    <cfRule type="cellIs" dxfId="17681" priority="890" operator="lessThan">
      <formula>$C$4</formula>
    </cfRule>
  </conditionalFormatting>
  <conditionalFormatting sqref="AD29">
    <cfRule type="cellIs" dxfId="17680" priority="891" operator="lessThan">
      <formula>$C$4</formula>
    </cfRule>
  </conditionalFormatting>
  <conditionalFormatting sqref="AD30">
    <cfRule type="cellIs" dxfId="17679" priority="892" operator="lessThan">
      <formula>$C$4</formula>
    </cfRule>
  </conditionalFormatting>
  <conditionalFormatting sqref="AD31">
    <cfRule type="cellIs" dxfId="17678" priority="893" operator="lessThan">
      <formula>$C$4</formula>
    </cfRule>
  </conditionalFormatting>
  <conditionalFormatting sqref="AD32">
    <cfRule type="cellIs" dxfId="17677" priority="894" operator="lessThan">
      <formula>$C$4</formula>
    </cfRule>
  </conditionalFormatting>
  <conditionalFormatting sqref="AD33">
    <cfRule type="cellIs" dxfId="17676" priority="895" operator="lessThan">
      <formula>$C$4</formula>
    </cfRule>
  </conditionalFormatting>
  <conditionalFormatting sqref="AD34">
    <cfRule type="cellIs" dxfId="17675" priority="896" operator="lessThan">
      <formula>$C$4</formula>
    </cfRule>
  </conditionalFormatting>
  <conditionalFormatting sqref="AD35">
    <cfRule type="cellIs" dxfId="17674" priority="897" operator="lessThan">
      <formula>$C$4</formula>
    </cfRule>
  </conditionalFormatting>
  <conditionalFormatting sqref="AD36">
    <cfRule type="cellIs" dxfId="17673" priority="898" operator="lessThan">
      <formula>$C$4</formula>
    </cfRule>
  </conditionalFormatting>
  <conditionalFormatting sqref="AD37">
    <cfRule type="cellIs" dxfId="17672" priority="899" operator="lessThan">
      <formula>$C$4</formula>
    </cfRule>
  </conditionalFormatting>
  <conditionalFormatting sqref="AD38">
    <cfRule type="cellIs" dxfId="17671" priority="900" operator="lessThan">
      <formula>$C$4</formula>
    </cfRule>
  </conditionalFormatting>
  <conditionalFormatting sqref="AD39">
    <cfRule type="cellIs" dxfId="17670" priority="901" operator="lessThan">
      <formula>$C$4</formula>
    </cfRule>
  </conditionalFormatting>
  <conditionalFormatting sqref="AD40">
    <cfRule type="cellIs" dxfId="17669" priority="902" operator="lessThan">
      <formula>$C$4</formula>
    </cfRule>
  </conditionalFormatting>
  <conditionalFormatting sqref="AD41">
    <cfRule type="cellIs" dxfId="17668" priority="903" operator="lessThan">
      <formula>$C$4</formula>
    </cfRule>
  </conditionalFormatting>
  <conditionalFormatting sqref="AD42">
    <cfRule type="cellIs" dxfId="17667" priority="904" operator="lessThan">
      <formula>$C$4</formula>
    </cfRule>
  </conditionalFormatting>
  <conditionalFormatting sqref="AD43">
    <cfRule type="cellIs" dxfId="17666" priority="905" operator="lessThan">
      <formula>$C$4</formula>
    </cfRule>
  </conditionalFormatting>
  <conditionalFormatting sqref="AD44">
    <cfRule type="cellIs" dxfId="17665" priority="906" operator="lessThan">
      <formula>$C$4</formula>
    </cfRule>
  </conditionalFormatting>
  <conditionalFormatting sqref="AD45">
    <cfRule type="cellIs" dxfId="17664" priority="907" operator="lessThan">
      <formula>$C$4</formula>
    </cfRule>
  </conditionalFormatting>
  <conditionalFormatting sqref="AD46">
    <cfRule type="cellIs" dxfId="17663" priority="908" operator="lessThan">
      <formula>$C$4</formula>
    </cfRule>
  </conditionalFormatting>
  <conditionalFormatting sqref="AD47">
    <cfRule type="cellIs" dxfId="17662" priority="909" operator="lessThan">
      <formula>$C$4</formula>
    </cfRule>
  </conditionalFormatting>
  <conditionalFormatting sqref="AD48">
    <cfRule type="cellIs" dxfId="17661" priority="910" operator="lessThan">
      <formula>$C$4</formula>
    </cfRule>
  </conditionalFormatting>
  <conditionalFormatting sqref="AD49">
    <cfRule type="cellIs" dxfId="17660" priority="911" operator="lessThan">
      <formula>$C$4</formula>
    </cfRule>
  </conditionalFormatting>
  <conditionalFormatting sqref="AD50">
    <cfRule type="cellIs" dxfId="17659" priority="912" operator="lessThan">
      <formula>$C$4</formula>
    </cfRule>
  </conditionalFormatting>
  <conditionalFormatting sqref="AD51">
    <cfRule type="cellIs" dxfId="17658" priority="913" operator="lessThan">
      <formula>$C$4</formula>
    </cfRule>
  </conditionalFormatting>
  <conditionalFormatting sqref="AD52">
    <cfRule type="cellIs" dxfId="17657" priority="914" operator="lessThan">
      <formula>$C$4</formula>
    </cfRule>
  </conditionalFormatting>
  <conditionalFormatting sqref="AD53">
    <cfRule type="cellIs" dxfId="17656" priority="915" operator="lessThan">
      <formula>$C$4</formula>
    </cfRule>
  </conditionalFormatting>
  <conditionalFormatting sqref="AD54">
    <cfRule type="cellIs" dxfId="17655" priority="916" operator="lessThan">
      <formula>$C$4</formula>
    </cfRule>
  </conditionalFormatting>
  <conditionalFormatting sqref="AD55">
    <cfRule type="cellIs" dxfId="17654" priority="917" operator="lessThan">
      <formula>$C$4</formula>
    </cfRule>
  </conditionalFormatting>
  <conditionalFormatting sqref="AD56">
    <cfRule type="cellIs" dxfId="17653" priority="918" operator="lessThan">
      <formula>$C$4</formula>
    </cfRule>
  </conditionalFormatting>
  <conditionalFormatting sqref="AD57">
    <cfRule type="cellIs" dxfId="17652" priority="919" operator="lessThan">
      <formula>$C$4</formula>
    </cfRule>
  </conditionalFormatting>
  <conditionalFormatting sqref="AD58">
    <cfRule type="cellIs" dxfId="17651" priority="920" operator="lessThan">
      <formula>$C$4</formula>
    </cfRule>
  </conditionalFormatting>
  <conditionalFormatting sqref="AD59">
    <cfRule type="cellIs" dxfId="17650" priority="921" operator="lessThan">
      <formula>$C$4</formula>
    </cfRule>
  </conditionalFormatting>
  <conditionalFormatting sqref="AD60">
    <cfRule type="cellIs" dxfId="17649" priority="922" operator="lessThan">
      <formula>$C$4</formula>
    </cfRule>
  </conditionalFormatting>
  <conditionalFormatting sqref="AE11">
    <cfRule type="cellIs" dxfId="17648" priority="923" operator="lessThan">
      <formula>$C$4</formula>
    </cfRule>
  </conditionalFormatting>
  <conditionalFormatting sqref="AE12">
    <cfRule type="cellIs" dxfId="17647" priority="924" operator="lessThan">
      <formula>$C$4</formula>
    </cfRule>
  </conditionalFormatting>
  <conditionalFormatting sqref="AE13">
    <cfRule type="cellIs" dxfId="17646" priority="925" operator="lessThan">
      <formula>$C$4</formula>
    </cfRule>
  </conditionalFormatting>
  <conditionalFormatting sqref="AE14">
    <cfRule type="cellIs" dxfId="17645" priority="926" operator="lessThan">
      <formula>$C$4</formula>
    </cfRule>
  </conditionalFormatting>
  <conditionalFormatting sqref="AE15">
    <cfRule type="cellIs" dxfId="17644" priority="927" operator="lessThan">
      <formula>$C$4</formula>
    </cfRule>
  </conditionalFormatting>
  <conditionalFormatting sqref="AE16">
    <cfRule type="cellIs" dxfId="17643" priority="928" operator="lessThan">
      <formula>$C$4</formula>
    </cfRule>
  </conditionalFormatting>
  <conditionalFormatting sqref="AE17">
    <cfRule type="cellIs" dxfId="17642" priority="929" operator="lessThan">
      <formula>$C$4</formula>
    </cfRule>
  </conditionalFormatting>
  <conditionalFormatting sqref="AE18">
    <cfRule type="cellIs" dxfId="17641" priority="930" operator="lessThan">
      <formula>$C$4</formula>
    </cfRule>
  </conditionalFormatting>
  <conditionalFormatting sqref="AE19">
    <cfRule type="cellIs" dxfId="17640" priority="931" operator="lessThan">
      <formula>$C$4</formula>
    </cfRule>
  </conditionalFormatting>
  <conditionalFormatting sqref="AE20">
    <cfRule type="cellIs" dxfId="17639" priority="932" operator="lessThan">
      <formula>$C$4</formula>
    </cfRule>
  </conditionalFormatting>
  <conditionalFormatting sqref="AE21">
    <cfRule type="cellIs" dxfId="17638" priority="933" operator="lessThan">
      <formula>$C$4</formula>
    </cfRule>
  </conditionalFormatting>
  <conditionalFormatting sqref="AE22">
    <cfRule type="cellIs" dxfId="17637" priority="934" operator="lessThan">
      <formula>$C$4</formula>
    </cfRule>
  </conditionalFormatting>
  <conditionalFormatting sqref="AE23">
    <cfRule type="cellIs" dxfId="17636" priority="935" operator="lessThan">
      <formula>$C$4</formula>
    </cfRule>
  </conditionalFormatting>
  <conditionalFormatting sqref="AE24">
    <cfRule type="cellIs" dxfId="17635" priority="936" operator="lessThan">
      <formula>$C$4</formula>
    </cfRule>
  </conditionalFormatting>
  <conditionalFormatting sqref="AE25">
    <cfRule type="cellIs" dxfId="17634" priority="937" operator="lessThan">
      <formula>$C$4</formula>
    </cfRule>
  </conditionalFormatting>
  <conditionalFormatting sqref="AE26">
    <cfRule type="cellIs" dxfId="17633" priority="938" operator="lessThan">
      <formula>$C$4</formula>
    </cfRule>
  </conditionalFormatting>
  <conditionalFormatting sqref="AE27">
    <cfRule type="cellIs" dxfId="17632" priority="939" operator="lessThan">
      <formula>$C$4</formula>
    </cfRule>
  </conditionalFormatting>
  <conditionalFormatting sqref="AE28">
    <cfRule type="cellIs" dxfId="17631" priority="940" operator="lessThan">
      <formula>$C$4</formula>
    </cfRule>
  </conditionalFormatting>
  <conditionalFormatting sqref="AE29">
    <cfRule type="cellIs" dxfId="17630" priority="941" operator="lessThan">
      <formula>$C$4</formula>
    </cfRule>
  </conditionalFormatting>
  <conditionalFormatting sqref="AE30">
    <cfRule type="cellIs" dxfId="17629" priority="942" operator="lessThan">
      <formula>$C$4</formula>
    </cfRule>
  </conditionalFormatting>
  <conditionalFormatting sqref="AE31">
    <cfRule type="cellIs" dxfId="17628" priority="943" operator="lessThan">
      <formula>$C$4</formula>
    </cfRule>
  </conditionalFormatting>
  <conditionalFormatting sqref="AE32">
    <cfRule type="cellIs" dxfId="17627" priority="944" operator="lessThan">
      <formula>$C$4</formula>
    </cfRule>
  </conditionalFormatting>
  <conditionalFormatting sqref="AE33">
    <cfRule type="cellIs" dxfId="17626" priority="945" operator="lessThan">
      <formula>$C$4</formula>
    </cfRule>
  </conditionalFormatting>
  <conditionalFormatting sqref="AE34">
    <cfRule type="cellIs" dxfId="17625" priority="946" operator="lessThan">
      <formula>$C$4</formula>
    </cfRule>
  </conditionalFormatting>
  <conditionalFormatting sqref="AE35">
    <cfRule type="cellIs" dxfId="17624" priority="947" operator="lessThan">
      <formula>$C$4</formula>
    </cfRule>
  </conditionalFormatting>
  <conditionalFormatting sqref="AE36">
    <cfRule type="cellIs" dxfId="17623" priority="948" operator="lessThan">
      <formula>$C$4</formula>
    </cfRule>
  </conditionalFormatting>
  <conditionalFormatting sqref="AE37">
    <cfRule type="cellIs" dxfId="17622" priority="949" operator="lessThan">
      <formula>$C$4</formula>
    </cfRule>
  </conditionalFormatting>
  <conditionalFormatting sqref="AE38">
    <cfRule type="cellIs" dxfId="17621" priority="950" operator="lessThan">
      <formula>$C$4</formula>
    </cfRule>
  </conditionalFormatting>
  <conditionalFormatting sqref="AE39">
    <cfRule type="cellIs" dxfId="17620" priority="951" operator="lessThan">
      <formula>$C$4</formula>
    </cfRule>
  </conditionalFormatting>
  <conditionalFormatting sqref="AE40">
    <cfRule type="cellIs" dxfId="17619" priority="952" operator="lessThan">
      <formula>$C$4</formula>
    </cfRule>
  </conditionalFormatting>
  <conditionalFormatting sqref="AE41">
    <cfRule type="cellIs" dxfId="17618" priority="953" operator="lessThan">
      <formula>$C$4</formula>
    </cfRule>
  </conditionalFormatting>
  <conditionalFormatting sqref="AE42">
    <cfRule type="cellIs" dxfId="17617" priority="954" operator="lessThan">
      <formula>$C$4</formula>
    </cfRule>
  </conditionalFormatting>
  <conditionalFormatting sqref="AE43">
    <cfRule type="cellIs" dxfId="17616" priority="955" operator="lessThan">
      <formula>$C$4</formula>
    </cfRule>
  </conditionalFormatting>
  <conditionalFormatting sqref="AE44">
    <cfRule type="cellIs" dxfId="17615" priority="956" operator="lessThan">
      <formula>$C$4</formula>
    </cfRule>
  </conditionalFormatting>
  <conditionalFormatting sqref="AE45">
    <cfRule type="cellIs" dxfId="17614" priority="957" operator="lessThan">
      <formula>$C$4</formula>
    </cfRule>
  </conditionalFormatting>
  <conditionalFormatting sqref="AE46">
    <cfRule type="cellIs" dxfId="17613" priority="958" operator="lessThan">
      <formula>$C$4</formula>
    </cfRule>
  </conditionalFormatting>
  <conditionalFormatting sqref="AE47">
    <cfRule type="cellIs" dxfId="17612" priority="959" operator="lessThan">
      <formula>$C$4</formula>
    </cfRule>
  </conditionalFormatting>
  <conditionalFormatting sqref="AE48">
    <cfRule type="cellIs" dxfId="17611" priority="960" operator="lessThan">
      <formula>$C$4</formula>
    </cfRule>
  </conditionalFormatting>
  <conditionalFormatting sqref="AE49">
    <cfRule type="cellIs" dxfId="17610" priority="961" operator="lessThan">
      <formula>$C$4</formula>
    </cfRule>
  </conditionalFormatting>
  <conditionalFormatting sqref="AE50">
    <cfRule type="cellIs" dxfId="17609" priority="962" operator="lessThan">
      <formula>$C$4</formula>
    </cfRule>
  </conditionalFormatting>
  <conditionalFormatting sqref="AE51">
    <cfRule type="cellIs" dxfId="17608" priority="963" operator="lessThan">
      <formula>$C$4</formula>
    </cfRule>
  </conditionalFormatting>
  <conditionalFormatting sqref="AE52">
    <cfRule type="cellIs" dxfId="17607" priority="964" operator="lessThan">
      <formula>$C$4</formula>
    </cfRule>
  </conditionalFormatting>
  <conditionalFormatting sqref="AE53">
    <cfRule type="cellIs" dxfId="17606" priority="965" operator="lessThan">
      <formula>$C$4</formula>
    </cfRule>
  </conditionalFormatting>
  <conditionalFormatting sqref="AE54">
    <cfRule type="cellIs" dxfId="17605" priority="966" operator="lessThan">
      <formula>$C$4</formula>
    </cfRule>
  </conditionalFormatting>
  <conditionalFormatting sqref="AE55">
    <cfRule type="cellIs" dxfId="17604" priority="967" operator="lessThan">
      <formula>$C$4</formula>
    </cfRule>
  </conditionalFormatting>
  <conditionalFormatting sqref="AE56">
    <cfRule type="cellIs" dxfId="17603" priority="968" operator="lessThan">
      <formula>$C$4</formula>
    </cfRule>
  </conditionalFormatting>
  <conditionalFormatting sqref="AE57">
    <cfRule type="cellIs" dxfId="17602" priority="969" operator="lessThan">
      <formula>$C$4</formula>
    </cfRule>
  </conditionalFormatting>
  <conditionalFormatting sqref="AE58">
    <cfRule type="cellIs" dxfId="17601" priority="970" operator="lessThan">
      <formula>$C$4</formula>
    </cfRule>
  </conditionalFormatting>
  <conditionalFormatting sqref="AE59">
    <cfRule type="cellIs" dxfId="17600" priority="971" operator="lessThan">
      <formula>$C$4</formula>
    </cfRule>
  </conditionalFormatting>
  <conditionalFormatting sqref="AE60">
    <cfRule type="cellIs" dxfId="17599" priority="972" operator="lessThan">
      <formula>$C$4</formula>
    </cfRule>
  </conditionalFormatting>
  <conditionalFormatting sqref="AF11">
    <cfRule type="cellIs" dxfId="17598" priority="973" operator="lessThan">
      <formula>$C$4</formula>
    </cfRule>
  </conditionalFormatting>
  <conditionalFormatting sqref="AF12">
    <cfRule type="cellIs" dxfId="17597" priority="974" operator="lessThan">
      <formula>$C$4</formula>
    </cfRule>
  </conditionalFormatting>
  <conditionalFormatting sqref="AF13">
    <cfRule type="cellIs" dxfId="17596" priority="975" operator="lessThan">
      <formula>$C$4</formula>
    </cfRule>
  </conditionalFormatting>
  <conditionalFormatting sqref="AF14">
    <cfRule type="cellIs" dxfId="17595" priority="976" operator="lessThan">
      <formula>$C$4</formula>
    </cfRule>
  </conditionalFormatting>
  <conditionalFormatting sqref="AF15">
    <cfRule type="cellIs" dxfId="17594" priority="977" operator="lessThan">
      <formula>$C$4</formula>
    </cfRule>
  </conditionalFormatting>
  <conditionalFormatting sqref="AF16">
    <cfRule type="cellIs" dxfId="17593" priority="978" operator="lessThan">
      <formula>$C$4</formula>
    </cfRule>
  </conditionalFormatting>
  <conditionalFormatting sqref="AF17">
    <cfRule type="cellIs" dxfId="17592" priority="979" operator="lessThan">
      <formula>$C$4</formula>
    </cfRule>
  </conditionalFormatting>
  <conditionalFormatting sqref="AF18">
    <cfRule type="cellIs" dxfId="17591" priority="980" operator="lessThan">
      <formula>$C$4</formula>
    </cfRule>
  </conditionalFormatting>
  <conditionalFormatting sqref="AF19">
    <cfRule type="cellIs" dxfId="17590" priority="981" operator="lessThan">
      <formula>$C$4</formula>
    </cfRule>
  </conditionalFormatting>
  <conditionalFormatting sqref="AF20">
    <cfRule type="cellIs" dxfId="17589" priority="982" operator="lessThan">
      <formula>$C$4</formula>
    </cfRule>
  </conditionalFormatting>
  <conditionalFormatting sqref="AF21">
    <cfRule type="cellIs" dxfId="17588" priority="983" operator="lessThan">
      <formula>$C$4</formula>
    </cfRule>
  </conditionalFormatting>
  <conditionalFormatting sqref="AF22">
    <cfRule type="cellIs" dxfId="17587" priority="984" operator="lessThan">
      <formula>$C$4</formula>
    </cfRule>
  </conditionalFormatting>
  <conditionalFormatting sqref="AF23">
    <cfRule type="cellIs" dxfId="17586" priority="985" operator="lessThan">
      <formula>$C$4</formula>
    </cfRule>
  </conditionalFormatting>
  <conditionalFormatting sqref="AF24">
    <cfRule type="cellIs" dxfId="17585" priority="986" operator="lessThan">
      <formula>$C$4</formula>
    </cfRule>
  </conditionalFormatting>
  <conditionalFormatting sqref="AF25">
    <cfRule type="cellIs" dxfId="17584" priority="987" operator="lessThan">
      <formula>$C$4</formula>
    </cfRule>
  </conditionalFormatting>
  <conditionalFormatting sqref="AF26">
    <cfRule type="cellIs" dxfId="17583" priority="988" operator="lessThan">
      <formula>$C$4</formula>
    </cfRule>
  </conditionalFormatting>
  <conditionalFormatting sqref="AF27">
    <cfRule type="cellIs" dxfId="17582" priority="989" operator="lessThan">
      <formula>$C$4</formula>
    </cfRule>
  </conditionalFormatting>
  <conditionalFormatting sqref="AF28">
    <cfRule type="cellIs" dxfId="17581" priority="990" operator="lessThan">
      <formula>$C$4</formula>
    </cfRule>
  </conditionalFormatting>
  <conditionalFormatting sqref="AF29">
    <cfRule type="cellIs" dxfId="17580" priority="991" operator="lessThan">
      <formula>$C$4</formula>
    </cfRule>
  </conditionalFormatting>
  <conditionalFormatting sqref="AF30">
    <cfRule type="cellIs" dxfId="17579" priority="992" operator="lessThan">
      <formula>$C$4</formula>
    </cfRule>
  </conditionalFormatting>
  <conditionalFormatting sqref="AF31">
    <cfRule type="cellIs" dxfId="17578" priority="993" operator="lessThan">
      <formula>$C$4</formula>
    </cfRule>
  </conditionalFormatting>
  <conditionalFormatting sqref="AF32">
    <cfRule type="cellIs" dxfId="17577" priority="994" operator="lessThan">
      <formula>$C$4</formula>
    </cfRule>
  </conditionalFormatting>
  <conditionalFormatting sqref="AF33">
    <cfRule type="cellIs" dxfId="17576" priority="995" operator="lessThan">
      <formula>$C$4</formula>
    </cfRule>
  </conditionalFormatting>
  <conditionalFormatting sqref="AF34">
    <cfRule type="cellIs" dxfId="17575" priority="996" operator="lessThan">
      <formula>$C$4</formula>
    </cfRule>
  </conditionalFormatting>
  <conditionalFormatting sqref="AF35">
    <cfRule type="cellIs" dxfId="17574" priority="997" operator="lessThan">
      <formula>$C$4</formula>
    </cfRule>
  </conditionalFormatting>
  <conditionalFormatting sqref="AF36">
    <cfRule type="cellIs" dxfId="17573" priority="998" operator="lessThan">
      <formula>$C$4</formula>
    </cfRule>
  </conditionalFormatting>
  <conditionalFormatting sqref="AF37">
    <cfRule type="cellIs" dxfId="17572" priority="999" operator="lessThan">
      <formula>$C$4</formula>
    </cfRule>
  </conditionalFormatting>
  <conditionalFormatting sqref="AF38">
    <cfRule type="cellIs" dxfId="17571" priority="1000" operator="lessThan">
      <formula>$C$4</formula>
    </cfRule>
  </conditionalFormatting>
  <conditionalFormatting sqref="AF39">
    <cfRule type="cellIs" dxfId="17570" priority="1001" operator="lessThan">
      <formula>$C$4</formula>
    </cfRule>
  </conditionalFormatting>
  <conditionalFormatting sqref="AF40">
    <cfRule type="cellIs" dxfId="17569" priority="1002" operator="lessThan">
      <formula>$C$4</formula>
    </cfRule>
  </conditionalFormatting>
  <conditionalFormatting sqref="AF41">
    <cfRule type="cellIs" dxfId="17568" priority="1003" operator="lessThan">
      <formula>$C$4</formula>
    </cfRule>
  </conditionalFormatting>
  <conditionalFormatting sqref="AF42">
    <cfRule type="cellIs" dxfId="17567" priority="1004" operator="lessThan">
      <formula>$C$4</formula>
    </cfRule>
  </conditionalFormatting>
  <conditionalFormatting sqref="AF43">
    <cfRule type="cellIs" dxfId="17566" priority="1005" operator="lessThan">
      <formula>$C$4</formula>
    </cfRule>
  </conditionalFormatting>
  <conditionalFormatting sqref="AF44">
    <cfRule type="cellIs" dxfId="17565" priority="1006" operator="lessThan">
      <formula>$C$4</formula>
    </cfRule>
  </conditionalFormatting>
  <conditionalFormatting sqref="AF45">
    <cfRule type="cellIs" dxfId="17564" priority="1007" operator="lessThan">
      <formula>$C$4</formula>
    </cfRule>
  </conditionalFormatting>
  <conditionalFormatting sqref="AF46">
    <cfRule type="cellIs" dxfId="17563" priority="1008" operator="lessThan">
      <formula>$C$4</formula>
    </cfRule>
  </conditionalFormatting>
  <conditionalFormatting sqref="AF47">
    <cfRule type="cellIs" dxfId="17562" priority="1009" operator="lessThan">
      <formula>$C$4</formula>
    </cfRule>
  </conditionalFormatting>
  <conditionalFormatting sqref="AF48">
    <cfRule type="cellIs" dxfId="17561" priority="1010" operator="lessThan">
      <formula>$C$4</formula>
    </cfRule>
  </conditionalFormatting>
  <conditionalFormatting sqref="AF49">
    <cfRule type="cellIs" dxfId="17560" priority="1011" operator="lessThan">
      <formula>$C$4</formula>
    </cfRule>
  </conditionalFormatting>
  <conditionalFormatting sqref="AF50">
    <cfRule type="cellIs" dxfId="17559" priority="1012" operator="lessThan">
      <formula>$C$4</formula>
    </cfRule>
  </conditionalFormatting>
  <conditionalFormatting sqref="AF51">
    <cfRule type="cellIs" dxfId="17558" priority="1013" operator="lessThan">
      <formula>$C$4</formula>
    </cfRule>
  </conditionalFormatting>
  <conditionalFormatting sqref="AF52">
    <cfRule type="cellIs" dxfId="17557" priority="1014" operator="lessThan">
      <formula>$C$4</formula>
    </cfRule>
  </conditionalFormatting>
  <conditionalFormatting sqref="AF53">
    <cfRule type="cellIs" dxfId="17556" priority="1015" operator="lessThan">
      <formula>$C$4</formula>
    </cfRule>
  </conditionalFormatting>
  <conditionalFormatting sqref="AF54">
    <cfRule type="cellIs" dxfId="17555" priority="1016" operator="lessThan">
      <formula>$C$4</formula>
    </cfRule>
  </conditionalFormatting>
  <conditionalFormatting sqref="AF55">
    <cfRule type="cellIs" dxfId="17554" priority="1017" operator="lessThan">
      <formula>$C$4</formula>
    </cfRule>
  </conditionalFormatting>
  <conditionalFormatting sqref="AF56">
    <cfRule type="cellIs" dxfId="17553" priority="1018" operator="lessThan">
      <formula>$C$4</formula>
    </cfRule>
  </conditionalFormatting>
  <conditionalFormatting sqref="AF57">
    <cfRule type="cellIs" dxfId="17552" priority="1019" operator="lessThan">
      <formula>$C$4</formula>
    </cfRule>
  </conditionalFormatting>
  <conditionalFormatting sqref="AF58">
    <cfRule type="cellIs" dxfId="17551" priority="1020" operator="lessThan">
      <formula>$C$4</formula>
    </cfRule>
  </conditionalFormatting>
  <conditionalFormatting sqref="AF59">
    <cfRule type="cellIs" dxfId="17550" priority="1021" operator="lessThan">
      <formula>$C$4</formula>
    </cfRule>
  </conditionalFormatting>
  <conditionalFormatting sqref="AF60">
    <cfRule type="cellIs" dxfId="17549" priority="1022" operator="lessThan">
      <formula>$C$4</formula>
    </cfRule>
  </conditionalFormatting>
  <conditionalFormatting sqref="AG11">
    <cfRule type="cellIs" dxfId="17548" priority="1023" operator="lessThan">
      <formula>$C$4</formula>
    </cfRule>
  </conditionalFormatting>
  <conditionalFormatting sqref="AG12">
    <cfRule type="cellIs" dxfId="17547" priority="1024" operator="lessThan">
      <formula>$C$4</formula>
    </cfRule>
  </conditionalFormatting>
  <conditionalFormatting sqref="AG13">
    <cfRule type="cellIs" dxfId="17546" priority="1025" operator="lessThan">
      <formula>$C$4</formula>
    </cfRule>
  </conditionalFormatting>
  <conditionalFormatting sqref="AG14">
    <cfRule type="cellIs" dxfId="17545" priority="1026" operator="lessThan">
      <formula>$C$4</formula>
    </cfRule>
  </conditionalFormatting>
  <conditionalFormatting sqref="AG15">
    <cfRule type="cellIs" dxfId="17544" priority="1027" operator="lessThan">
      <formula>$C$4</formula>
    </cfRule>
  </conditionalFormatting>
  <conditionalFormatting sqref="AG16">
    <cfRule type="cellIs" dxfId="17543" priority="1028" operator="lessThan">
      <formula>$C$4</formula>
    </cfRule>
  </conditionalFormatting>
  <conditionalFormatting sqref="AG17">
    <cfRule type="cellIs" dxfId="17542" priority="1029" operator="lessThan">
      <formula>$C$4</formula>
    </cfRule>
  </conditionalFormatting>
  <conditionalFormatting sqref="AG18">
    <cfRule type="cellIs" dxfId="17541" priority="1030" operator="lessThan">
      <formula>$C$4</formula>
    </cfRule>
  </conditionalFormatting>
  <conditionalFormatting sqref="AG19">
    <cfRule type="cellIs" dxfId="17540" priority="1031" operator="lessThan">
      <formula>$C$4</formula>
    </cfRule>
  </conditionalFormatting>
  <conditionalFormatting sqref="AG20">
    <cfRule type="cellIs" dxfId="17539" priority="1032" operator="lessThan">
      <formula>$C$4</formula>
    </cfRule>
  </conditionalFormatting>
  <conditionalFormatting sqref="AG21">
    <cfRule type="cellIs" dxfId="17538" priority="1033" operator="lessThan">
      <formula>$C$4</formula>
    </cfRule>
  </conditionalFormatting>
  <conditionalFormatting sqref="AG22">
    <cfRule type="cellIs" dxfId="17537" priority="1034" operator="lessThan">
      <formula>$C$4</formula>
    </cfRule>
  </conditionalFormatting>
  <conditionalFormatting sqref="AG23">
    <cfRule type="cellIs" dxfId="17536" priority="1035" operator="lessThan">
      <formula>$C$4</formula>
    </cfRule>
  </conditionalFormatting>
  <conditionalFormatting sqref="AG24">
    <cfRule type="cellIs" dxfId="17535" priority="1036" operator="lessThan">
      <formula>$C$4</formula>
    </cfRule>
  </conditionalFormatting>
  <conditionalFormatting sqref="AG25">
    <cfRule type="cellIs" dxfId="17534" priority="1037" operator="lessThan">
      <formula>$C$4</formula>
    </cfRule>
  </conditionalFormatting>
  <conditionalFormatting sqref="AG26">
    <cfRule type="cellIs" dxfId="17533" priority="1038" operator="lessThan">
      <formula>$C$4</formula>
    </cfRule>
  </conditionalFormatting>
  <conditionalFormatting sqref="AG27">
    <cfRule type="cellIs" dxfId="17532" priority="1039" operator="lessThan">
      <formula>$C$4</formula>
    </cfRule>
  </conditionalFormatting>
  <conditionalFormatting sqref="AG28">
    <cfRule type="cellIs" dxfId="17531" priority="1040" operator="lessThan">
      <formula>$C$4</formula>
    </cfRule>
  </conditionalFormatting>
  <conditionalFormatting sqref="AG29">
    <cfRule type="cellIs" dxfId="17530" priority="1041" operator="lessThan">
      <formula>$C$4</formula>
    </cfRule>
  </conditionalFormatting>
  <conditionalFormatting sqref="AG30">
    <cfRule type="cellIs" dxfId="17529" priority="1042" operator="lessThan">
      <formula>$C$4</formula>
    </cfRule>
  </conditionalFormatting>
  <conditionalFormatting sqref="AG31">
    <cfRule type="cellIs" dxfId="17528" priority="1043" operator="lessThan">
      <formula>$C$4</formula>
    </cfRule>
  </conditionalFormatting>
  <conditionalFormatting sqref="AG32">
    <cfRule type="cellIs" dxfId="17527" priority="1044" operator="lessThan">
      <formula>$C$4</formula>
    </cfRule>
  </conditionalFormatting>
  <conditionalFormatting sqref="AG33">
    <cfRule type="cellIs" dxfId="17526" priority="1045" operator="lessThan">
      <formula>$C$4</formula>
    </cfRule>
  </conditionalFormatting>
  <conditionalFormatting sqref="AG34">
    <cfRule type="cellIs" dxfId="17525" priority="1046" operator="lessThan">
      <formula>$C$4</formula>
    </cfRule>
  </conditionalFormatting>
  <conditionalFormatting sqref="AG35">
    <cfRule type="cellIs" dxfId="17524" priority="1047" operator="lessThan">
      <formula>$C$4</formula>
    </cfRule>
  </conditionalFormatting>
  <conditionalFormatting sqref="AG36">
    <cfRule type="cellIs" dxfId="17523" priority="1048" operator="lessThan">
      <formula>$C$4</formula>
    </cfRule>
  </conditionalFormatting>
  <conditionalFormatting sqref="AG37">
    <cfRule type="cellIs" dxfId="17522" priority="1049" operator="lessThan">
      <formula>$C$4</formula>
    </cfRule>
  </conditionalFormatting>
  <conditionalFormatting sqref="AG38">
    <cfRule type="cellIs" dxfId="17521" priority="1050" operator="lessThan">
      <formula>$C$4</formula>
    </cfRule>
  </conditionalFormatting>
  <conditionalFormatting sqref="AG39">
    <cfRule type="cellIs" dxfId="17520" priority="1051" operator="lessThan">
      <formula>$C$4</formula>
    </cfRule>
  </conditionalFormatting>
  <conditionalFormatting sqref="AG40">
    <cfRule type="cellIs" dxfId="17519" priority="1052" operator="lessThan">
      <formula>$C$4</formula>
    </cfRule>
  </conditionalFormatting>
  <conditionalFormatting sqref="AG41">
    <cfRule type="cellIs" dxfId="17518" priority="1053" operator="lessThan">
      <formula>$C$4</formula>
    </cfRule>
  </conditionalFormatting>
  <conditionalFormatting sqref="AG42">
    <cfRule type="cellIs" dxfId="17517" priority="1054" operator="lessThan">
      <formula>$C$4</formula>
    </cfRule>
  </conditionalFormatting>
  <conditionalFormatting sqref="AG43">
    <cfRule type="cellIs" dxfId="17516" priority="1055" operator="lessThan">
      <formula>$C$4</formula>
    </cfRule>
  </conditionalFormatting>
  <conditionalFormatting sqref="AG44">
    <cfRule type="cellIs" dxfId="17515" priority="1056" operator="lessThan">
      <formula>$C$4</formula>
    </cfRule>
  </conditionalFormatting>
  <conditionalFormatting sqref="AG45">
    <cfRule type="cellIs" dxfId="17514" priority="1057" operator="lessThan">
      <formula>$C$4</formula>
    </cfRule>
  </conditionalFormatting>
  <conditionalFormatting sqref="AG46">
    <cfRule type="cellIs" dxfId="17513" priority="1058" operator="lessThan">
      <formula>$C$4</formula>
    </cfRule>
  </conditionalFormatting>
  <conditionalFormatting sqref="AG47">
    <cfRule type="cellIs" dxfId="17512" priority="1059" operator="lessThan">
      <formula>$C$4</formula>
    </cfRule>
  </conditionalFormatting>
  <conditionalFormatting sqref="AG48">
    <cfRule type="cellIs" dxfId="17511" priority="1060" operator="lessThan">
      <formula>$C$4</formula>
    </cfRule>
  </conditionalFormatting>
  <conditionalFormatting sqref="AG49">
    <cfRule type="cellIs" dxfId="17510" priority="1061" operator="lessThan">
      <formula>$C$4</formula>
    </cfRule>
  </conditionalFormatting>
  <conditionalFormatting sqref="AG50">
    <cfRule type="cellIs" dxfId="17509" priority="1062" operator="lessThan">
      <formula>$C$4</formula>
    </cfRule>
  </conditionalFormatting>
  <conditionalFormatting sqref="AG51">
    <cfRule type="cellIs" dxfId="17508" priority="1063" operator="lessThan">
      <formula>$C$4</formula>
    </cfRule>
  </conditionalFormatting>
  <conditionalFormatting sqref="AG52">
    <cfRule type="cellIs" dxfId="17507" priority="1064" operator="lessThan">
      <formula>$C$4</formula>
    </cfRule>
  </conditionalFormatting>
  <conditionalFormatting sqref="AG53">
    <cfRule type="cellIs" dxfId="17506" priority="1065" operator="lessThan">
      <formula>$C$4</formula>
    </cfRule>
  </conditionalFormatting>
  <conditionalFormatting sqref="AG54">
    <cfRule type="cellIs" dxfId="17505" priority="1066" operator="lessThan">
      <formula>$C$4</formula>
    </cfRule>
  </conditionalFormatting>
  <conditionalFormatting sqref="AG55">
    <cfRule type="cellIs" dxfId="17504" priority="1067" operator="lessThan">
      <formula>$C$4</formula>
    </cfRule>
  </conditionalFormatting>
  <conditionalFormatting sqref="AG56">
    <cfRule type="cellIs" dxfId="17503" priority="1068" operator="lessThan">
      <formula>$C$4</formula>
    </cfRule>
  </conditionalFormatting>
  <conditionalFormatting sqref="AG57">
    <cfRule type="cellIs" dxfId="17502" priority="1069" operator="lessThan">
      <formula>$C$4</formula>
    </cfRule>
  </conditionalFormatting>
  <conditionalFormatting sqref="AG58">
    <cfRule type="cellIs" dxfId="17501" priority="1070" operator="lessThan">
      <formula>$C$4</formula>
    </cfRule>
  </conditionalFormatting>
  <conditionalFormatting sqref="AG59">
    <cfRule type="cellIs" dxfId="17500" priority="1071" operator="lessThan">
      <formula>$C$4</formula>
    </cfRule>
  </conditionalFormatting>
  <conditionalFormatting sqref="AG60">
    <cfRule type="cellIs" dxfId="17499" priority="1072" operator="lessThan">
      <formula>$C$4</formula>
    </cfRule>
  </conditionalFormatting>
  <conditionalFormatting sqref="AH11">
    <cfRule type="cellIs" dxfId="17498" priority="1073" operator="lessThan">
      <formula>$C$4</formula>
    </cfRule>
  </conditionalFormatting>
  <conditionalFormatting sqref="AH12">
    <cfRule type="cellIs" dxfId="17497" priority="1074" operator="lessThan">
      <formula>$C$4</formula>
    </cfRule>
  </conditionalFormatting>
  <conditionalFormatting sqref="AH13">
    <cfRule type="cellIs" dxfId="17496" priority="1075" operator="lessThan">
      <formula>$C$4</formula>
    </cfRule>
  </conditionalFormatting>
  <conditionalFormatting sqref="AH14">
    <cfRule type="cellIs" dxfId="17495" priority="1076" operator="lessThan">
      <formula>$C$4</formula>
    </cfRule>
  </conditionalFormatting>
  <conditionalFormatting sqref="AH15">
    <cfRule type="cellIs" dxfId="17494" priority="1077" operator="lessThan">
      <formula>$C$4</formula>
    </cfRule>
  </conditionalFormatting>
  <conditionalFormatting sqref="AH16">
    <cfRule type="cellIs" dxfId="17493" priority="1078" operator="lessThan">
      <formula>$C$4</formula>
    </cfRule>
  </conditionalFormatting>
  <conditionalFormatting sqref="AH17">
    <cfRule type="cellIs" dxfId="17492" priority="1079" operator="lessThan">
      <formula>$C$4</formula>
    </cfRule>
  </conditionalFormatting>
  <conditionalFormatting sqref="AH18">
    <cfRule type="cellIs" dxfId="17491" priority="1080" operator="lessThan">
      <formula>$C$4</formula>
    </cfRule>
  </conditionalFormatting>
  <conditionalFormatting sqref="AH19">
    <cfRule type="cellIs" dxfId="17490" priority="1081" operator="lessThan">
      <formula>$C$4</formula>
    </cfRule>
  </conditionalFormatting>
  <conditionalFormatting sqref="AH20">
    <cfRule type="cellIs" dxfId="17489" priority="1082" operator="lessThan">
      <formula>$C$4</formula>
    </cfRule>
  </conditionalFormatting>
  <conditionalFormatting sqref="AH21">
    <cfRule type="cellIs" dxfId="17488" priority="1083" operator="lessThan">
      <formula>$C$4</formula>
    </cfRule>
  </conditionalFormatting>
  <conditionalFormatting sqref="AH22">
    <cfRule type="cellIs" dxfId="17487" priority="1084" operator="lessThan">
      <formula>$C$4</formula>
    </cfRule>
  </conditionalFormatting>
  <conditionalFormatting sqref="AH23">
    <cfRule type="cellIs" dxfId="17486" priority="1085" operator="lessThan">
      <formula>$C$4</formula>
    </cfRule>
  </conditionalFormatting>
  <conditionalFormatting sqref="AH24">
    <cfRule type="cellIs" dxfId="17485" priority="1086" operator="lessThan">
      <formula>$C$4</formula>
    </cfRule>
  </conditionalFormatting>
  <conditionalFormatting sqref="AH25">
    <cfRule type="cellIs" dxfId="17484" priority="1087" operator="lessThan">
      <formula>$C$4</formula>
    </cfRule>
  </conditionalFormatting>
  <conditionalFormatting sqref="AH26">
    <cfRule type="cellIs" dxfId="17483" priority="1088" operator="lessThan">
      <formula>$C$4</formula>
    </cfRule>
  </conditionalFormatting>
  <conditionalFormatting sqref="AH27">
    <cfRule type="cellIs" dxfId="17482" priority="1089" operator="lessThan">
      <formula>$C$4</formula>
    </cfRule>
  </conditionalFormatting>
  <conditionalFormatting sqref="AH28">
    <cfRule type="cellIs" dxfId="17481" priority="1090" operator="lessThan">
      <formula>$C$4</formula>
    </cfRule>
  </conditionalFormatting>
  <conditionalFormatting sqref="AH29">
    <cfRule type="cellIs" dxfId="17480" priority="1091" operator="lessThan">
      <formula>$C$4</formula>
    </cfRule>
  </conditionalFormatting>
  <conditionalFormatting sqref="AH30">
    <cfRule type="cellIs" dxfId="17479" priority="1092" operator="lessThan">
      <formula>$C$4</formula>
    </cfRule>
  </conditionalFormatting>
  <conditionalFormatting sqref="AH31">
    <cfRule type="cellIs" dxfId="17478" priority="1093" operator="lessThan">
      <formula>$C$4</formula>
    </cfRule>
  </conditionalFormatting>
  <conditionalFormatting sqref="AH32">
    <cfRule type="cellIs" dxfId="17477" priority="1094" operator="lessThan">
      <formula>$C$4</formula>
    </cfRule>
  </conditionalFormatting>
  <conditionalFormatting sqref="AH33">
    <cfRule type="cellIs" dxfId="17476" priority="1095" operator="lessThan">
      <formula>$C$4</formula>
    </cfRule>
  </conditionalFormatting>
  <conditionalFormatting sqref="AH34">
    <cfRule type="cellIs" dxfId="17475" priority="1096" operator="lessThan">
      <formula>$C$4</formula>
    </cfRule>
  </conditionalFormatting>
  <conditionalFormatting sqref="AH35">
    <cfRule type="cellIs" dxfId="17474" priority="1097" operator="lessThan">
      <formula>$C$4</formula>
    </cfRule>
  </conditionalFormatting>
  <conditionalFormatting sqref="AH36">
    <cfRule type="cellIs" dxfId="17473" priority="1098" operator="lessThan">
      <formula>$C$4</formula>
    </cfRule>
  </conditionalFormatting>
  <conditionalFormatting sqref="AH37">
    <cfRule type="cellIs" dxfId="17472" priority="1099" operator="lessThan">
      <formula>$C$4</formula>
    </cfRule>
  </conditionalFormatting>
  <conditionalFormatting sqref="AH38">
    <cfRule type="cellIs" dxfId="17471" priority="1100" operator="lessThan">
      <formula>$C$4</formula>
    </cfRule>
  </conditionalFormatting>
  <conditionalFormatting sqref="AH39">
    <cfRule type="cellIs" dxfId="17470" priority="1101" operator="lessThan">
      <formula>$C$4</formula>
    </cfRule>
  </conditionalFormatting>
  <conditionalFormatting sqref="AH40">
    <cfRule type="cellIs" dxfId="17469" priority="1102" operator="lessThan">
      <formula>$C$4</formula>
    </cfRule>
  </conditionalFormatting>
  <conditionalFormatting sqref="AH41">
    <cfRule type="cellIs" dxfId="17468" priority="1103" operator="lessThan">
      <formula>$C$4</formula>
    </cfRule>
  </conditionalFormatting>
  <conditionalFormatting sqref="AH42">
    <cfRule type="cellIs" dxfId="17467" priority="1104" operator="lessThan">
      <formula>$C$4</formula>
    </cfRule>
  </conditionalFormatting>
  <conditionalFormatting sqref="AH43">
    <cfRule type="cellIs" dxfId="17466" priority="1105" operator="lessThan">
      <formula>$C$4</formula>
    </cfRule>
  </conditionalFormatting>
  <conditionalFormatting sqref="AH44">
    <cfRule type="cellIs" dxfId="17465" priority="1106" operator="lessThan">
      <formula>$C$4</formula>
    </cfRule>
  </conditionalFormatting>
  <conditionalFormatting sqref="AH45">
    <cfRule type="cellIs" dxfId="17464" priority="1107" operator="lessThan">
      <formula>$C$4</formula>
    </cfRule>
  </conditionalFormatting>
  <conditionalFormatting sqref="AH46">
    <cfRule type="cellIs" dxfId="17463" priority="1108" operator="lessThan">
      <formula>$C$4</formula>
    </cfRule>
  </conditionalFormatting>
  <conditionalFormatting sqref="AH47">
    <cfRule type="cellIs" dxfId="17462" priority="1109" operator="lessThan">
      <formula>$C$4</formula>
    </cfRule>
  </conditionalFormatting>
  <conditionalFormatting sqref="AH48">
    <cfRule type="cellIs" dxfId="17461" priority="1110" operator="lessThan">
      <formula>$C$4</formula>
    </cfRule>
  </conditionalFormatting>
  <conditionalFormatting sqref="AH49">
    <cfRule type="cellIs" dxfId="17460" priority="1111" operator="lessThan">
      <formula>$C$4</formula>
    </cfRule>
  </conditionalFormatting>
  <conditionalFormatting sqref="AH50">
    <cfRule type="cellIs" dxfId="17459" priority="1112" operator="lessThan">
      <formula>$C$4</formula>
    </cfRule>
  </conditionalFormatting>
  <conditionalFormatting sqref="AH51">
    <cfRule type="cellIs" dxfId="17458" priority="1113" operator="lessThan">
      <formula>$C$4</formula>
    </cfRule>
  </conditionalFormatting>
  <conditionalFormatting sqref="AH52">
    <cfRule type="cellIs" dxfId="17457" priority="1114" operator="lessThan">
      <formula>$C$4</formula>
    </cfRule>
  </conditionalFormatting>
  <conditionalFormatting sqref="AH53">
    <cfRule type="cellIs" dxfId="17456" priority="1115" operator="lessThan">
      <formula>$C$4</formula>
    </cfRule>
  </conditionalFormatting>
  <conditionalFormatting sqref="AH54">
    <cfRule type="cellIs" dxfId="17455" priority="1116" operator="lessThan">
      <formula>$C$4</formula>
    </cfRule>
  </conditionalFormatting>
  <conditionalFormatting sqref="AH55">
    <cfRule type="cellIs" dxfId="17454" priority="1117" operator="lessThan">
      <formula>$C$4</formula>
    </cfRule>
  </conditionalFormatting>
  <conditionalFormatting sqref="AH56">
    <cfRule type="cellIs" dxfId="17453" priority="1118" operator="lessThan">
      <formula>$C$4</formula>
    </cfRule>
  </conditionalFormatting>
  <conditionalFormatting sqref="AH57">
    <cfRule type="cellIs" dxfId="17452" priority="1119" operator="lessThan">
      <formula>$C$4</formula>
    </cfRule>
  </conditionalFormatting>
  <conditionalFormatting sqref="AH58">
    <cfRule type="cellIs" dxfId="17451" priority="1120" operator="lessThan">
      <formula>$C$4</formula>
    </cfRule>
  </conditionalFormatting>
  <conditionalFormatting sqref="AH59">
    <cfRule type="cellIs" dxfId="17450" priority="1121" operator="lessThan">
      <formula>$C$4</formula>
    </cfRule>
  </conditionalFormatting>
  <conditionalFormatting sqref="AH60">
    <cfRule type="cellIs" dxfId="17449" priority="1122" operator="lessThan">
      <formula>$C$4</formula>
    </cfRule>
  </conditionalFormatting>
  <conditionalFormatting sqref="AI11">
    <cfRule type="cellIs" dxfId="17448" priority="1123" operator="lessThan">
      <formula>$C$4</formula>
    </cfRule>
  </conditionalFormatting>
  <conditionalFormatting sqref="AI12">
    <cfRule type="cellIs" dxfId="17447" priority="1124" operator="lessThan">
      <formula>$C$4</formula>
    </cfRule>
  </conditionalFormatting>
  <conditionalFormatting sqref="AI13">
    <cfRule type="cellIs" dxfId="17446" priority="1125" operator="lessThan">
      <formula>$C$4</formula>
    </cfRule>
  </conditionalFormatting>
  <conditionalFormatting sqref="AI14">
    <cfRule type="cellIs" dxfId="17445" priority="1126" operator="lessThan">
      <formula>$C$4</formula>
    </cfRule>
  </conditionalFormatting>
  <conditionalFormatting sqref="AI15">
    <cfRule type="cellIs" dxfId="17444" priority="1127" operator="lessThan">
      <formula>$C$4</formula>
    </cfRule>
  </conditionalFormatting>
  <conditionalFormatting sqref="AI16">
    <cfRule type="cellIs" dxfId="17443" priority="1128" operator="lessThan">
      <formula>$C$4</formula>
    </cfRule>
  </conditionalFormatting>
  <conditionalFormatting sqref="AI17">
    <cfRule type="cellIs" dxfId="17442" priority="1129" operator="lessThan">
      <formula>$C$4</formula>
    </cfRule>
  </conditionalFormatting>
  <conditionalFormatting sqref="AI18">
    <cfRule type="cellIs" dxfId="17441" priority="1130" operator="lessThan">
      <formula>$C$4</formula>
    </cfRule>
  </conditionalFormatting>
  <conditionalFormatting sqref="AI19">
    <cfRule type="cellIs" dxfId="17440" priority="1131" operator="lessThan">
      <formula>$C$4</formula>
    </cfRule>
  </conditionalFormatting>
  <conditionalFormatting sqref="AI20">
    <cfRule type="cellIs" dxfId="17439" priority="1132" operator="lessThan">
      <formula>$C$4</formula>
    </cfRule>
  </conditionalFormatting>
  <conditionalFormatting sqref="AI21">
    <cfRule type="cellIs" dxfId="17438" priority="1133" operator="lessThan">
      <formula>$C$4</formula>
    </cfRule>
  </conditionalFormatting>
  <conditionalFormatting sqref="AI22">
    <cfRule type="cellIs" dxfId="17437" priority="1134" operator="lessThan">
      <formula>$C$4</formula>
    </cfRule>
  </conditionalFormatting>
  <conditionalFormatting sqref="AI23">
    <cfRule type="cellIs" dxfId="17436" priority="1135" operator="lessThan">
      <formula>$C$4</formula>
    </cfRule>
  </conditionalFormatting>
  <conditionalFormatting sqref="AI24">
    <cfRule type="cellIs" dxfId="17435" priority="1136" operator="lessThan">
      <formula>$C$4</formula>
    </cfRule>
  </conditionalFormatting>
  <conditionalFormatting sqref="AI25">
    <cfRule type="cellIs" dxfId="17434" priority="1137" operator="lessThan">
      <formula>$C$4</formula>
    </cfRule>
  </conditionalFormatting>
  <conditionalFormatting sqref="AI26">
    <cfRule type="cellIs" dxfId="17433" priority="1138" operator="lessThan">
      <formula>$C$4</formula>
    </cfRule>
  </conditionalFormatting>
  <conditionalFormatting sqref="AI27">
    <cfRule type="cellIs" dxfId="17432" priority="1139" operator="lessThan">
      <formula>$C$4</formula>
    </cfRule>
  </conditionalFormatting>
  <conditionalFormatting sqref="AI28">
    <cfRule type="cellIs" dxfId="17431" priority="1140" operator="lessThan">
      <formula>$C$4</formula>
    </cfRule>
  </conditionalFormatting>
  <conditionalFormatting sqref="AI29">
    <cfRule type="cellIs" dxfId="17430" priority="1141" operator="lessThan">
      <formula>$C$4</formula>
    </cfRule>
  </conditionalFormatting>
  <conditionalFormatting sqref="AI30">
    <cfRule type="cellIs" dxfId="17429" priority="1142" operator="lessThan">
      <formula>$C$4</formula>
    </cfRule>
  </conditionalFormatting>
  <conditionalFormatting sqref="AI31">
    <cfRule type="cellIs" dxfId="17428" priority="1143" operator="lessThan">
      <formula>$C$4</formula>
    </cfRule>
  </conditionalFormatting>
  <conditionalFormatting sqref="AI32">
    <cfRule type="cellIs" dxfId="17427" priority="1144" operator="lessThan">
      <formula>$C$4</formula>
    </cfRule>
  </conditionalFormatting>
  <conditionalFormatting sqref="AI33">
    <cfRule type="cellIs" dxfId="17426" priority="1145" operator="lessThan">
      <formula>$C$4</formula>
    </cfRule>
  </conditionalFormatting>
  <conditionalFormatting sqref="AI34">
    <cfRule type="cellIs" dxfId="17425" priority="1146" operator="lessThan">
      <formula>$C$4</formula>
    </cfRule>
  </conditionalFormatting>
  <conditionalFormatting sqref="AI35">
    <cfRule type="cellIs" dxfId="17424" priority="1147" operator="lessThan">
      <formula>$C$4</formula>
    </cfRule>
  </conditionalFormatting>
  <conditionalFormatting sqref="AI36">
    <cfRule type="cellIs" dxfId="17423" priority="1148" operator="lessThan">
      <formula>$C$4</formula>
    </cfRule>
  </conditionalFormatting>
  <conditionalFormatting sqref="AI37">
    <cfRule type="cellIs" dxfId="17422" priority="1149" operator="lessThan">
      <formula>$C$4</formula>
    </cfRule>
  </conditionalFormatting>
  <conditionalFormatting sqref="AI38">
    <cfRule type="cellIs" dxfId="17421" priority="1150" operator="lessThan">
      <formula>$C$4</formula>
    </cfRule>
  </conditionalFormatting>
  <conditionalFormatting sqref="AI39">
    <cfRule type="cellIs" dxfId="17420" priority="1151" operator="lessThan">
      <formula>$C$4</formula>
    </cfRule>
  </conditionalFormatting>
  <conditionalFormatting sqref="AI40">
    <cfRule type="cellIs" dxfId="17419" priority="1152" operator="lessThan">
      <formula>$C$4</formula>
    </cfRule>
  </conditionalFormatting>
  <conditionalFormatting sqref="AI41">
    <cfRule type="cellIs" dxfId="17418" priority="1153" operator="lessThan">
      <formula>$C$4</formula>
    </cfRule>
  </conditionalFormatting>
  <conditionalFormatting sqref="AI42">
    <cfRule type="cellIs" dxfId="17417" priority="1154" operator="lessThan">
      <formula>$C$4</formula>
    </cfRule>
  </conditionalFormatting>
  <conditionalFormatting sqref="AI43">
    <cfRule type="cellIs" dxfId="17416" priority="1155" operator="lessThan">
      <formula>$C$4</formula>
    </cfRule>
  </conditionalFormatting>
  <conditionalFormatting sqref="AI44">
    <cfRule type="cellIs" dxfId="17415" priority="1156" operator="lessThan">
      <formula>$C$4</formula>
    </cfRule>
  </conditionalFormatting>
  <conditionalFormatting sqref="AI45">
    <cfRule type="cellIs" dxfId="17414" priority="1157" operator="lessThan">
      <formula>$C$4</formula>
    </cfRule>
  </conditionalFormatting>
  <conditionalFormatting sqref="AI46">
    <cfRule type="cellIs" dxfId="17413" priority="1158" operator="lessThan">
      <formula>$C$4</formula>
    </cfRule>
  </conditionalFormatting>
  <conditionalFormatting sqref="AI47">
    <cfRule type="cellIs" dxfId="17412" priority="1159" operator="lessThan">
      <formula>$C$4</formula>
    </cfRule>
  </conditionalFormatting>
  <conditionalFormatting sqref="AI48">
    <cfRule type="cellIs" dxfId="17411" priority="1160" operator="lessThan">
      <formula>$C$4</formula>
    </cfRule>
  </conditionalFormatting>
  <conditionalFormatting sqref="AI49">
    <cfRule type="cellIs" dxfId="17410" priority="1161" operator="lessThan">
      <formula>$C$4</formula>
    </cfRule>
  </conditionalFormatting>
  <conditionalFormatting sqref="AI50">
    <cfRule type="cellIs" dxfId="17409" priority="1162" operator="lessThan">
      <formula>$C$4</formula>
    </cfRule>
  </conditionalFormatting>
  <conditionalFormatting sqref="AI51">
    <cfRule type="cellIs" dxfId="17408" priority="1163" operator="lessThan">
      <formula>$C$4</formula>
    </cfRule>
  </conditionalFormatting>
  <conditionalFormatting sqref="AI52">
    <cfRule type="cellIs" dxfId="17407" priority="1164" operator="lessThan">
      <formula>$C$4</formula>
    </cfRule>
  </conditionalFormatting>
  <conditionalFormatting sqref="AI53">
    <cfRule type="cellIs" dxfId="17406" priority="1165" operator="lessThan">
      <formula>$C$4</formula>
    </cfRule>
  </conditionalFormatting>
  <conditionalFormatting sqref="AI54">
    <cfRule type="cellIs" dxfId="17405" priority="1166" operator="lessThan">
      <formula>$C$4</formula>
    </cfRule>
  </conditionalFormatting>
  <conditionalFormatting sqref="AI55">
    <cfRule type="cellIs" dxfId="17404" priority="1167" operator="lessThan">
      <formula>$C$4</formula>
    </cfRule>
  </conditionalFormatting>
  <conditionalFormatting sqref="AI56">
    <cfRule type="cellIs" dxfId="17403" priority="1168" operator="lessThan">
      <formula>$C$4</formula>
    </cfRule>
  </conditionalFormatting>
  <conditionalFormatting sqref="AI57">
    <cfRule type="cellIs" dxfId="17402" priority="1169" operator="lessThan">
      <formula>$C$4</formula>
    </cfRule>
  </conditionalFormatting>
  <conditionalFormatting sqref="AI58">
    <cfRule type="cellIs" dxfId="17401" priority="1170" operator="lessThan">
      <formula>$C$4</formula>
    </cfRule>
  </conditionalFormatting>
  <conditionalFormatting sqref="AI59">
    <cfRule type="cellIs" dxfId="17400" priority="1171" operator="lessThan">
      <formula>$C$4</formula>
    </cfRule>
  </conditionalFormatting>
  <conditionalFormatting sqref="AI60">
    <cfRule type="cellIs" dxfId="17399" priority="1172" operator="lessThan">
      <formula>$C$4</formula>
    </cfRule>
  </conditionalFormatting>
  <conditionalFormatting sqref="AJ11">
    <cfRule type="cellIs" dxfId="17398" priority="1173" operator="lessThan">
      <formula>$C$4</formula>
    </cfRule>
  </conditionalFormatting>
  <conditionalFormatting sqref="AJ12">
    <cfRule type="cellIs" dxfId="17397" priority="1174" operator="lessThan">
      <formula>$C$4</formula>
    </cfRule>
  </conditionalFormatting>
  <conditionalFormatting sqref="AJ13">
    <cfRule type="cellIs" dxfId="17396" priority="1175" operator="lessThan">
      <formula>$C$4</formula>
    </cfRule>
  </conditionalFormatting>
  <conditionalFormatting sqref="AJ14">
    <cfRule type="cellIs" dxfId="17395" priority="1176" operator="lessThan">
      <formula>$C$4</formula>
    </cfRule>
  </conditionalFormatting>
  <conditionalFormatting sqref="AJ15">
    <cfRule type="cellIs" dxfId="17394" priority="1177" operator="lessThan">
      <formula>$C$4</formula>
    </cfRule>
  </conditionalFormatting>
  <conditionalFormatting sqref="AJ16">
    <cfRule type="cellIs" dxfId="17393" priority="1178" operator="lessThan">
      <formula>$C$4</formula>
    </cfRule>
  </conditionalFormatting>
  <conditionalFormatting sqref="AJ17">
    <cfRule type="cellIs" dxfId="17392" priority="1179" operator="lessThan">
      <formula>$C$4</formula>
    </cfRule>
  </conditionalFormatting>
  <conditionalFormatting sqref="AJ18">
    <cfRule type="cellIs" dxfId="17391" priority="1180" operator="lessThan">
      <formula>$C$4</formula>
    </cfRule>
  </conditionalFormatting>
  <conditionalFormatting sqref="AJ19">
    <cfRule type="cellIs" dxfId="17390" priority="1181" operator="lessThan">
      <formula>$C$4</formula>
    </cfRule>
  </conditionalFormatting>
  <conditionalFormatting sqref="AJ20">
    <cfRule type="cellIs" dxfId="17389" priority="1182" operator="lessThan">
      <formula>$C$4</formula>
    </cfRule>
  </conditionalFormatting>
  <conditionalFormatting sqref="AJ21">
    <cfRule type="cellIs" dxfId="17388" priority="1183" operator="lessThan">
      <formula>$C$4</formula>
    </cfRule>
  </conditionalFormatting>
  <conditionalFormatting sqref="AJ22">
    <cfRule type="cellIs" dxfId="17387" priority="1184" operator="lessThan">
      <formula>$C$4</formula>
    </cfRule>
  </conditionalFormatting>
  <conditionalFormatting sqref="AJ23">
    <cfRule type="cellIs" dxfId="17386" priority="1185" operator="lessThan">
      <formula>$C$4</formula>
    </cfRule>
  </conditionalFormatting>
  <conditionalFormatting sqref="AJ24">
    <cfRule type="cellIs" dxfId="17385" priority="1186" operator="lessThan">
      <formula>$C$4</formula>
    </cfRule>
  </conditionalFormatting>
  <conditionalFormatting sqref="AJ25">
    <cfRule type="cellIs" dxfId="17384" priority="1187" operator="lessThan">
      <formula>$C$4</formula>
    </cfRule>
  </conditionalFormatting>
  <conditionalFormatting sqref="AJ26">
    <cfRule type="cellIs" dxfId="17383" priority="1188" operator="lessThan">
      <formula>$C$4</formula>
    </cfRule>
  </conditionalFormatting>
  <conditionalFormatting sqref="AJ27">
    <cfRule type="cellIs" dxfId="17382" priority="1189" operator="lessThan">
      <formula>$C$4</formula>
    </cfRule>
  </conditionalFormatting>
  <conditionalFormatting sqref="AJ28">
    <cfRule type="cellIs" dxfId="17381" priority="1190" operator="lessThan">
      <formula>$C$4</formula>
    </cfRule>
  </conditionalFormatting>
  <conditionalFormatting sqref="AJ29">
    <cfRule type="cellIs" dxfId="17380" priority="1191" operator="lessThan">
      <formula>$C$4</formula>
    </cfRule>
  </conditionalFormatting>
  <conditionalFormatting sqref="AJ30">
    <cfRule type="cellIs" dxfId="17379" priority="1192" operator="lessThan">
      <formula>$C$4</formula>
    </cfRule>
  </conditionalFormatting>
  <conditionalFormatting sqref="AJ31">
    <cfRule type="cellIs" dxfId="17378" priority="1193" operator="lessThan">
      <formula>$C$4</formula>
    </cfRule>
  </conditionalFormatting>
  <conditionalFormatting sqref="AJ32">
    <cfRule type="cellIs" dxfId="17377" priority="1194" operator="lessThan">
      <formula>$C$4</formula>
    </cfRule>
  </conditionalFormatting>
  <conditionalFormatting sqref="AJ33">
    <cfRule type="cellIs" dxfId="17376" priority="1195" operator="lessThan">
      <formula>$C$4</formula>
    </cfRule>
  </conditionalFormatting>
  <conditionalFormatting sqref="AJ34">
    <cfRule type="cellIs" dxfId="17375" priority="1196" operator="lessThan">
      <formula>$C$4</formula>
    </cfRule>
  </conditionalFormatting>
  <conditionalFormatting sqref="AJ35">
    <cfRule type="cellIs" dxfId="17374" priority="1197" operator="lessThan">
      <formula>$C$4</formula>
    </cfRule>
  </conditionalFormatting>
  <conditionalFormatting sqref="AJ36">
    <cfRule type="cellIs" dxfId="17373" priority="1198" operator="lessThan">
      <formula>$C$4</formula>
    </cfRule>
  </conditionalFormatting>
  <conditionalFormatting sqref="AJ37">
    <cfRule type="cellIs" dxfId="17372" priority="1199" operator="lessThan">
      <formula>$C$4</formula>
    </cfRule>
  </conditionalFormatting>
  <conditionalFormatting sqref="AJ38">
    <cfRule type="cellIs" dxfId="17371" priority="1200" operator="lessThan">
      <formula>$C$4</formula>
    </cfRule>
  </conditionalFormatting>
  <conditionalFormatting sqref="AJ39">
    <cfRule type="cellIs" dxfId="17370" priority="1201" operator="lessThan">
      <formula>$C$4</formula>
    </cfRule>
  </conditionalFormatting>
  <conditionalFormatting sqref="AJ40">
    <cfRule type="cellIs" dxfId="17369" priority="1202" operator="lessThan">
      <formula>$C$4</formula>
    </cfRule>
  </conditionalFormatting>
  <conditionalFormatting sqref="AJ41">
    <cfRule type="cellIs" dxfId="17368" priority="1203" operator="lessThan">
      <formula>$C$4</formula>
    </cfRule>
  </conditionalFormatting>
  <conditionalFormatting sqref="AJ42">
    <cfRule type="cellIs" dxfId="17367" priority="1204" operator="lessThan">
      <formula>$C$4</formula>
    </cfRule>
  </conditionalFormatting>
  <conditionalFormatting sqref="AJ43">
    <cfRule type="cellIs" dxfId="17366" priority="1205" operator="lessThan">
      <formula>$C$4</formula>
    </cfRule>
  </conditionalFormatting>
  <conditionalFormatting sqref="AJ44">
    <cfRule type="cellIs" dxfId="17365" priority="1206" operator="lessThan">
      <formula>$C$4</formula>
    </cfRule>
  </conditionalFormatting>
  <conditionalFormatting sqref="AJ45">
    <cfRule type="cellIs" dxfId="17364" priority="1207" operator="lessThan">
      <formula>$C$4</formula>
    </cfRule>
  </conditionalFormatting>
  <conditionalFormatting sqref="AJ46">
    <cfRule type="cellIs" dxfId="17363" priority="1208" operator="lessThan">
      <formula>$C$4</formula>
    </cfRule>
  </conditionalFormatting>
  <conditionalFormatting sqref="AJ47">
    <cfRule type="cellIs" dxfId="17362" priority="1209" operator="lessThan">
      <formula>$C$4</formula>
    </cfRule>
  </conditionalFormatting>
  <conditionalFormatting sqref="AJ48">
    <cfRule type="cellIs" dxfId="17361" priority="1210" operator="lessThan">
      <formula>$C$4</formula>
    </cfRule>
  </conditionalFormatting>
  <conditionalFormatting sqref="AJ49">
    <cfRule type="cellIs" dxfId="17360" priority="1211" operator="lessThan">
      <formula>$C$4</formula>
    </cfRule>
  </conditionalFormatting>
  <conditionalFormatting sqref="AJ50">
    <cfRule type="cellIs" dxfId="17359" priority="1212" operator="lessThan">
      <formula>$C$4</formula>
    </cfRule>
  </conditionalFormatting>
  <conditionalFormatting sqref="AJ51">
    <cfRule type="cellIs" dxfId="17358" priority="1213" operator="lessThan">
      <formula>$C$4</formula>
    </cfRule>
  </conditionalFormatting>
  <conditionalFormatting sqref="AJ52">
    <cfRule type="cellIs" dxfId="17357" priority="1214" operator="lessThan">
      <formula>$C$4</formula>
    </cfRule>
  </conditionalFormatting>
  <conditionalFormatting sqref="AJ53">
    <cfRule type="cellIs" dxfId="17356" priority="1215" operator="lessThan">
      <formula>$C$4</formula>
    </cfRule>
  </conditionalFormatting>
  <conditionalFormatting sqref="AJ54">
    <cfRule type="cellIs" dxfId="17355" priority="1216" operator="lessThan">
      <formula>$C$4</formula>
    </cfRule>
  </conditionalFormatting>
  <conditionalFormatting sqref="AJ55">
    <cfRule type="cellIs" dxfId="17354" priority="1217" operator="lessThan">
      <formula>$C$4</formula>
    </cfRule>
  </conditionalFormatting>
  <conditionalFormatting sqref="AJ56">
    <cfRule type="cellIs" dxfId="17353" priority="1218" operator="lessThan">
      <formula>$C$4</formula>
    </cfRule>
  </conditionalFormatting>
  <conditionalFormatting sqref="AJ57">
    <cfRule type="cellIs" dxfId="17352" priority="1219" operator="lessThan">
      <formula>$C$4</formula>
    </cfRule>
  </conditionalFormatting>
  <conditionalFormatting sqref="AJ58">
    <cfRule type="cellIs" dxfId="17351" priority="1220" operator="lessThan">
      <formula>$C$4</formula>
    </cfRule>
  </conditionalFormatting>
  <conditionalFormatting sqref="AJ59">
    <cfRule type="cellIs" dxfId="17350" priority="1221" operator="lessThan">
      <formula>$C$4</formula>
    </cfRule>
  </conditionalFormatting>
  <conditionalFormatting sqref="AJ60">
    <cfRule type="cellIs" dxfId="17349" priority="1222" operator="lessThan">
      <formula>$C$4</formula>
    </cfRule>
  </conditionalFormatting>
  <conditionalFormatting sqref="AK11">
    <cfRule type="cellIs" dxfId="17348" priority="1223" operator="lessThan">
      <formula>$C$4</formula>
    </cfRule>
  </conditionalFormatting>
  <conditionalFormatting sqref="AK12">
    <cfRule type="cellIs" dxfId="17347" priority="1224" operator="lessThan">
      <formula>$C$4</formula>
    </cfRule>
  </conditionalFormatting>
  <conditionalFormatting sqref="AK13">
    <cfRule type="cellIs" dxfId="17346" priority="1225" operator="lessThan">
      <formula>$C$4</formula>
    </cfRule>
  </conditionalFormatting>
  <conditionalFormatting sqref="AK14">
    <cfRule type="cellIs" dxfId="17345" priority="1226" operator="lessThan">
      <formula>$C$4</formula>
    </cfRule>
  </conditionalFormatting>
  <conditionalFormatting sqref="AK15">
    <cfRule type="cellIs" dxfId="17344" priority="1227" operator="lessThan">
      <formula>$C$4</formula>
    </cfRule>
  </conditionalFormatting>
  <conditionalFormatting sqref="AK16">
    <cfRule type="cellIs" dxfId="17343" priority="1228" operator="lessThan">
      <formula>$C$4</formula>
    </cfRule>
  </conditionalFormatting>
  <conditionalFormatting sqref="AK17">
    <cfRule type="cellIs" dxfId="17342" priority="1229" operator="lessThan">
      <formula>$C$4</formula>
    </cfRule>
  </conditionalFormatting>
  <conditionalFormatting sqref="AK18">
    <cfRule type="cellIs" dxfId="17341" priority="1230" operator="lessThan">
      <formula>$C$4</formula>
    </cfRule>
  </conditionalFormatting>
  <conditionalFormatting sqref="AK19">
    <cfRule type="cellIs" dxfId="17340" priority="1231" operator="lessThan">
      <formula>$C$4</formula>
    </cfRule>
  </conditionalFormatting>
  <conditionalFormatting sqref="AK20">
    <cfRule type="cellIs" dxfId="17339" priority="1232" operator="lessThan">
      <formula>$C$4</formula>
    </cfRule>
  </conditionalFormatting>
  <conditionalFormatting sqref="AK21">
    <cfRule type="cellIs" dxfId="17338" priority="1233" operator="lessThan">
      <formula>$C$4</formula>
    </cfRule>
  </conditionalFormatting>
  <conditionalFormatting sqref="AK22">
    <cfRule type="cellIs" dxfId="17337" priority="1234" operator="lessThan">
      <formula>$C$4</formula>
    </cfRule>
  </conditionalFormatting>
  <conditionalFormatting sqref="AK23">
    <cfRule type="cellIs" dxfId="17336" priority="1235" operator="lessThan">
      <formula>$C$4</formula>
    </cfRule>
  </conditionalFormatting>
  <conditionalFormatting sqref="AK24">
    <cfRule type="cellIs" dxfId="17335" priority="1236" operator="lessThan">
      <formula>$C$4</formula>
    </cfRule>
  </conditionalFormatting>
  <conditionalFormatting sqref="AK25">
    <cfRule type="cellIs" dxfId="17334" priority="1237" operator="lessThan">
      <formula>$C$4</formula>
    </cfRule>
  </conditionalFormatting>
  <conditionalFormatting sqref="AK26">
    <cfRule type="cellIs" dxfId="17333" priority="1238" operator="lessThan">
      <formula>$C$4</formula>
    </cfRule>
  </conditionalFormatting>
  <conditionalFormatting sqref="AK27">
    <cfRule type="cellIs" dxfId="17332" priority="1239" operator="lessThan">
      <formula>$C$4</formula>
    </cfRule>
  </conditionalFormatting>
  <conditionalFormatting sqref="AK28">
    <cfRule type="cellIs" dxfId="17331" priority="1240" operator="lessThan">
      <formula>$C$4</formula>
    </cfRule>
  </conditionalFormatting>
  <conditionalFormatting sqref="AK29">
    <cfRule type="cellIs" dxfId="17330" priority="1241" operator="lessThan">
      <formula>$C$4</formula>
    </cfRule>
  </conditionalFormatting>
  <conditionalFormatting sqref="AK30">
    <cfRule type="cellIs" dxfId="17329" priority="1242" operator="lessThan">
      <formula>$C$4</formula>
    </cfRule>
  </conditionalFormatting>
  <conditionalFormatting sqref="AK31">
    <cfRule type="cellIs" dxfId="17328" priority="1243" operator="lessThan">
      <formula>$C$4</formula>
    </cfRule>
  </conditionalFormatting>
  <conditionalFormatting sqref="AK32">
    <cfRule type="cellIs" dxfId="17327" priority="1244" operator="lessThan">
      <formula>$C$4</formula>
    </cfRule>
  </conditionalFormatting>
  <conditionalFormatting sqref="AK33">
    <cfRule type="cellIs" dxfId="17326" priority="1245" operator="lessThan">
      <formula>$C$4</formula>
    </cfRule>
  </conditionalFormatting>
  <conditionalFormatting sqref="AK34">
    <cfRule type="cellIs" dxfId="17325" priority="1246" operator="lessThan">
      <formula>$C$4</formula>
    </cfRule>
  </conditionalFormatting>
  <conditionalFormatting sqref="AK35">
    <cfRule type="cellIs" dxfId="17324" priority="1247" operator="lessThan">
      <formula>$C$4</formula>
    </cfRule>
  </conditionalFormatting>
  <conditionalFormatting sqref="AK36">
    <cfRule type="cellIs" dxfId="17323" priority="1248" operator="lessThan">
      <formula>$C$4</formula>
    </cfRule>
  </conditionalFormatting>
  <conditionalFormatting sqref="AK37">
    <cfRule type="cellIs" dxfId="17322" priority="1249" operator="lessThan">
      <formula>$C$4</formula>
    </cfRule>
  </conditionalFormatting>
  <conditionalFormatting sqref="AK38">
    <cfRule type="cellIs" dxfId="17321" priority="1250" operator="lessThan">
      <formula>$C$4</formula>
    </cfRule>
  </conditionalFormatting>
  <conditionalFormatting sqref="AK39">
    <cfRule type="cellIs" dxfId="17320" priority="1251" operator="lessThan">
      <formula>$C$4</formula>
    </cfRule>
  </conditionalFormatting>
  <conditionalFormatting sqref="AK40">
    <cfRule type="cellIs" dxfId="17319" priority="1252" operator="lessThan">
      <formula>$C$4</formula>
    </cfRule>
  </conditionalFormatting>
  <conditionalFormatting sqref="AK41">
    <cfRule type="cellIs" dxfId="17318" priority="1253" operator="lessThan">
      <formula>$C$4</formula>
    </cfRule>
  </conditionalFormatting>
  <conditionalFormatting sqref="AK42">
    <cfRule type="cellIs" dxfId="17317" priority="1254" operator="lessThan">
      <formula>$C$4</formula>
    </cfRule>
  </conditionalFormatting>
  <conditionalFormatting sqref="AK43">
    <cfRule type="cellIs" dxfId="17316" priority="1255" operator="lessThan">
      <formula>$C$4</formula>
    </cfRule>
  </conditionalFormatting>
  <conditionalFormatting sqref="AK44">
    <cfRule type="cellIs" dxfId="17315" priority="1256" operator="lessThan">
      <formula>$C$4</formula>
    </cfRule>
  </conditionalFormatting>
  <conditionalFormatting sqref="AK45">
    <cfRule type="cellIs" dxfId="17314" priority="1257" operator="lessThan">
      <formula>$C$4</formula>
    </cfRule>
  </conditionalFormatting>
  <conditionalFormatting sqref="AK46">
    <cfRule type="cellIs" dxfId="17313" priority="1258" operator="lessThan">
      <formula>$C$4</formula>
    </cfRule>
  </conditionalFormatting>
  <conditionalFormatting sqref="AK47">
    <cfRule type="cellIs" dxfId="17312" priority="1259" operator="lessThan">
      <formula>$C$4</formula>
    </cfRule>
  </conditionalFormatting>
  <conditionalFormatting sqref="AK48">
    <cfRule type="cellIs" dxfId="17311" priority="1260" operator="lessThan">
      <formula>$C$4</formula>
    </cfRule>
  </conditionalFormatting>
  <conditionalFormatting sqref="AK49">
    <cfRule type="cellIs" dxfId="17310" priority="1261" operator="lessThan">
      <formula>$C$4</formula>
    </cfRule>
  </conditionalFormatting>
  <conditionalFormatting sqref="AK50">
    <cfRule type="cellIs" dxfId="17309" priority="1262" operator="lessThan">
      <formula>$C$4</formula>
    </cfRule>
  </conditionalFormatting>
  <conditionalFormatting sqref="AK51">
    <cfRule type="cellIs" dxfId="17308" priority="1263" operator="lessThan">
      <formula>$C$4</formula>
    </cfRule>
  </conditionalFormatting>
  <conditionalFormatting sqref="AK52">
    <cfRule type="cellIs" dxfId="17307" priority="1264" operator="lessThan">
      <formula>$C$4</formula>
    </cfRule>
  </conditionalFormatting>
  <conditionalFormatting sqref="AK53">
    <cfRule type="cellIs" dxfId="17306" priority="1265" operator="lessThan">
      <formula>$C$4</formula>
    </cfRule>
  </conditionalFormatting>
  <conditionalFormatting sqref="AK54">
    <cfRule type="cellIs" dxfId="17305" priority="1266" operator="lessThan">
      <formula>$C$4</formula>
    </cfRule>
  </conditionalFormatting>
  <conditionalFormatting sqref="AK55">
    <cfRule type="cellIs" dxfId="17304" priority="1267" operator="lessThan">
      <formula>$C$4</formula>
    </cfRule>
  </conditionalFormatting>
  <conditionalFormatting sqref="AK56">
    <cfRule type="cellIs" dxfId="17303" priority="1268" operator="lessThan">
      <formula>$C$4</formula>
    </cfRule>
  </conditionalFormatting>
  <conditionalFormatting sqref="AK57">
    <cfRule type="cellIs" dxfId="17302" priority="1269" operator="lessThan">
      <formula>$C$4</formula>
    </cfRule>
  </conditionalFormatting>
  <conditionalFormatting sqref="AK58">
    <cfRule type="cellIs" dxfId="17301" priority="1270" operator="lessThan">
      <formula>$C$4</formula>
    </cfRule>
  </conditionalFormatting>
  <conditionalFormatting sqref="AK59">
    <cfRule type="cellIs" dxfId="17300" priority="1271" operator="lessThan">
      <formula>$C$4</formula>
    </cfRule>
  </conditionalFormatting>
  <conditionalFormatting sqref="AK60">
    <cfRule type="cellIs" dxfId="17299" priority="1272" operator="lessThan">
      <formula>$C$4</formula>
    </cfRule>
  </conditionalFormatting>
  <conditionalFormatting sqref="AL11">
    <cfRule type="cellIs" dxfId="17298" priority="1273" operator="lessThan">
      <formula>$C$4</formula>
    </cfRule>
  </conditionalFormatting>
  <conditionalFormatting sqref="AL12">
    <cfRule type="cellIs" dxfId="17297" priority="1274" operator="lessThan">
      <formula>$C$4</formula>
    </cfRule>
  </conditionalFormatting>
  <conditionalFormatting sqref="AL13">
    <cfRule type="cellIs" dxfId="17296" priority="1275" operator="lessThan">
      <formula>$C$4</formula>
    </cfRule>
  </conditionalFormatting>
  <conditionalFormatting sqref="AL14">
    <cfRule type="cellIs" dxfId="17295" priority="1276" operator="lessThan">
      <formula>$C$4</formula>
    </cfRule>
  </conditionalFormatting>
  <conditionalFormatting sqref="AL15">
    <cfRule type="cellIs" dxfId="17294" priority="1277" operator="lessThan">
      <formula>$C$4</formula>
    </cfRule>
  </conditionalFormatting>
  <conditionalFormatting sqref="AL16">
    <cfRule type="cellIs" dxfId="17293" priority="1278" operator="lessThan">
      <formula>$C$4</formula>
    </cfRule>
  </conditionalFormatting>
  <conditionalFormatting sqref="AL17">
    <cfRule type="cellIs" dxfId="17292" priority="1279" operator="lessThan">
      <formula>$C$4</formula>
    </cfRule>
  </conditionalFormatting>
  <conditionalFormatting sqref="AL18">
    <cfRule type="cellIs" dxfId="17291" priority="1280" operator="lessThan">
      <formula>$C$4</formula>
    </cfRule>
  </conditionalFormatting>
  <conditionalFormatting sqref="AL19">
    <cfRule type="cellIs" dxfId="17290" priority="1281" operator="lessThan">
      <formula>$C$4</formula>
    </cfRule>
  </conditionalFormatting>
  <conditionalFormatting sqref="AL20">
    <cfRule type="cellIs" dxfId="17289" priority="1282" operator="lessThan">
      <formula>$C$4</formula>
    </cfRule>
  </conditionalFormatting>
  <conditionalFormatting sqref="AL21">
    <cfRule type="cellIs" dxfId="17288" priority="1283" operator="lessThan">
      <formula>$C$4</formula>
    </cfRule>
  </conditionalFormatting>
  <conditionalFormatting sqref="AL22">
    <cfRule type="cellIs" dxfId="17287" priority="1284" operator="lessThan">
      <formula>$C$4</formula>
    </cfRule>
  </conditionalFormatting>
  <conditionalFormatting sqref="AL23">
    <cfRule type="cellIs" dxfId="17286" priority="1285" operator="lessThan">
      <formula>$C$4</formula>
    </cfRule>
  </conditionalFormatting>
  <conditionalFormatting sqref="AL24">
    <cfRule type="cellIs" dxfId="17285" priority="1286" operator="lessThan">
      <formula>$C$4</formula>
    </cfRule>
  </conditionalFormatting>
  <conditionalFormatting sqref="AL25">
    <cfRule type="cellIs" dxfId="17284" priority="1287" operator="lessThan">
      <formula>$C$4</formula>
    </cfRule>
  </conditionalFormatting>
  <conditionalFormatting sqref="AL26">
    <cfRule type="cellIs" dxfId="17283" priority="1288" operator="lessThan">
      <formula>$C$4</formula>
    </cfRule>
  </conditionalFormatting>
  <conditionalFormatting sqref="AL27">
    <cfRule type="cellIs" dxfId="17282" priority="1289" operator="lessThan">
      <formula>$C$4</formula>
    </cfRule>
  </conditionalFormatting>
  <conditionalFormatting sqref="AL28">
    <cfRule type="cellIs" dxfId="17281" priority="1290" operator="lessThan">
      <formula>$C$4</formula>
    </cfRule>
  </conditionalFormatting>
  <conditionalFormatting sqref="AL29">
    <cfRule type="cellIs" dxfId="17280" priority="1291" operator="lessThan">
      <formula>$C$4</formula>
    </cfRule>
  </conditionalFormatting>
  <conditionalFormatting sqref="AL30">
    <cfRule type="cellIs" dxfId="17279" priority="1292" operator="lessThan">
      <formula>$C$4</formula>
    </cfRule>
  </conditionalFormatting>
  <conditionalFormatting sqref="AL31">
    <cfRule type="cellIs" dxfId="17278" priority="1293" operator="lessThan">
      <formula>$C$4</formula>
    </cfRule>
  </conditionalFormatting>
  <conditionalFormatting sqref="AL32">
    <cfRule type="cellIs" dxfId="17277" priority="1294" operator="lessThan">
      <formula>$C$4</formula>
    </cfRule>
  </conditionalFormatting>
  <conditionalFormatting sqref="AL33">
    <cfRule type="cellIs" dxfId="17276" priority="1295" operator="lessThan">
      <formula>$C$4</formula>
    </cfRule>
  </conditionalFormatting>
  <conditionalFormatting sqref="AL34">
    <cfRule type="cellIs" dxfId="17275" priority="1296" operator="lessThan">
      <formula>$C$4</formula>
    </cfRule>
  </conditionalFormatting>
  <conditionalFormatting sqref="AL35">
    <cfRule type="cellIs" dxfId="17274" priority="1297" operator="lessThan">
      <formula>$C$4</formula>
    </cfRule>
  </conditionalFormatting>
  <conditionalFormatting sqref="AL36">
    <cfRule type="cellIs" dxfId="17273" priority="1298" operator="lessThan">
      <formula>$C$4</formula>
    </cfRule>
  </conditionalFormatting>
  <conditionalFormatting sqref="AL37">
    <cfRule type="cellIs" dxfId="17272" priority="1299" operator="lessThan">
      <formula>$C$4</formula>
    </cfRule>
  </conditionalFormatting>
  <conditionalFormatting sqref="AL38">
    <cfRule type="cellIs" dxfId="17271" priority="1300" operator="lessThan">
      <formula>$C$4</formula>
    </cfRule>
  </conditionalFormatting>
  <conditionalFormatting sqref="AL39">
    <cfRule type="cellIs" dxfId="17270" priority="1301" operator="lessThan">
      <formula>$C$4</formula>
    </cfRule>
  </conditionalFormatting>
  <conditionalFormatting sqref="AL40">
    <cfRule type="cellIs" dxfId="17269" priority="1302" operator="lessThan">
      <formula>$C$4</formula>
    </cfRule>
  </conditionalFormatting>
  <conditionalFormatting sqref="AL41">
    <cfRule type="cellIs" dxfId="17268" priority="1303" operator="lessThan">
      <formula>$C$4</formula>
    </cfRule>
  </conditionalFormatting>
  <conditionalFormatting sqref="AL42">
    <cfRule type="cellIs" dxfId="17267" priority="1304" operator="lessThan">
      <formula>$C$4</formula>
    </cfRule>
  </conditionalFormatting>
  <conditionalFormatting sqref="AL43">
    <cfRule type="cellIs" dxfId="17266" priority="1305" operator="lessThan">
      <formula>$C$4</formula>
    </cfRule>
  </conditionalFormatting>
  <conditionalFormatting sqref="AL44">
    <cfRule type="cellIs" dxfId="17265" priority="1306" operator="lessThan">
      <formula>$C$4</formula>
    </cfRule>
  </conditionalFormatting>
  <conditionalFormatting sqref="AL45">
    <cfRule type="cellIs" dxfId="17264" priority="1307" operator="lessThan">
      <formula>$C$4</formula>
    </cfRule>
  </conditionalFormatting>
  <conditionalFormatting sqref="AL46">
    <cfRule type="cellIs" dxfId="17263" priority="1308" operator="lessThan">
      <formula>$C$4</formula>
    </cfRule>
  </conditionalFormatting>
  <conditionalFormatting sqref="AL47">
    <cfRule type="cellIs" dxfId="17262" priority="1309" operator="lessThan">
      <formula>$C$4</formula>
    </cfRule>
  </conditionalFormatting>
  <conditionalFormatting sqref="AL48">
    <cfRule type="cellIs" dxfId="17261" priority="1310" operator="lessThan">
      <formula>$C$4</formula>
    </cfRule>
  </conditionalFormatting>
  <conditionalFormatting sqref="AL49">
    <cfRule type="cellIs" dxfId="17260" priority="1311" operator="lessThan">
      <formula>$C$4</formula>
    </cfRule>
  </conditionalFormatting>
  <conditionalFormatting sqref="AL50">
    <cfRule type="cellIs" dxfId="17259" priority="1312" operator="lessThan">
      <formula>$C$4</formula>
    </cfRule>
  </conditionalFormatting>
  <conditionalFormatting sqref="AL51">
    <cfRule type="cellIs" dxfId="17258" priority="1313" operator="lessThan">
      <formula>$C$4</formula>
    </cfRule>
  </conditionalFormatting>
  <conditionalFormatting sqref="AL52">
    <cfRule type="cellIs" dxfId="17257" priority="1314" operator="lessThan">
      <formula>$C$4</formula>
    </cfRule>
  </conditionalFormatting>
  <conditionalFormatting sqref="AL53">
    <cfRule type="cellIs" dxfId="17256" priority="1315" operator="lessThan">
      <formula>$C$4</formula>
    </cfRule>
  </conditionalFormatting>
  <conditionalFormatting sqref="AL54">
    <cfRule type="cellIs" dxfId="17255" priority="1316" operator="lessThan">
      <formula>$C$4</formula>
    </cfRule>
  </conditionalFormatting>
  <conditionalFormatting sqref="AL55">
    <cfRule type="cellIs" dxfId="17254" priority="1317" operator="lessThan">
      <formula>$C$4</formula>
    </cfRule>
  </conditionalFormatting>
  <conditionalFormatting sqref="AL56">
    <cfRule type="cellIs" dxfId="17253" priority="1318" operator="lessThan">
      <formula>$C$4</formula>
    </cfRule>
  </conditionalFormatting>
  <conditionalFormatting sqref="AL57">
    <cfRule type="cellIs" dxfId="17252" priority="1319" operator="lessThan">
      <formula>$C$4</formula>
    </cfRule>
  </conditionalFormatting>
  <conditionalFormatting sqref="AL58">
    <cfRule type="cellIs" dxfId="17251" priority="1320" operator="lessThan">
      <formula>$C$4</formula>
    </cfRule>
  </conditionalFormatting>
  <conditionalFormatting sqref="AL59">
    <cfRule type="cellIs" dxfId="17250" priority="1321" operator="lessThan">
      <formula>$C$4</formula>
    </cfRule>
  </conditionalFormatting>
  <conditionalFormatting sqref="AL60">
    <cfRule type="cellIs" dxfId="17249" priority="1322" operator="lessThan">
      <formula>$C$4</formula>
    </cfRule>
  </conditionalFormatting>
  <conditionalFormatting sqref="AM11">
    <cfRule type="cellIs" dxfId="17248" priority="1323" operator="lessThan">
      <formula>$C$4</formula>
    </cfRule>
  </conditionalFormatting>
  <conditionalFormatting sqref="AM12">
    <cfRule type="cellIs" dxfId="17247" priority="1324" operator="lessThan">
      <formula>$C$4</formula>
    </cfRule>
  </conditionalFormatting>
  <conditionalFormatting sqref="AM13">
    <cfRule type="cellIs" dxfId="17246" priority="1325" operator="lessThan">
      <formula>$C$4</formula>
    </cfRule>
  </conditionalFormatting>
  <conditionalFormatting sqref="AM14">
    <cfRule type="cellIs" dxfId="17245" priority="1326" operator="lessThan">
      <formula>$C$4</formula>
    </cfRule>
  </conditionalFormatting>
  <conditionalFormatting sqref="AM15">
    <cfRule type="cellIs" dxfId="17244" priority="1327" operator="lessThan">
      <formula>$C$4</formula>
    </cfRule>
  </conditionalFormatting>
  <conditionalFormatting sqref="AM16">
    <cfRule type="cellIs" dxfId="17243" priority="1328" operator="lessThan">
      <formula>$C$4</formula>
    </cfRule>
  </conditionalFormatting>
  <conditionalFormatting sqref="AM17">
    <cfRule type="cellIs" dxfId="17242" priority="1329" operator="lessThan">
      <formula>$C$4</formula>
    </cfRule>
  </conditionalFormatting>
  <conditionalFormatting sqref="AM18">
    <cfRule type="cellIs" dxfId="17241" priority="1330" operator="lessThan">
      <formula>$C$4</formula>
    </cfRule>
  </conditionalFormatting>
  <conditionalFormatting sqref="AM19">
    <cfRule type="cellIs" dxfId="17240" priority="1331" operator="lessThan">
      <formula>$C$4</formula>
    </cfRule>
  </conditionalFormatting>
  <conditionalFormatting sqref="AM20">
    <cfRule type="cellIs" dxfId="17239" priority="1332" operator="lessThan">
      <formula>$C$4</formula>
    </cfRule>
  </conditionalFormatting>
  <conditionalFormatting sqref="AM21">
    <cfRule type="cellIs" dxfId="17238" priority="1333" operator="lessThan">
      <formula>$C$4</formula>
    </cfRule>
  </conditionalFormatting>
  <conditionalFormatting sqref="AM22">
    <cfRule type="cellIs" dxfId="17237" priority="1334" operator="lessThan">
      <formula>$C$4</formula>
    </cfRule>
  </conditionalFormatting>
  <conditionalFormatting sqref="AM23">
    <cfRule type="cellIs" dxfId="17236" priority="1335" operator="lessThan">
      <formula>$C$4</formula>
    </cfRule>
  </conditionalFormatting>
  <conditionalFormatting sqref="AM24">
    <cfRule type="cellIs" dxfId="17235" priority="1336" operator="lessThan">
      <formula>$C$4</formula>
    </cfRule>
  </conditionalFormatting>
  <conditionalFormatting sqref="AM25">
    <cfRule type="cellIs" dxfId="17234" priority="1337" operator="lessThan">
      <formula>$C$4</formula>
    </cfRule>
  </conditionalFormatting>
  <conditionalFormatting sqref="AM26">
    <cfRule type="cellIs" dxfId="17233" priority="1338" operator="lessThan">
      <formula>$C$4</formula>
    </cfRule>
  </conditionalFormatting>
  <conditionalFormatting sqref="AM27">
    <cfRule type="cellIs" dxfId="17232" priority="1339" operator="lessThan">
      <formula>$C$4</formula>
    </cfRule>
  </conditionalFormatting>
  <conditionalFormatting sqref="AM28">
    <cfRule type="cellIs" dxfId="17231" priority="1340" operator="lessThan">
      <formula>$C$4</formula>
    </cfRule>
  </conditionalFormatting>
  <conditionalFormatting sqref="AM29">
    <cfRule type="cellIs" dxfId="17230" priority="1341" operator="lessThan">
      <formula>$C$4</formula>
    </cfRule>
  </conditionalFormatting>
  <conditionalFormatting sqref="AM30">
    <cfRule type="cellIs" dxfId="17229" priority="1342" operator="lessThan">
      <formula>$C$4</formula>
    </cfRule>
  </conditionalFormatting>
  <conditionalFormatting sqref="AM31">
    <cfRule type="cellIs" dxfId="17228" priority="1343" operator="lessThan">
      <formula>$C$4</formula>
    </cfRule>
  </conditionalFormatting>
  <conditionalFormatting sqref="AM32">
    <cfRule type="cellIs" dxfId="17227" priority="1344" operator="lessThan">
      <formula>$C$4</formula>
    </cfRule>
  </conditionalFormatting>
  <conditionalFormatting sqref="AM33">
    <cfRule type="cellIs" dxfId="17226" priority="1345" operator="lessThan">
      <formula>$C$4</formula>
    </cfRule>
  </conditionalFormatting>
  <conditionalFormatting sqref="AM34">
    <cfRule type="cellIs" dxfId="17225" priority="1346" operator="lessThan">
      <formula>$C$4</formula>
    </cfRule>
  </conditionalFormatting>
  <conditionalFormatting sqref="AM35">
    <cfRule type="cellIs" dxfId="17224" priority="1347" operator="lessThan">
      <formula>$C$4</formula>
    </cfRule>
  </conditionalFormatting>
  <conditionalFormatting sqref="AM36">
    <cfRule type="cellIs" dxfId="17223" priority="1348" operator="lessThan">
      <formula>$C$4</formula>
    </cfRule>
  </conditionalFormatting>
  <conditionalFormatting sqref="AM37">
    <cfRule type="cellIs" dxfId="17222" priority="1349" operator="lessThan">
      <formula>$C$4</formula>
    </cfRule>
  </conditionalFormatting>
  <conditionalFormatting sqref="AM38">
    <cfRule type="cellIs" dxfId="17221" priority="1350" operator="lessThan">
      <formula>$C$4</formula>
    </cfRule>
  </conditionalFormatting>
  <conditionalFormatting sqref="AM39">
    <cfRule type="cellIs" dxfId="17220" priority="1351" operator="lessThan">
      <formula>$C$4</formula>
    </cfRule>
  </conditionalFormatting>
  <conditionalFormatting sqref="AM40">
    <cfRule type="cellIs" dxfId="17219" priority="1352" operator="lessThan">
      <formula>$C$4</formula>
    </cfRule>
  </conditionalFormatting>
  <conditionalFormatting sqref="AM41">
    <cfRule type="cellIs" dxfId="17218" priority="1353" operator="lessThan">
      <formula>$C$4</formula>
    </cfRule>
  </conditionalFormatting>
  <conditionalFormatting sqref="AM42">
    <cfRule type="cellIs" dxfId="17217" priority="1354" operator="lessThan">
      <formula>$C$4</formula>
    </cfRule>
  </conditionalFormatting>
  <conditionalFormatting sqref="AM43">
    <cfRule type="cellIs" dxfId="17216" priority="1355" operator="lessThan">
      <formula>$C$4</formula>
    </cfRule>
  </conditionalFormatting>
  <conditionalFormatting sqref="AM44">
    <cfRule type="cellIs" dxfId="17215" priority="1356" operator="lessThan">
      <formula>$C$4</formula>
    </cfRule>
  </conditionalFormatting>
  <conditionalFormatting sqref="AM45">
    <cfRule type="cellIs" dxfId="17214" priority="1357" operator="lessThan">
      <formula>$C$4</formula>
    </cfRule>
  </conditionalFormatting>
  <conditionalFormatting sqref="AM46">
    <cfRule type="cellIs" dxfId="17213" priority="1358" operator="lessThan">
      <formula>$C$4</formula>
    </cfRule>
  </conditionalFormatting>
  <conditionalFormatting sqref="AM47">
    <cfRule type="cellIs" dxfId="17212" priority="1359" operator="lessThan">
      <formula>$C$4</formula>
    </cfRule>
  </conditionalFormatting>
  <conditionalFormatting sqref="AM48">
    <cfRule type="cellIs" dxfId="17211" priority="1360" operator="lessThan">
      <formula>$C$4</formula>
    </cfRule>
  </conditionalFormatting>
  <conditionalFormatting sqref="AM49">
    <cfRule type="cellIs" dxfId="17210" priority="1361" operator="lessThan">
      <formula>$C$4</formula>
    </cfRule>
  </conditionalFormatting>
  <conditionalFormatting sqref="AM50">
    <cfRule type="cellIs" dxfId="17209" priority="1362" operator="lessThan">
      <formula>$C$4</formula>
    </cfRule>
  </conditionalFormatting>
  <conditionalFormatting sqref="AM51">
    <cfRule type="cellIs" dxfId="17208" priority="1363" operator="lessThan">
      <formula>$C$4</formula>
    </cfRule>
  </conditionalFormatting>
  <conditionalFormatting sqref="AM52">
    <cfRule type="cellIs" dxfId="17207" priority="1364" operator="lessThan">
      <formula>$C$4</formula>
    </cfRule>
  </conditionalFormatting>
  <conditionalFormatting sqref="AM53">
    <cfRule type="cellIs" dxfId="17206" priority="1365" operator="lessThan">
      <formula>$C$4</formula>
    </cfRule>
  </conditionalFormatting>
  <conditionalFormatting sqref="AM54">
    <cfRule type="cellIs" dxfId="17205" priority="1366" operator="lessThan">
      <formula>$C$4</formula>
    </cfRule>
  </conditionalFormatting>
  <conditionalFormatting sqref="AM55">
    <cfRule type="cellIs" dxfId="17204" priority="1367" operator="lessThan">
      <formula>$C$4</formula>
    </cfRule>
  </conditionalFormatting>
  <conditionalFormatting sqref="AM56">
    <cfRule type="cellIs" dxfId="17203" priority="1368" operator="lessThan">
      <formula>$C$4</formula>
    </cfRule>
  </conditionalFormatting>
  <conditionalFormatting sqref="AM57">
    <cfRule type="cellIs" dxfId="17202" priority="1369" operator="lessThan">
      <formula>$C$4</formula>
    </cfRule>
  </conditionalFormatting>
  <conditionalFormatting sqref="AM58">
    <cfRule type="cellIs" dxfId="17201" priority="1370" operator="lessThan">
      <formula>$C$4</formula>
    </cfRule>
  </conditionalFormatting>
  <conditionalFormatting sqref="AM59">
    <cfRule type="cellIs" dxfId="17200" priority="1371" operator="lessThan">
      <formula>$C$4</formula>
    </cfRule>
  </conditionalFormatting>
  <conditionalFormatting sqref="AM60">
    <cfRule type="cellIs" dxfId="17199" priority="1372" operator="lessThan">
      <formula>$C$4</formula>
    </cfRule>
  </conditionalFormatting>
  <conditionalFormatting sqref="AN11">
    <cfRule type="cellIs" dxfId="17198" priority="1373" operator="lessThan">
      <formula>$C$4</formula>
    </cfRule>
  </conditionalFormatting>
  <conditionalFormatting sqref="AN12">
    <cfRule type="cellIs" dxfId="17197" priority="1374" operator="lessThan">
      <formula>$C$4</formula>
    </cfRule>
  </conditionalFormatting>
  <conditionalFormatting sqref="AN13">
    <cfRule type="cellIs" dxfId="17196" priority="1375" operator="lessThan">
      <formula>$C$4</formula>
    </cfRule>
  </conditionalFormatting>
  <conditionalFormatting sqref="AN14">
    <cfRule type="cellIs" dxfId="17195" priority="1376" operator="lessThan">
      <formula>$C$4</formula>
    </cfRule>
  </conditionalFormatting>
  <conditionalFormatting sqref="AN15">
    <cfRule type="cellIs" dxfId="17194" priority="1377" operator="lessThan">
      <formula>$C$4</formula>
    </cfRule>
  </conditionalFormatting>
  <conditionalFormatting sqref="AN16">
    <cfRule type="cellIs" dxfId="17193" priority="1378" operator="lessThan">
      <formula>$C$4</formula>
    </cfRule>
  </conditionalFormatting>
  <conditionalFormatting sqref="AN17">
    <cfRule type="cellIs" dxfId="17192" priority="1379" operator="lessThan">
      <formula>$C$4</formula>
    </cfRule>
  </conditionalFormatting>
  <conditionalFormatting sqref="AN18">
    <cfRule type="cellIs" dxfId="17191" priority="1380" operator="lessThan">
      <formula>$C$4</formula>
    </cfRule>
  </conditionalFormatting>
  <conditionalFormatting sqref="AN19">
    <cfRule type="cellIs" dxfId="17190" priority="1381" operator="lessThan">
      <formula>$C$4</formula>
    </cfRule>
  </conditionalFormatting>
  <conditionalFormatting sqref="AN20">
    <cfRule type="cellIs" dxfId="17189" priority="1382" operator="lessThan">
      <formula>$C$4</formula>
    </cfRule>
  </conditionalFormatting>
  <conditionalFormatting sqref="AN21">
    <cfRule type="cellIs" dxfId="17188" priority="1383" operator="lessThan">
      <formula>$C$4</formula>
    </cfRule>
  </conditionalFormatting>
  <conditionalFormatting sqref="AN22">
    <cfRule type="cellIs" dxfId="17187" priority="1384" operator="lessThan">
      <formula>$C$4</formula>
    </cfRule>
  </conditionalFormatting>
  <conditionalFormatting sqref="AN23">
    <cfRule type="cellIs" dxfId="17186" priority="1385" operator="lessThan">
      <formula>$C$4</formula>
    </cfRule>
  </conditionalFormatting>
  <conditionalFormatting sqref="AN24">
    <cfRule type="cellIs" dxfId="17185" priority="1386" operator="lessThan">
      <formula>$C$4</formula>
    </cfRule>
  </conditionalFormatting>
  <conditionalFormatting sqref="AN25">
    <cfRule type="cellIs" dxfId="17184" priority="1387" operator="lessThan">
      <formula>$C$4</formula>
    </cfRule>
  </conditionalFormatting>
  <conditionalFormatting sqref="AN26">
    <cfRule type="cellIs" dxfId="17183" priority="1388" operator="lessThan">
      <formula>$C$4</formula>
    </cfRule>
  </conditionalFormatting>
  <conditionalFormatting sqref="AN27">
    <cfRule type="cellIs" dxfId="17182" priority="1389" operator="lessThan">
      <formula>$C$4</formula>
    </cfRule>
  </conditionalFormatting>
  <conditionalFormatting sqref="AN28">
    <cfRule type="cellIs" dxfId="17181" priority="1390" operator="lessThan">
      <formula>$C$4</formula>
    </cfRule>
  </conditionalFormatting>
  <conditionalFormatting sqref="AN29">
    <cfRule type="cellIs" dxfId="17180" priority="1391" operator="lessThan">
      <formula>$C$4</formula>
    </cfRule>
  </conditionalFormatting>
  <conditionalFormatting sqref="AN30">
    <cfRule type="cellIs" dxfId="17179" priority="1392" operator="lessThan">
      <formula>$C$4</formula>
    </cfRule>
  </conditionalFormatting>
  <conditionalFormatting sqref="AN31">
    <cfRule type="cellIs" dxfId="17178" priority="1393" operator="lessThan">
      <formula>$C$4</formula>
    </cfRule>
  </conditionalFormatting>
  <conditionalFormatting sqref="AN32">
    <cfRule type="cellIs" dxfId="17177" priority="1394" operator="lessThan">
      <formula>$C$4</formula>
    </cfRule>
  </conditionalFormatting>
  <conditionalFormatting sqref="AN33">
    <cfRule type="cellIs" dxfId="17176" priority="1395" operator="lessThan">
      <formula>$C$4</formula>
    </cfRule>
  </conditionalFormatting>
  <conditionalFormatting sqref="AN34">
    <cfRule type="cellIs" dxfId="17175" priority="1396" operator="lessThan">
      <formula>$C$4</formula>
    </cfRule>
  </conditionalFormatting>
  <conditionalFormatting sqref="AN35">
    <cfRule type="cellIs" dxfId="17174" priority="1397" operator="lessThan">
      <formula>$C$4</formula>
    </cfRule>
  </conditionalFormatting>
  <conditionalFormatting sqref="AN36">
    <cfRule type="cellIs" dxfId="17173" priority="1398" operator="lessThan">
      <formula>$C$4</formula>
    </cfRule>
  </conditionalFormatting>
  <conditionalFormatting sqref="AN37">
    <cfRule type="cellIs" dxfId="17172" priority="1399" operator="lessThan">
      <formula>$C$4</formula>
    </cfRule>
  </conditionalFormatting>
  <conditionalFormatting sqref="AN38">
    <cfRule type="cellIs" dxfId="17171" priority="1400" operator="lessThan">
      <formula>$C$4</formula>
    </cfRule>
  </conditionalFormatting>
  <conditionalFormatting sqref="AN39">
    <cfRule type="cellIs" dxfId="17170" priority="1401" operator="lessThan">
      <formula>$C$4</formula>
    </cfRule>
  </conditionalFormatting>
  <conditionalFormatting sqref="AN40">
    <cfRule type="cellIs" dxfId="17169" priority="1402" operator="lessThan">
      <formula>$C$4</formula>
    </cfRule>
  </conditionalFormatting>
  <conditionalFormatting sqref="AN41">
    <cfRule type="cellIs" dxfId="17168" priority="1403" operator="lessThan">
      <formula>$C$4</formula>
    </cfRule>
  </conditionalFormatting>
  <conditionalFormatting sqref="AN42">
    <cfRule type="cellIs" dxfId="17167" priority="1404" operator="lessThan">
      <formula>$C$4</formula>
    </cfRule>
  </conditionalFormatting>
  <conditionalFormatting sqref="AN43">
    <cfRule type="cellIs" dxfId="17166" priority="1405" operator="lessThan">
      <formula>$C$4</formula>
    </cfRule>
  </conditionalFormatting>
  <conditionalFormatting sqref="AN44">
    <cfRule type="cellIs" dxfId="17165" priority="1406" operator="lessThan">
      <formula>$C$4</formula>
    </cfRule>
  </conditionalFormatting>
  <conditionalFormatting sqref="AN45">
    <cfRule type="cellIs" dxfId="17164" priority="1407" operator="lessThan">
      <formula>$C$4</formula>
    </cfRule>
  </conditionalFormatting>
  <conditionalFormatting sqref="AN46">
    <cfRule type="cellIs" dxfId="17163" priority="1408" operator="lessThan">
      <formula>$C$4</formula>
    </cfRule>
  </conditionalFormatting>
  <conditionalFormatting sqref="AN47">
    <cfRule type="cellIs" dxfId="17162" priority="1409" operator="lessThan">
      <formula>$C$4</formula>
    </cfRule>
  </conditionalFormatting>
  <conditionalFormatting sqref="AN48">
    <cfRule type="cellIs" dxfId="17161" priority="1410" operator="lessThan">
      <formula>$C$4</formula>
    </cfRule>
  </conditionalFormatting>
  <conditionalFormatting sqref="AN49">
    <cfRule type="cellIs" dxfId="17160" priority="1411" operator="lessThan">
      <formula>$C$4</formula>
    </cfRule>
  </conditionalFormatting>
  <conditionalFormatting sqref="AN50">
    <cfRule type="cellIs" dxfId="17159" priority="1412" operator="lessThan">
      <formula>$C$4</formula>
    </cfRule>
  </conditionalFormatting>
  <conditionalFormatting sqref="AN51">
    <cfRule type="cellIs" dxfId="17158" priority="1413" operator="lessThan">
      <formula>$C$4</formula>
    </cfRule>
  </conditionalFormatting>
  <conditionalFormatting sqref="AN52">
    <cfRule type="cellIs" dxfId="17157" priority="1414" operator="lessThan">
      <formula>$C$4</formula>
    </cfRule>
  </conditionalFormatting>
  <conditionalFormatting sqref="AN53">
    <cfRule type="cellIs" dxfId="17156" priority="1415" operator="lessThan">
      <formula>$C$4</formula>
    </cfRule>
  </conditionalFormatting>
  <conditionalFormatting sqref="AN54">
    <cfRule type="cellIs" dxfId="17155" priority="1416" operator="lessThan">
      <formula>$C$4</formula>
    </cfRule>
  </conditionalFormatting>
  <conditionalFormatting sqref="AN55">
    <cfRule type="cellIs" dxfId="17154" priority="1417" operator="lessThan">
      <formula>$C$4</formula>
    </cfRule>
  </conditionalFormatting>
  <conditionalFormatting sqref="AN56">
    <cfRule type="cellIs" dxfId="17153" priority="1418" operator="lessThan">
      <formula>$C$4</formula>
    </cfRule>
  </conditionalFormatting>
  <conditionalFormatting sqref="AN57">
    <cfRule type="cellIs" dxfId="17152" priority="1419" operator="lessThan">
      <formula>$C$4</formula>
    </cfRule>
  </conditionalFormatting>
  <conditionalFormatting sqref="AN58">
    <cfRule type="cellIs" dxfId="17151" priority="1420" operator="lessThan">
      <formula>$C$4</formula>
    </cfRule>
  </conditionalFormatting>
  <conditionalFormatting sqref="AN59">
    <cfRule type="cellIs" dxfId="17150" priority="1421" operator="lessThan">
      <formula>$C$4</formula>
    </cfRule>
  </conditionalFormatting>
  <conditionalFormatting sqref="AN60">
    <cfRule type="cellIs" dxfId="17149" priority="1422" operator="lessThan">
      <formula>$C$4</formula>
    </cfRule>
  </conditionalFormatting>
  <conditionalFormatting sqref="AO11">
    <cfRule type="cellIs" dxfId="17148" priority="1423" operator="lessThan">
      <formula>$C$4</formula>
    </cfRule>
  </conditionalFormatting>
  <conditionalFormatting sqref="AO12">
    <cfRule type="cellIs" dxfId="17147" priority="1424" operator="lessThan">
      <formula>$C$4</formula>
    </cfRule>
  </conditionalFormatting>
  <conditionalFormatting sqref="AO13">
    <cfRule type="cellIs" dxfId="17146" priority="1425" operator="lessThan">
      <formula>$C$4</formula>
    </cfRule>
  </conditionalFormatting>
  <conditionalFormatting sqref="AO14">
    <cfRule type="cellIs" dxfId="17145" priority="1426" operator="lessThan">
      <formula>$C$4</formula>
    </cfRule>
  </conditionalFormatting>
  <conditionalFormatting sqref="AO15">
    <cfRule type="cellIs" dxfId="17144" priority="1427" operator="lessThan">
      <formula>$C$4</formula>
    </cfRule>
  </conditionalFormatting>
  <conditionalFormatting sqref="AO16">
    <cfRule type="cellIs" dxfId="17143" priority="1428" operator="lessThan">
      <formula>$C$4</formula>
    </cfRule>
  </conditionalFormatting>
  <conditionalFormatting sqref="AO17">
    <cfRule type="cellIs" dxfId="17142" priority="1429" operator="lessThan">
      <formula>$C$4</formula>
    </cfRule>
  </conditionalFormatting>
  <conditionalFormatting sqref="AO18">
    <cfRule type="cellIs" dxfId="17141" priority="1430" operator="lessThan">
      <formula>$C$4</formula>
    </cfRule>
  </conditionalFormatting>
  <conditionalFormatting sqref="AO19">
    <cfRule type="cellIs" dxfId="17140" priority="1431" operator="lessThan">
      <formula>$C$4</formula>
    </cfRule>
  </conditionalFormatting>
  <conditionalFormatting sqref="AO20">
    <cfRule type="cellIs" dxfId="17139" priority="1432" operator="lessThan">
      <formula>$C$4</formula>
    </cfRule>
  </conditionalFormatting>
  <conditionalFormatting sqref="AO21">
    <cfRule type="cellIs" dxfId="17138" priority="1433" operator="lessThan">
      <formula>$C$4</formula>
    </cfRule>
  </conditionalFormatting>
  <conditionalFormatting sqref="AO22">
    <cfRule type="cellIs" dxfId="17137" priority="1434" operator="lessThan">
      <formula>$C$4</formula>
    </cfRule>
  </conditionalFormatting>
  <conditionalFormatting sqref="AO23">
    <cfRule type="cellIs" dxfId="17136" priority="1435" operator="lessThan">
      <formula>$C$4</formula>
    </cfRule>
  </conditionalFormatting>
  <conditionalFormatting sqref="AO24">
    <cfRule type="cellIs" dxfId="17135" priority="1436" operator="lessThan">
      <formula>$C$4</formula>
    </cfRule>
  </conditionalFormatting>
  <conditionalFormatting sqref="AO25">
    <cfRule type="cellIs" dxfId="17134" priority="1437" operator="lessThan">
      <formula>$C$4</formula>
    </cfRule>
  </conditionalFormatting>
  <conditionalFormatting sqref="AO26">
    <cfRule type="cellIs" dxfId="17133" priority="1438" operator="lessThan">
      <formula>$C$4</formula>
    </cfRule>
  </conditionalFormatting>
  <conditionalFormatting sqref="AO27">
    <cfRule type="cellIs" dxfId="17132" priority="1439" operator="lessThan">
      <formula>$C$4</formula>
    </cfRule>
  </conditionalFormatting>
  <conditionalFormatting sqref="AO28">
    <cfRule type="cellIs" dxfId="17131" priority="1440" operator="lessThan">
      <formula>$C$4</formula>
    </cfRule>
  </conditionalFormatting>
  <conditionalFormatting sqref="AO29">
    <cfRule type="cellIs" dxfId="17130" priority="1441" operator="lessThan">
      <formula>$C$4</formula>
    </cfRule>
  </conditionalFormatting>
  <conditionalFormatting sqref="AO30">
    <cfRule type="cellIs" dxfId="17129" priority="1442" operator="lessThan">
      <formula>$C$4</formula>
    </cfRule>
  </conditionalFormatting>
  <conditionalFormatting sqref="AO31">
    <cfRule type="cellIs" dxfId="17128" priority="1443" operator="lessThan">
      <formula>$C$4</formula>
    </cfRule>
  </conditionalFormatting>
  <conditionalFormatting sqref="AO32">
    <cfRule type="cellIs" dxfId="17127" priority="1444" operator="lessThan">
      <formula>$C$4</formula>
    </cfRule>
  </conditionalFormatting>
  <conditionalFormatting sqref="AO33">
    <cfRule type="cellIs" dxfId="17126" priority="1445" operator="lessThan">
      <formula>$C$4</formula>
    </cfRule>
  </conditionalFormatting>
  <conditionalFormatting sqref="AO34">
    <cfRule type="cellIs" dxfId="17125" priority="1446" operator="lessThan">
      <formula>$C$4</formula>
    </cfRule>
  </conditionalFormatting>
  <conditionalFormatting sqref="AO35">
    <cfRule type="cellIs" dxfId="17124" priority="1447" operator="lessThan">
      <formula>$C$4</formula>
    </cfRule>
  </conditionalFormatting>
  <conditionalFormatting sqref="AO36">
    <cfRule type="cellIs" dxfId="17123" priority="1448" operator="lessThan">
      <formula>$C$4</formula>
    </cfRule>
  </conditionalFormatting>
  <conditionalFormatting sqref="AO37">
    <cfRule type="cellIs" dxfId="17122" priority="1449" operator="lessThan">
      <formula>$C$4</formula>
    </cfRule>
  </conditionalFormatting>
  <conditionalFormatting sqref="AO38">
    <cfRule type="cellIs" dxfId="17121" priority="1450" operator="lessThan">
      <formula>$C$4</formula>
    </cfRule>
  </conditionalFormatting>
  <conditionalFormatting sqref="AO39">
    <cfRule type="cellIs" dxfId="17120" priority="1451" operator="lessThan">
      <formula>$C$4</formula>
    </cfRule>
  </conditionalFormatting>
  <conditionalFormatting sqref="AO40">
    <cfRule type="cellIs" dxfId="17119" priority="1452" operator="lessThan">
      <formula>$C$4</formula>
    </cfRule>
  </conditionalFormatting>
  <conditionalFormatting sqref="AO41">
    <cfRule type="cellIs" dxfId="17118" priority="1453" operator="lessThan">
      <formula>$C$4</formula>
    </cfRule>
  </conditionalFormatting>
  <conditionalFormatting sqref="AO42">
    <cfRule type="cellIs" dxfId="17117" priority="1454" operator="lessThan">
      <formula>$C$4</formula>
    </cfRule>
  </conditionalFormatting>
  <conditionalFormatting sqref="AO43">
    <cfRule type="cellIs" dxfId="17116" priority="1455" operator="lessThan">
      <formula>$C$4</formula>
    </cfRule>
  </conditionalFormatting>
  <conditionalFormatting sqref="AO44">
    <cfRule type="cellIs" dxfId="17115" priority="1456" operator="lessThan">
      <formula>$C$4</formula>
    </cfRule>
  </conditionalFormatting>
  <conditionalFormatting sqref="AO45">
    <cfRule type="cellIs" dxfId="17114" priority="1457" operator="lessThan">
      <formula>$C$4</formula>
    </cfRule>
  </conditionalFormatting>
  <conditionalFormatting sqref="AO46">
    <cfRule type="cellIs" dxfId="17113" priority="1458" operator="lessThan">
      <formula>$C$4</formula>
    </cfRule>
  </conditionalFormatting>
  <conditionalFormatting sqref="AO47">
    <cfRule type="cellIs" dxfId="17112" priority="1459" operator="lessThan">
      <formula>$C$4</formula>
    </cfRule>
  </conditionalFormatting>
  <conditionalFormatting sqref="AO48">
    <cfRule type="cellIs" dxfId="17111" priority="1460" operator="lessThan">
      <formula>$C$4</formula>
    </cfRule>
  </conditionalFormatting>
  <conditionalFormatting sqref="AO49">
    <cfRule type="cellIs" dxfId="17110" priority="1461" operator="lessThan">
      <formula>$C$4</formula>
    </cfRule>
  </conditionalFormatting>
  <conditionalFormatting sqref="AO50">
    <cfRule type="cellIs" dxfId="17109" priority="1462" operator="lessThan">
      <formula>$C$4</formula>
    </cfRule>
  </conditionalFormatting>
  <conditionalFormatting sqref="AO51">
    <cfRule type="cellIs" dxfId="17108" priority="1463" operator="lessThan">
      <formula>$C$4</formula>
    </cfRule>
  </conditionalFormatting>
  <conditionalFormatting sqref="AO52">
    <cfRule type="cellIs" dxfId="17107" priority="1464" operator="lessThan">
      <formula>$C$4</formula>
    </cfRule>
  </conditionalFormatting>
  <conditionalFormatting sqref="AO53">
    <cfRule type="cellIs" dxfId="17106" priority="1465" operator="lessThan">
      <formula>$C$4</formula>
    </cfRule>
  </conditionalFormatting>
  <conditionalFormatting sqref="AO54">
    <cfRule type="cellIs" dxfId="17105" priority="1466" operator="lessThan">
      <formula>$C$4</formula>
    </cfRule>
  </conditionalFormatting>
  <conditionalFormatting sqref="AO55">
    <cfRule type="cellIs" dxfId="17104" priority="1467" operator="lessThan">
      <formula>$C$4</formula>
    </cfRule>
  </conditionalFormatting>
  <conditionalFormatting sqref="AO56">
    <cfRule type="cellIs" dxfId="17103" priority="1468" operator="lessThan">
      <formula>$C$4</formula>
    </cfRule>
  </conditionalFormatting>
  <conditionalFormatting sqref="AO57">
    <cfRule type="cellIs" dxfId="17102" priority="1469" operator="lessThan">
      <formula>$C$4</formula>
    </cfRule>
  </conditionalFormatting>
  <conditionalFormatting sqref="AO58">
    <cfRule type="cellIs" dxfId="17101" priority="1470" operator="lessThan">
      <formula>$C$4</formula>
    </cfRule>
  </conditionalFormatting>
  <conditionalFormatting sqref="AO59">
    <cfRule type="cellIs" dxfId="17100" priority="1471" operator="lessThan">
      <formula>$C$4</formula>
    </cfRule>
  </conditionalFormatting>
  <conditionalFormatting sqref="AO60">
    <cfRule type="cellIs" dxfId="17099" priority="1472" operator="lessThan">
      <formula>$C$4</formula>
    </cfRule>
  </conditionalFormatting>
  <conditionalFormatting sqref="AP11">
    <cfRule type="cellIs" dxfId="17098" priority="1473" operator="lessThan">
      <formula>$C$4</formula>
    </cfRule>
  </conditionalFormatting>
  <conditionalFormatting sqref="AP12">
    <cfRule type="cellIs" dxfId="17097" priority="1474" operator="lessThan">
      <formula>$C$4</formula>
    </cfRule>
  </conditionalFormatting>
  <conditionalFormatting sqref="AP13">
    <cfRule type="cellIs" dxfId="17096" priority="1475" operator="lessThan">
      <formula>$C$4</formula>
    </cfRule>
  </conditionalFormatting>
  <conditionalFormatting sqref="AP14">
    <cfRule type="cellIs" dxfId="17095" priority="1476" operator="lessThan">
      <formula>$C$4</formula>
    </cfRule>
  </conditionalFormatting>
  <conditionalFormatting sqref="AP15">
    <cfRule type="cellIs" dxfId="17094" priority="1477" operator="lessThan">
      <formula>$C$4</formula>
    </cfRule>
  </conditionalFormatting>
  <conditionalFormatting sqref="AP16">
    <cfRule type="cellIs" dxfId="17093" priority="1478" operator="lessThan">
      <formula>$C$4</formula>
    </cfRule>
  </conditionalFormatting>
  <conditionalFormatting sqref="AP17">
    <cfRule type="cellIs" dxfId="17092" priority="1479" operator="lessThan">
      <formula>$C$4</formula>
    </cfRule>
  </conditionalFormatting>
  <conditionalFormatting sqref="AP18">
    <cfRule type="cellIs" dxfId="17091" priority="1480" operator="lessThan">
      <formula>$C$4</formula>
    </cfRule>
  </conditionalFormatting>
  <conditionalFormatting sqref="AP19">
    <cfRule type="cellIs" dxfId="17090" priority="1481" operator="lessThan">
      <formula>$C$4</formula>
    </cfRule>
  </conditionalFormatting>
  <conditionalFormatting sqref="AP20">
    <cfRule type="cellIs" dxfId="17089" priority="1482" operator="lessThan">
      <formula>$C$4</formula>
    </cfRule>
  </conditionalFormatting>
  <conditionalFormatting sqref="AP21">
    <cfRule type="cellIs" dxfId="17088" priority="1483" operator="lessThan">
      <formula>$C$4</formula>
    </cfRule>
  </conditionalFormatting>
  <conditionalFormatting sqref="AP22">
    <cfRule type="cellIs" dxfId="17087" priority="1484" operator="lessThan">
      <formula>$C$4</formula>
    </cfRule>
  </conditionalFormatting>
  <conditionalFormatting sqref="AP23">
    <cfRule type="cellIs" dxfId="17086" priority="1485" operator="lessThan">
      <formula>$C$4</formula>
    </cfRule>
  </conditionalFormatting>
  <conditionalFormatting sqref="AP24">
    <cfRule type="cellIs" dxfId="17085" priority="1486" operator="lessThan">
      <formula>$C$4</formula>
    </cfRule>
  </conditionalFormatting>
  <conditionalFormatting sqref="AP25">
    <cfRule type="cellIs" dxfId="17084" priority="1487" operator="lessThan">
      <formula>$C$4</formula>
    </cfRule>
  </conditionalFormatting>
  <conditionalFormatting sqref="AP26">
    <cfRule type="cellIs" dxfId="17083" priority="1488" operator="lessThan">
      <formula>$C$4</formula>
    </cfRule>
  </conditionalFormatting>
  <conditionalFormatting sqref="AP27">
    <cfRule type="cellIs" dxfId="17082" priority="1489" operator="lessThan">
      <formula>$C$4</formula>
    </cfRule>
  </conditionalFormatting>
  <conditionalFormatting sqref="AP28">
    <cfRule type="cellIs" dxfId="17081" priority="1490" operator="lessThan">
      <formula>$C$4</formula>
    </cfRule>
  </conditionalFormatting>
  <conditionalFormatting sqref="AP29">
    <cfRule type="cellIs" dxfId="17080" priority="1491" operator="lessThan">
      <formula>$C$4</formula>
    </cfRule>
  </conditionalFormatting>
  <conditionalFormatting sqref="AP30">
    <cfRule type="cellIs" dxfId="17079" priority="1492" operator="lessThan">
      <formula>$C$4</formula>
    </cfRule>
  </conditionalFormatting>
  <conditionalFormatting sqref="AP31">
    <cfRule type="cellIs" dxfId="17078" priority="1493" operator="lessThan">
      <formula>$C$4</formula>
    </cfRule>
  </conditionalFormatting>
  <conditionalFormatting sqref="AP32">
    <cfRule type="cellIs" dxfId="17077" priority="1494" operator="lessThan">
      <formula>$C$4</formula>
    </cfRule>
  </conditionalFormatting>
  <conditionalFormatting sqref="AP33">
    <cfRule type="cellIs" dxfId="17076" priority="1495" operator="lessThan">
      <formula>$C$4</formula>
    </cfRule>
  </conditionalFormatting>
  <conditionalFormatting sqref="AP34">
    <cfRule type="cellIs" dxfId="17075" priority="1496" operator="lessThan">
      <formula>$C$4</formula>
    </cfRule>
  </conditionalFormatting>
  <conditionalFormatting sqref="AP35">
    <cfRule type="cellIs" dxfId="17074" priority="1497" operator="lessThan">
      <formula>$C$4</formula>
    </cfRule>
  </conditionalFormatting>
  <conditionalFormatting sqref="AP36">
    <cfRule type="cellIs" dxfId="17073" priority="1498" operator="lessThan">
      <formula>$C$4</formula>
    </cfRule>
  </conditionalFormatting>
  <conditionalFormatting sqref="AP37">
    <cfRule type="cellIs" dxfId="17072" priority="1499" operator="lessThan">
      <formula>$C$4</formula>
    </cfRule>
  </conditionalFormatting>
  <conditionalFormatting sqref="AP38">
    <cfRule type="cellIs" dxfId="17071" priority="1500" operator="lessThan">
      <formula>$C$4</formula>
    </cfRule>
  </conditionalFormatting>
  <conditionalFormatting sqref="AP39">
    <cfRule type="cellIs" dxfId="17070" priority="1501" operator="lessThan">
      <formula>$C$4</formula>
    </cfRule>
  </conditionalFormatting>
  <conditionalFormatting sqref="AP40">
    <cfRule type="cellIs" dxfId="17069" priority="1502" operator="lessThan">
      <formula>$C$4</formula>
    </cfRule>
  </conditionalFormatting>
  <conditionalFormatting sqref="AP41">
    <cfRule type="cellIs" dxfId="17068" priority="1503" operator="lessThan">
      <formula>$C$4</formula>
    </cfRule>
  </conditionalFormatting>
  <conditionalFormatting sqref="AP42">
    <cfRule type="cellIs" dxfId="17067" priority="1504" operator="lessThan">
      <formula>$C$4</formula>
    </cfRule>
  </conditionalFormatting>
  <conditionalFormatting sqref="AP43">
    <cfRule type="cellIs" dxfId="17066" priority="1505" operator="lessThan">
      <formula>$C$4</formula>
    </cfRule>
  </conditionalFormatting>
  <conditionalFormatting sqref="AP44">
    <cfRule type="cellIs" dxfId="17065" priority="1506" operator="lessThan">
      <formula>$C$4</formula>
    </cfRule>
  </conditionalFormatting>
  <conditionalFormatting sqref="AP45">
    <cfRule type="cellIs" dxfId="17064" priority="1507" operator="lessThan">
      <formula>$C$4</formula>
    </cfRule>
  </conditionalFormatting>
  <conditionalFormatting sqref="AP46">
    <cfRule type="cellIs" dxfId="17063" priority="1508" operator="lessThan">
      <formula>$C$4</formula>
    </cfRule>
  </conditionalFormatting>
  <conditionalFormatting sqref="AP47">
    <cfRule type="cellIs" dxfId="17062" priority="1509" operator="lessThan">
      <formula>$C$4</formula>
    </cfRule>
  </conditionalFormatting>
  <conditionalFormatting sqref="AP48">
    <cfRule type="cellIs" dxfId="17061" priority="1510" operator="lessThan">
      <formula>$C$4</formula>
    </cfRule>
  </conditionalFormatting>
  <conditionalFormatting sqref="AP49">
    <cfRule type="cellIs" dxfId="17060" priority="1511" operator="lessThan">
      <formula>$C$4</formula>
    </cfRule>
  </conditionalFormatting>
  <conditionalFormatting sqref="AP50">
    <cfRule type="cellIs" dxfId="17059" priority="1512" operator="lessThan">
      <formula>$C$4</formula>
    </cfRule>
  </conditionalFormatting>
  <conditionalFormatting sqref="AP51">
    <cfRule type="cellIs" dxfId="17058" priority="1513" operator="lessThan">
      <formula>$C$4</formula>
    </cfRule>
  </conditionalFormatting>
  <conditionalFormatting sqref="AP52">
    <cfRule type="cellIs" dxfId="17057" priority="1514" operator="lessThan">
      <formula>$C$4</formula>
    </cfRule>
  </conditionalFormatting>
  <conditionalFormatting sqref="AP53">
    <cfRule type="cellIs" dxfId="17056" priority="1515" operator="lessThan">
      <formula>$C$4</formula>
    </cfRule>
  </conditionalFormatting>
  <conditionalFormatting sqref="AP54">
    <cfRule type="cellIs" dxfId="17055" priority="1516" operator="lessThan">
      <formula>$C$4</formula>
    </cfRule>
  </conditionalFormatting>
  <conditionalFormatting sqref="AP55">
    <cfRule type="cellIs" dxfId="17054" priority="1517" operator="lessThan">
      <formula>$C$4</formula>
    </cfRule>
  </conditionalFormatting>
  <conditionalFormatting sqref="AP56">
    <cfRule type="cellIs" dxfId="17053" priority="1518" operator="lessThan">
      <formula>$C$4</formula>
    </cfRule>
  </conditionalFormatting>
  <conditionalFormatting sqref="AP57">
    <cfRule type="cellIs" dxfId="17052" priority="1519" operator="lessThan">
      <formula>$C$4</formula>
    </cfRule>
  </conditionalFormatting>
  <conditionalFormatting sqref="AP58">
    <cfRule type="cellIs" dxfId="17051" priority="1520" operator="lessThan">
      <formula>$C$4</formula>
    </cfRule>
  </conditionalFormatting>
  <conditionalFormatting sqref="AP59">
    <cfRule type="cellIs" dxfId="17050" priority="1521" operator="lessThan">
      <formula>$C$4</formula>
    </cfRule>
  </conditionalFormatting>
  <conditionalFormatting sqref="AP60">
    <cfRule type="cellIs" dxfId="17049" priority="1522" operator="lessThan">
      <formula>$C$4</formula>
    </cfRule>
  </conditionalFormatting>
  <conditionalFormatting sqref="AQ11">
    <cfRule type="cellIs" dxfId="17048" priority="1523" operator="lessThan">
      <formula>$C$4</formula>
    </cfRule>
  </conditionalFormatting>
  <conditionalFormatting sqref="AQ12">
    <cfRule type="cellIs" dxfId="17047" priority="1524" operator="lessThan">
      <formula>$C$4</formula>
    </cfRule>
  </conditionalFormatting>
  <conditionalFormatting sqref="AQ13">
    <cfRule type="cellIs" dxfId="17046" priority="1525" operator="lessThan">
      <formula>$C$4</formula>
    </cfRule>
  </conditionalFormatting>
  <conditionalFormatting sqref="AQ14">
    <cfRule type="cellIs" dxfId="17045" priority="1526" operator="lessThan">
      <formula>$C$4</formula>
    </cfRule>
  </conditionalFormatting>
  <conditionalFormatting sqref="AQ15">
    <cfRule type="cellIs" dxfId="17044" priority="1527" operator="lessThan">
      <formula>$C$4</formula>
    </cfRule>
  </conditionalFormatting>
  <conditionalFormatting sqref="AQ16">
    <cfRule type="cellIs" dxfId="17043" priority="1528" operator="lessThan">
      <formula>$C$4</formula>
    </cfRule>
  </conditionalFormatting>
  <conditionalFormatting sqref="AQ17">
    <cfRule type="cellIs" dxfId="17042" priority="1529" operator="lessThan">
      <formula>$C$4</formula>
    </cfRule>
  </conditionalFormatting>
  <conditionalFormatting sqref="AQ18">
    <cfRule type="cellIs" dxfId="17041" priority="1530" operator="lessThan">
      <formula>$C$4</formula>
    </cfRule>
  </conditionalFormatting>
  <conditionalFormatting sqref="AQ19">
    <cfRule type="cellIs" dxfId="17040" priority="1531" operator="lessThan">
      <formula>$C$4</formula>
    </cfRule>
  </conditionalFormatting>
  <conditionalFormatting sqref="AQ20">
    <cfRule type="cellIs" dxfId="17039" priority="1532" operator="lessThan">
      <formula>$C$4</formula>
    </cfRule>
  </conditionalFormatting>
  <conditionalFormatting sqref="AQ21">
    <cfRule type="cellIs" dxfId="17038" priority="1533" operator="lessThan">
      <formula>$C$4</formula>
    </cfRule>
  </conditionalFormatting>
  <conditionalFormatting sqref="AQ22">
    <cfRule type="cellIs" dxfId="17037" priority="1534" operator="lessThan">
      <formula>$C$4</formula>
    </cfRule>
  </conditionalFormatting>
  <conditionalFormatting sqref="AQ23">
    <cfRule type="cellIs" dxfId="17036" priority="1535" operator="lessThan">
      <formula>$C$4</formula>
    </cfRule>
  </conditionalFormatting>
  <conditionalFormatting sqref="AQ24">
    <cfRule type="cellIs" dxfId="17035" priority="1536" operator="lessThan">
      <formula>$C$4</formula>
    </cfRule>
  </conditionalFormatting>
  <conditionalFormatting sqref="AQ25">
    <cfRule type="cellIs" dxfId="17034" priority="1537" operator="lessThan">
      <formula>$C$4</formula>
    </cfRule>
  </conditionalFormatting>
  <conditionalFormatting sqref="AQ26">
    <cfRule type="cellIs" dxfId="17033" priority="1538" operator="lessThan">
      <formula>$C$4</formula>
    </cfRule>
  </conditionalFormatting>
  <conditionalFormatting sqref="AQ27">
    <cfRule type="cellIs" dxfId="17032" priority="1539" operator="lessThan">
      <formula>$C$4</formula>
    </cfRule>
  </conditionalFormatting>
  <conditionalFormatting sqref="AQ28">
    <cfRule type="cellIs" dxfId="17031" priority="1540" operator="lessThan">
      <formula>$C$4</formula>
    </cfRule>
  </conditionalFormatting>
  <conditionalFormatting sqref="AQ29">
    <cfRule type="cellIs" dxfId="17030" priority="1541" operator="lessThan">
      <formula>$C$4</formula>
    </cfRule>
  </conditionalFormatting>
  <conditionalFormatting sqref="AQ30">
    <cfRule type="cellIs" dxfId="17029" priority="1542" operator="lessThan">
      <formula>$C$4</formula>
    </cfRule>
  </conditionalFormatting>
  <conditionalFormatting sqref="AQ31">
    <cfRule type="cellIs" dxfId="17028" priority="1543" operator="lessThan">
      <formula>$C$4</formula>
    </cfRule>
  </conditionalFormatting>
  <conditionalFormatting sqref="AQ32">
    <cfRule type="cellIs" dxfId="17027" priority="1544" operator="lessThan">
      <formula>$C$4</formula>
    </cfRule>
  </conditionalFormatting>
  <conditionalFormatting sqref="AQ33">
    <cfRule type="cellIs" dxfId="17026" priority="1545" operator="lessThan">
      <formula>$C$4</formula>
    </cfRule>
  </conditionalFormatting>
  <conditionalFormatting sqref="AQ34">
    <cfRule type="cellIs" dxfId="17025" priority="1546" operator="lessThan">
      <formula>$C$4</formula>
    </cfRule>
  </conditionalFormatting>
  <conditionalFormatting sqref="AQ35">
    <cfRule type="cellIs" dxfId="17024" priority="1547" operator="lessThan">
      <formula>$C$4</formula>
    </cfRule>
  </conditionalFormatting>
  <conditionalFormatting sqref="AQ36">
    <cfRule type="cellIs" dxfId="17023" priority="1548" operator="lessThan">
      <formula>$C$4</formula>
    </cfRule>
  </conditionalFormatting>
  <conditionalFormatting sqref="AQ37">
    <cfRule type="cellIs" dxfId="17022" priority="1549" operator="lessThan">
      <formula>$C$4</formula>
    </cfRule>
  </conditionalFormatting>
  <conditionalFormatting sqref="AQ38">
    <cfRule type="cellIs" dxfId="17021" priority="1550" operator="lessThan">
      <formula>$C$4</formula>
    </cfRule>
  </conditionalFormatting>
  <conditionalFormatting sqref="AQ39">
    <cfRule type="cellIs" dxfId="17020" priority="1551" operator="lessThan">
      <formula>$C$4</formula>
    </cfRule>
  </conditionalFormatting>
  <conditionalFormatting sqref="AQ40">
    <cfRule type="cellIs" dxfId="17019" priority="1552" operator="lessThan">
      <formula>$C$4</formula>
    </cfRule>
  </conditionalFormatting>
  <conditionalFormatting sqref="AQ41">
    <cfRule type="cellIs" dxfId="17018" priority="1553" operator="lessThan">
      <formula>$C$4</formula>
    </cfRule>
  </conditionalFormatting>
  <conditionalFormatting sqref="AQ42">
    <cfRule type="cellIs" dxfId="17017" priority="1554" operator="lessThan">
      <formula>$C$4</formula>
    </cfRule>
  </conditionalFormatting>
  <conditionalFormatting sqref="AQ43">
    <cfRule type="cellIs" dxfId="17016" priority="1555" operator="lessThan">
      <formula>$C$4</formula>
    </cfRule>
  </conditionalFormatting>
  <conditionalFormatting sqref="AQ44">
    <cfRule type="cellIs" dxfId="17015" priority="1556" operator="lessThan">
      <formula>$C$4</formula>
    </cfRule>
  </conditionalFormatting>
  <conditionalFormatting sqref="AQ45">
    <cfRule type="cellIs" dxfId="17014" priority="1557" operator="lessThan">
      <formula>$C$4</formula>
    </cfRule>
  </conditionalFormatting>
  <conditionalFormatting sqref="AQ46">
    <cfRule type="cellIs" dxfId="17013" priority="1558" operator="lessThan">
      <formula>$C$4</formula>
    </cfRule>
  </conditionalFormatting>
  <conditionalFormatting sqref="AQ47">
    <cfRule type="cellIs" dxfId="17012" priority="1559" operator="lessThan">
      <formula>$C$4</formula>
    </cfRule>
  </conditionalFormatting>
  <conditionalFormatting sqref="AQ48">
    <cfRule type="cellIs" dxfId="17011" priority="1560" operator="lessThan">
      <formula>$C$4</formula>
    </cfRule>
  </conditionalFormatting>
  <conditionalFormatting sqref="AQ49">
    <cfRule type="cellIs" dxfId="17010" priority="1561" operator="lessThan">
      <formula>$C$4</formula>
    </cfRule>
  </conditionalFormatting>
  <conditionalFormatting sqref="AQ50">
    <cfRule type="cellIs" dxfId="17009" priority="1562" operator="lessThan">
      <formula>$C$4</formula>
    </cfRule>
  </conditionalFormatting>
  <conditionalFormatting sqref="AQ51">
    <cfRule type="cellIs" dxfId="17008" priority="1563" operator="lessThan">
      <formula>$C$4</formula>
    </cfRule>
  </conditionalFormatting>
  <conditionalFormatting sqref="AQ52">
    <cfRule type="cellIs" dxfId="17007" priority="1564" operator="lessThan">
      <formula>$C$4</formula>
    </cfRule>
  </conditionalFormatting>
  <conditionalFormatting sqref="AQ53">
    <cfRule type="cellIs" dxfId="17006" priority="1565" operator="lessThan">
      <formula>$C$4</formula>
    </cfRule>
  </conditionalFormatting>
  <conditionalFormatting sqref="AQ54">
    <cfRule type="cellIs" dxfId="17005" priority="1566" operator="lessThan">
      <formula>$C$4</formula>
    </cfRule>
  </conditionalFormatting>
  <conditionalFormatting sqref="AQ55">
    <cfRule type="cellIs" dxfId="17004" priority="1567" operator="lessThan">
      <formula>$C$4</formula>
    </cfRule>
  </conditionalFormatting>
  <conditionalFormatting sqref="AQ56">
    <cfRule type="cellIs" dxfId="17003" priority="1568" operator="lessThan">
      <formula>$C$4</formula>
    </cfRule>
  </conditionalFormatting>
  <conditionalFormatting sqref="AQ57">
    <cfRule type="cellIs" dxfId="17002" priority="1569" operator="lessThan">
      <formula>$C$4</formula>
    </cfRule>
  </conditionalFormatting>
  <conditionalFormatting sqref="AQ58">
    <cfRule type="cellIs" dxfId="17001" priority="1570" operator="lessThan">
      <formula>$C$4</formula>
    </cfRule>
  </conditionalFormatting>
  <conditionalFormatting sqref="AQ59">
    <cfRule type="cellIs" dxfId="17000" priority="1571" operator="lessThan">
      <formula>$C$4</formula>
    </cfRule>
  </conditionalFormatting>
  <conditionalFormatting sqref="AQ60">
    <cfRule type="cellIs" dxfId="16999" priority="1572" operator="lessThan">
      <formula>$C$4</formula>
    </cfRule>
  </conditionalFormatting>
  <conditionalFormatting sqref="AR11">
    <cfRule type="cellIs" dxfId="16998" priority="1573" operator="lessThan">
      <formula>$C$4</formula>
    </cfRule>
  </conditionalFormatting>
  <conditionalFormatting sqref="AR12">
    <cfRule type="cellIs" dxfId="16997" priority="1574" operator="lessThan">
      <formula>$C$4</formula>
    </cfRule>
  </conditionalFormatting>
  <conditionalFormatting sqref="AR13">
    <cfRule type="cellIs" dxfId="16996" priority="1575" operator="lessThan">
      <formula>$C$4</formula>
    </cfRule>
  </conditionalFormatting>
  <conditionalFormatting sqref="AR14">
    <cfRule type="cellIs" dxfId="16995" priority="1576" operator="lessThan">
      <formula>$C$4</formula>
    </cfRule>
  </conditionalFormatting>
  <conditionalFormatting sqref="AR15">
    <cfRule type="cellIs" dxfId="16994" priority="1577" operator="lessThan">
      <formula>$C$4</formula>
    </cfRule>
  </conditionalFormatting>
  <conditionalFormatting sqref="AR16">
    <cfRule type="cellIs" dxfId="16993" priority="1578" operator="lessThan">
      <formula>$C$4</formula>
    </cfRule>
  </conditionalFormatting>
  <conditionalFormatting sqref="AR17">
    <cfRule type="cellIs" dxfId="16992" priority="1579" operator="lessThan">
      <formula>$C$4</formula>
    </cfRule>
  </conditionalFormatting>
  <conditionalFormatting sqref="AR18">
    <cfRule type="cellIs" dxfId="16991" priority="1580" operator="lessThan">
      <formula>$C$4</formula>
    </cfRule>
  </conditionalFormatting>
  <conditionalFormatting sqref="AR19">
    <cfRule type="cellIs" dxfId="16990" priority="1581" operator="lessThan">
      <formula>$C$4</formula>
    </cfRule>
  </conditionalFormatting>
  <conditionalFormatting sqref="AR20">
    <cfRule type="cellIs" dxfId="16989" priority="1582" operator="lessThan">
      <formula>$C$4</formula>
    </cfRule>
  </conditionalFormatting>
  <conditionalFormatting sqref="AR21">
    <cfRule type="cellIs" dxfId="16988" priority="1583" operator="lessThan">
      <formula>$C$4</formula>
    </cfRule>
  </conditionalFormatting>
  <conditionalFormatting sqref="AR22">
    <cfRule type="cellIs" dxfId="16987" priority="1584" operator="lessThan">
      <formula>$C$4</formula>
    </cfRule>
  </conditionalFormatting>
  <conditionalFormatting sqref="AR23">
    <cfRule type="cellIs" dxfId="16986" priority="1585" operator="lessThan">
      <formula>$C$4</formula>
    </cfRule>
  </conditionalFormatting>
  <conditionalFormatting sqref="AR24">
    <cfRule type="cellIs" dxfId="16985" priority="1586" operator="lessThan">
      <formula>$C$4</formula>
    </cfRule>
  </conditionalFormatting>
  <conditionalFormatting sqref="AR25">
    <cfRule type="cellIs" dxfId="16984" priority="1587" operator="lessThan">
      <formula>$C$4</formula>
    </cfRule>
  </conditionalFormatting>
  <conditionalFormatting sqref="AR26">
    <cfRule type="cellIs" dxfId="16983" priority="1588" operator="lessThan">
      <formula>$C$4</formula>
    </cfRule>
  </conditionalFormatting>
  <conditionalFormatting sqref="AR27">
    <cfRule type="cellIs" dxfId="16982" priority="1589" operator="lessThan">
      <formula>$C$4</formula>
    </cfRule>
  </conditionalFormatting>
  <conditionalFormatting sqref="AR28">
    <cfRule type="cellIs" dxfId="16981" priority="1590" operator="lessThan">
      <formula>$C$4</formula>
    </cfRule>
  </conditionalFormatting>
  <conditionalFormatting sqref="AR29">
    <cfRule type="cellIs" dxfId="16980" priority="1591" operator="lessThan">
      <formula>$C$4</formula>
    </cfRule>
  </conditionalFormatting>
  <conditionalFormatting sqref="AR30">
    <cfRule type="cellIs" dxfId="16979" priority="1592" operator="lessThan">
      <formula>$C$4</formula>
    </cfRule>
  </conditionalFormatting>
  <conditionalFormatting sqref="AR31">
    <cfRule type="cellIs" dxfId="16978" priority="1593" operator="lessThan">
      <formula>$C$4</formula>
    </cfRule>
  </conditionalFormatting>
  <conditionalFormatting sqref="AR32">
    <cfRule type="cellIs" dxfId="16977" priority="1594" operator="lessThan">
      <formula>$C$4</formula>
    </cfRule>
  </conditionalFormatting>
  <conditionalFormatting sqref="AR33">
    <cfRule type="cellIs" dxfId="16976" priority="1595" operator="lessThan">
      <formula>$C$4</formula>
    </cfRule>
  </conditionalFormatting>
  <conditionalFormatting sqref="AR34">
    <cfRule type="cellIs" dxfId="16975" priority="1596" operator="lessThan">
      <formula>$C$4</formula>
    </cfRule>
  </conditionalFormatting>
  <conditionalFormatting sqref="AR35">
    <cfRule type="cellIs" dxfId="16974" priority="1597" operator="lessThan">
      <formula>$C$4</formula>
    </cfRule>
  </conditionalFormatting>
  <conditionalFormatting sqref="AR36">
    <cfRule type="cellIs" dxfId="16973" priority="1598" operator="lessThan">
      <formula>$C$4</formula>
    </cfRule>
  </conditionalFormatting>
  <conditionalFormatting sqref="AR37">
    <cfRule type="cellIs" dxfId="16972" priority="1599" operator="lessThan">
      <formula>$C$4</formula>
    </cfRule>
  </conditionalFormatting>
  <conditionalFormatting sqref="AR38">
    <cfRule type="cellIs" dxfId="16971" priority="1600" operator="lessThan">
      <formula>$C$4</formula>
    </cfRule>
  </conditionalFormatting>
  <conditionalFormatting sqref="AR39">
    <cfRule type="cellIs" dxfId="16970" priority="1601" operator="lessThan">
      <formula>$C$4</formula>
    </cfRule>
  </conditionalFormatting>
  <conditionalFormatting sqref="AR40">
    <cfRule type="cellIs" dxfId="16969" priority="1602" operator="lessThan">
      <formula>$C$4</formula>
    </cfRule>
  </conditionalFormatting>
  <conditionalFormatting sqref="AR41">
    <cfRule type="cellIs" dxfId="16968" priority="1603" operator="lessThan">
      <formula>$C$4</formula>
    </cfRule>
  </conditionalFormatting>
  <conditionalFormatting sqref="AR42">
    <cfRule type="cellIs" dxfId="16967" priority="1604" operator="lessThan">
      <formula>$C$4</formula>
    </cfRule>
  </conditionalFormatting>
  <conditionalFormatting sqref="AR43">
    <cfRule type="cellIs" dxfId="16966" priority="1605" operator="lessThan">
      <formula>$C$4</formula>
    </cfRule>
  </conditionalFormatting>
  <conditionalFormatting sqref="AR44">
    <cfRule type="cellIs" dxfId="16965" priority="1606" operator="lessThan">
      <formula>$C$4</formula>
    </cfRule>
  </conditionalFormatting>
  <conditionalFormatting sqref="AR45">
    <cfRule type="cellIs" dxfId="16964" priority="1607" operator="lessThan">
      <formula>$C$4</formula>
    </cfRule>
  </conditionalFormatting>
  <conditionalFormatting sqref="AR46">
    <cfRule type="cellIs" dxfId="16963" priority="1608" operator="lessThan">
      <formula>$C$4</formula>
    </cfRule>
  </conditionalFormatting>
  <conditionalFormatting sqref="AR47">
    <cfRule type="cellIs" dxfId="16962" priority="1609" operator="lessThan">
      <formula>$C$4</formula>
    </cfRule>
  </conditionalFormatting>
  <conditionalFormatting sqref="AR48">
    <cfRule type="cellIs" dxfId="16961" priority="1610" operator="lessThan">
      <formula>$C$4</formula>
    </cfRule>
  </conditionalFormatting>
  <conditionalFormatting sqref="AR49">
    <cfRule type="cellIs" dxfId="16960" priority="1611" operator="lessThan">
      <formula>$C$4</formula>
    </cfRule>
  </conditionalFormatting>
  <conditionalFormatting sqref="AR50">
    <cfRule type="cellIs" dxfId="16959" priority="1612" operator="lessThan">
      <formula>$C$4</formula>
    </cfRule>
  </conditionalFormatting>
  <conditionalFormatting sqref="AR51">
    <cfRule type="cellIs" dxfId="16958" priority="1613" operator="lessThan">
      <formula>$C$4</formula>
    </cfRule>
  </conditionalFormatting>
  <conditionalFormatting sqref="AR52">
    <cfRule type="cellIs" dxfId="16957" priority="1614" operator="lessThan">
      <formula>$C$4</formula>
    </cfRule>
  </conditionalFormatting>
  <conditionalFormatting sqref="AR53">
    <cfRule type="cellIs" dxfId="16956" priority="1615" operator="lessThan">
      <formula>$C$4</formula>
    </cfRule>
  </conditionalFormatting>
  <conditionalFormatting sqref="AR54">
    <cfRule type="cellIs" dxfId="16955" priority="1616" operator="lessThan">
      <formula>$C$4</formula>
    </cfRule>
  </conditionalFormatting>
  <conditionalFormatting sqref="AR55">
    <cfRule type="cellIs" dxfId="16954" priority="1617" operator="lessThan">
      <formula>$C$4</formula>
    </cfRule>
  </conditionalFormatting>
  <conditionalFormatting sqref="AR56">
    <cfRule type="cellIs" dxfId="16953" priority="1618" operator="lessThan">
      <formula>$C$4</formula>
    </cfRule>
  </conditionalFormatting>
  <conditionalFormatting sqref="AR57">
    <cfRule type="cellIs" dxfId="16952" priority="1619" operator="lessThan">
      <formula>$C$4</formula>
    </cfRule>
  </conditionalFormatting>
  <conditionalFormatting sqref="AR58">
    <cfRule type="cellIs" dxfId="16951" priority="1620" operator="lessThan">
      <formula>$C$4</formula>
    </cfRule>
  </conditionalFormatting>
  <conditionalFormatting sqref="AR59">
    <cfRule type="cellIs" dxfId="16950" priority="1621" operator="lessThan">
      <formula>$C$4</formula>
    </cfRule>
  </conditionalFormatting>
  <conditionalFormatting sqref="AR60">
    <cfRule type="cellIs" dxfId="16949" priority="1622" operator="lessThan">
      <formula>$C$4</formula>
    </cfRule>
  </conditionalFormatting>
  <conditionalFormatting sqref="AS11">
    <cfRule type="cellIs" dxfId="16948" priority="1623" operator="lessThan">
      <formula>$C$4</formula>
    </cfRule>
  </conditionalFormatting>
  <conditionalFormatting sqref="AS12">
    <cfRule type="cellIs" dxfId="16947" priority="1624" operator="lessThan">
      <formula>$C$4</formula>
    </cfRule>
  </conditionalFormatting>
  <conditionalFormatting sqref="AS13">
    <cfRule type="cellIs" dxfId="16946" priority="1625" operator="lessThan">
      <formula>$C$4</formula>
    </cfRule>
  </conditionalFormatting>
  <conditionalFormatting sqref="AS14">
    <cfRule type="cellIs" dxfId="16945" priority="1626" operator="lessThan">
      <formula>$C$4</formula>
    </cfRule>
  </conditionalFormatting>
  <conditionalFormatting sqref="AS15">
    <cfRule type="cellIs" dxfId="16944" priority="1627" operator="lessThan">
      <formula>$C$4</formula>
    </cfRule>
  </conditionalFormatting>
  <conditionalFormatting sqref="AS16">
    <cfRule type="cellIs" dxfId="16943" priority="1628" operator="lessThan">
      <formula>$C$4</formula>
    </cfRule>
  </conditionalFormatting>
  <conditionalFormatting sqref="AS17">
    <cfRule type="cellIs" dxfId="16942" priority="1629" operator="lessThan">
      <formula>$C$4</formula>
    </cfRule>
  </conditionalFormatting>
  <conditionalFormatting sqref="AS18">
    <cfRule type="cellIs" dxfId="16941" priority="1630" operator="lessThan">
      <formula>$C$4</formula>
    </cfRule>
  </conditionalFormatting>
  <conditionalFormatting sqref="AS19">
    <cfRule type="cellIs" dxfId="16940" priority="1631" operator="lessThan">
      <formula>$C$4</formula>
    </cfRule>
  </conditionalFormatting>
  <conditionalFormatting sqref="AS20">
    <cfRule type="cellIs" dxfId="16939" priority="1632" operator="lessThan">
      <formula>$C$4</formula>
    </cfRule>
  </conditionalFormatting>
  <conditionalFormatting sqref="AS21">
    <cfRule type="cellIs" dxfId="16938" priority="1633" operator="lessThan">
      <formula>$C$4</formula>
    </cfRule>
  </conditionalFormatting>
  <conditionalFormatting sqref="AS22">
    <cfRule type="cellIs" dxfId="16937" priority="1634" operator="lessThan">
      <formula>$C$4</formula>
    </cfRule>
  </conditionalFormatting>
  <conditionalFormatting sqref="AS23">
    <cfRule type="cellIs" dxfId="16936" priority="1635" operator="lessThan">
      <formula>$C$4</formula>
    </cfRule>
  </conditionalFormatting>
  <conditionalFormatting sqref="AS24">
    <cfRule type="cellIs" dxfId="16935" priority="1636" operator="lessThan">
      <formula>$C$4</formula>
    </cfRule>
  </conditionalFormatting>
  <conditionalFormatting sqref="AS25">
    <cfRule type="cellIs" dxfId="16934" priority="1637" operator="lessThan">
      <formula>$C$4</formula>
    </cfRule>
  </conditionalFormatting>
  <conditionalFormatting sqref="AS26">
    <cfRule type="cellIs" dxfId="16933" priority="1638" operator="lessThan">
      <formula>$C$4</formula>
    </cfRule>
  </conditionalFormatting>
  <conditionalFormatting sqref="AS27">
    <cfRule type="cellIs" dxfId="16932" priority="1639" operator="lessThan">
      <formula>$C$4</formula>
    </cfRule>
  </conditionalFormatting>
  <conditionalFormatting sqref="AS28">
    <cfRule type="cellIs" dxfId="16931" priority="1640" operator="lessThan">
      <formula>$C$4</formula>
    </cfRule>
  </conditionalFormatting>
  <conditionalFormatting sqref="AS29">
    <cfRule type="cellIs" dxfId="16930" priority="1641" operator="lessThan">
      <formula>$C$4</formula>
    </cfRule>
  </conditionalFormatting>
  <conditionalFormatting sqref="AS30">
    <cfRule type="cellIs" dxfId="16929" priority="1642" operator="lessThan">
      <formula>$C$4</formula>
    </cfRule>
  </conditionalFormatting>
  <conditionalFormatting sqref="AS31">
    <cfRule type="cellIs" dxfId="16928" priority="1643" operator="lessThan">
      <formula>$C$4</formula>
    </cfRule>
  </conditionalFormatting>
  <conditionalFormatting sqref="AS32">
    <cfRule type="cellIs" dxfId="16927" priority="1644" operator="lessThan">
      <formula>$C$4</formula>
    </cfRule>
  </conditionalFormatting>
  <conditionalFormatting sqref="AS33">
    <cfRule type="cellIs" dxfId="16926" priority="1645" operator="lessThan">
      <formula>$C$4</formula>
    </cfRule>
  </conditionalFormatting>
  <conditionalFormatting sqref="AS34">
    <cfRule type="cellIs" dxfId="16925" priority="1646" operator="lessThan">
      <formula>$C$4</formula>
    </cfRule>
  </conditionalFormatting>
  <conditionalFormatting sqref="AS35">
    <cfRule type="cellIs" dxfId="16924" priority="1647" operator="lessThan">
      <formula>$C$4</formula>
    </cfRule>
  </conditionalFormatting>
  <conditionalFormatting sqref="AS36">
    <cfRule type="cellIs" dxfId="16923" priority="1648" operator="lessThan">
      <formula>$C$4</formula>
    </cfRule>
  </conditionalFormatting>
  <conditionalFormatting sqref="AS37">
    <cfRule type="cellIs" dxfId="16922" priority="1649" operator="lessThan">
      <formula>$C$4</formula>
    </cfRule>
  </conditionalFormatting>
  <conditionalFormatting sqref="AS38">
    <cfRule type="cellIs" dxfId="16921" priority="1650" operator="lessThan">
      <formula>$C$4</formula>
    </cfRule>
  </conditionalFormatting>
  <conditionalFormatting sqref="AS39">
    <cfRule type="cellIs" dxfId="16920" priority="1651" operator="lessThan">
      <formula>$C$4</formula>
    </cfRule>
  </conditionalFormatting>
  <conditionalFormatting sqref="AS40">
    <cfRule type="cellIs" dxfId="16919" priority="1652" operator="lessThan">
      <formula>$C$4</formula>
    </cfRule>
  </conditionalFormatting>
  <conditionalFormatting sqref="AS41">
    <cfRule type="cellIs" dxfId="16918" priority="1653" operator="lessThan">
      <formula>$C$4</formula>
    </cfRule>
  </conditionalFormatting>
  <conditionalFormatting sqref="AS42">
    <cfRule type="cellIs" dxfId="16917" priority="1654" operator="lessThan">
      <formula>$C$4</formula>
    </cfRule>
  </conditionalFormatting>
  <conditionalFormatting sqref="AS43">
    <cfRule type="cellIs" dxfId="16916" priority="1655" operator="lessThan">
      <formula>$C$4</formula>
    </cfRule>
  </conditionalFormatting>
  <conditionalFormatting sqref="AS44">
    <cfRule type="cellIs" dxfId="16915" priority="1656" operator="lessThan">
      <formula>$C$4</formula>
    </cfRule>
  </conditionalFormatting>
  <conditionalFormatting sqref="AS45">
    <cfRule type="cellIs" dxfId="16914" priority="1657" operator="lessThan">
      <formula>$C$4</formula>
    </cfRule>
  </conditionalFormatting>
  <conditionalFormatting sqref="AS46">
    <cfRule type="cellIs" dxfId="16913" priority="1658" operator="lessThan">
      <formula>$C$4</formula>
    </cfRule>
  </conditionalFormatting>
  <conditionalFormatting sqref="AS47">
    <cfRule type="cellIs" dxfId="16912" priority="1659" operator="lessThan">
      <formula>$C$4</formula>
    </cfRule>
  </conditionalFormatting>
  <conditionalFormatting sqref="AS48">
    <cfRule type="cellIs" dxfId="16911" priority="1660" operator="lessThan">
      <formula>$C$4</formula>
    </cfRule>
  </conditionalFormatting>
  <conditionalFormatting sqref="AS49">
    <cfRule type="cellIs" dxfId="16910" priority="1661" operator="lessThan">
      <formula>$C$4</formula>
    </cfRule>
  </conditionalFormatting>
  <conditionalFormatting sqref="AS50">
    <cfRule type="cellIs" dxfId="16909" priority="1662" operator="lessThan">
      <formula>$C$4</formula>
    </cfRule>
  </conditionalFormatting>
  <conditionalFormatting sqref="AS51">
    <cfRule type="cellIs" dxfId="16908" priority="1663" operator="lessThan">
      <formula>$C$4</formula>
    </cfRule>
  </conditionalFormatting>
  <conditionalFormatting sqref="AS52">
    <cfRule type="cellIs" dxfId="16907" priority="1664" operator="lessThan">
      <formula>$C$4</formula>
    </cfRule>
  </conditionalFormatting>
  <conditionalFormatting sqref="AS53">
    <cfRule type="cellIs" dxfId="16906" priority="1665" operator="lessThan">
      <formula>$C$4</formula>
    </cfRule>
  </conditionalFormatting>
  <conditionalFormatting sqref="AS54">
    <cfRule type="cellIs" dxfId="16905" priority="1666" operator="lessThan">
      <formula>$C$4</formula>
    </cfRule>
  </conditionalFormatting>
  <conditionalFormatting sqref="AS55">
    <cfRule type="cellIs" dxfId="16904" priority="1667" operator="lessThan">
      <formula>$C$4</formula>
    </cfRule>
  </conditionalFormatting>
  <conditionalFormatting sqref="AS56">
    <cfRule type="cellIs" dxfId="16903" priority="1668" operator="lessThan">
      <formula>$C$4</formula>
    </cfRule>
  </conditionalFormatting>
  <conditionalFormatting sqref="AS57">
    <cfRule type="cellIs" dxfId="16902" priority="1669" operator="lessThan">
      <formula>$C$4</formula>
    </cfRule>
  </conditionalFormatting>
  <conditionalFormatting sqref="AS58">
    <cfRule type="cellIs" dxfId="16901" priority="1670" operator="lessThan">
      <formula>$C$4</formula>
    </cfRule>
  </conditionalFormatting>
  <conditionalFormatting sqref="AS59">
    <cfRule type="cellIs" dxfId="16900" priority="1671" operator="lessThan">
      <formula>$C$4</formula>
    </cfRule>
  </conditionalFormatting>
  <conditionalFormatting sqref="AS60">
    <cfRule type="cellIs" dxfId="16899" priority="1672" operator="lessThan">
      <formula>$C$4</formula>
    </cfRule>
  </conditionalFormatting>
  <conditionalFormatting sqref="AT45">
    <cfRule type="cellIs" dxfId="16864" priority="1707" operator="lessThan">
      <formula>$C$4</formula>
    </cfRule>
  </conditionalFormatting>
  <conditionalFormatting sqref="AT46">
    <cfRule type="cellIs" dxfId="16863" priority="1708" operator="lessThan">
      <formula>$C$4</formula>
    </cfRule>
  </conditionalFormatting>
  <conditionalFormatting sqref="AT47">
    <cfRule type="cellIs" dxfId="16862" priority="1709" operator="lessThan">
      <formula>$C$4</formula>
    </cfRule>
  </conditionalFormatting>
  <conditionalFormatting sqref="AT48">
    <cfRule type="cellIs" dxfId="16861" priority="1710" operator="lessThan">
      <formula>$C$4</formula>
    </cfRule>
  </conditionalFormatting>
  <conditionalFormatting sqref="AT49">
    <cfRule type="cellIs" dxfId="16860" priority="1711" operator="lessThan">
      <formula>$C$4</formula>
    </cfRule>
  </conditionalFormatting>
  <conditionalFormatting sqref="AT50">
    <cfRule type="cellIs" dxfId="16859" priority="1712" operator="lessThan">
      <formula>$C$4</formula>
    </cfRule>
  </conditionalFormatting>
  <conditionalFormatting sqref="AT51">
    <cfRule type="cellIs" dxfId="16858" priority="1713" operator="lessThan">
      <formula>$C$4</formula>
    </cfRule>
  </conditionalFormatting>
  <conditionalFormatting sqref="AT52">
    <cfRule type="cellIs" dxfId="16857" priority="1714" operator="lessThan">
      <formula>$C$4</formula>
    </cfRule>
  </conditionalFormatting>
  <conditionalFormatting sqref="AT53">
    <cfRule type="cellIs" dxfId="16856" priority="1715" operator="lessThan">
      <formula>$C$4</formula>
    </cfRule>
  </conditionalFormatting>
  <conditionalFormatting sqref="AT54">
    <cfRule type="cellIs" dxfId="16855" priority="1716" operator="lessThan">
      <formula>$C$4</formula>
    </cfRule>
  </conditionalFormatting>
  <conditionalFormatting sqref="AT55">
    <cfRule type="cellIs" dxfId="16854" priority="1717" operator="lessThan">
      <formula>$C$4</formula>
    </cfRule>
  </conditionalFormatting>
  <conditionalFormatting sqref="AT56">
    <cfRule type="cellIs" dxfId="16853" priority="1718" operator="lessThan">
      <formula>$C$4</formula>
    </cfRule>
  </conditionalFormatting>
  <conditionalFormatting sqref="AT57">
    <cfRule type="cellIs" dxfId="16852" priority="1719" operator="lessThan">
      <formula>$C$4</formula>
    </cfRule>
  </conditionalFormatting>
  <conditionalFormatting sqref="AT58">
    <cfRule type="cellIs" dxfId="16851" priority="1720" operator="lessThan">
      <formula>$C$4</formula>
    </cfRule>
  </conditionalFormatting>
  <conditionalFormatting sqref="AT59">
    <cfRule type="cellIs" dxfId="16850" priority="1721" operator="lessThan">
      <formula>$C$4</formula>
    </cfRule>
  </conditionalFormatting>
  <conditionalFormatting sqref="AT60">
    <cfRule type="cellIs" dxfId="16849" priority="1722" operator="lessThan">
      <formula>$C$4</formula>
    </cfRule>
  </conditionalFormatting>
  <conditionalFormatting sqref="AU11">
    <cfRule type="cellIs" dxfId="16848" priority="1723" operator="lessThan">
      <formula>$C$4</formula>
    </cfRule>
  </conditionalFormatting>
  <conditionalFormatting sqref="AU12">
    <cfRule type="cellIs" dxfId="16847" priority="1724" operator="lessThan">
      <formula>$C$4</formula>
    </cfRule>
  </conditionalFormatting>
  <conditionalFormatting sqref="AU13">
    <cfRule type="cellIs" dxfId="16846" priority="1725" operator="lessThan">
      <formula>$C$4</formula>
    </cfRule>
  </conditionalFormatting>
  <conditionalFormatting sqref="AU14">
    <cfRule type="cellIs" dxfId="16845" priority="1726" operator="lessThan">
      <formula>$C$4</formula>
    </cfRule>
  </conditionalFormatting>
  <conditionalFormatting sqref="AU15">
    <cfRule type="cellIs" dxfId="16844" priority="1727" operator="lessThan">
      <formula>$C$4</formula>
    </cfRule>
  </conditionalFormatting>
  <conditionalFormatting sqref="AU16">
    <cfRule type="cellIs" dxfId="16843" priority="1728" operator="lessThan">
      <formula>$C$4</formula>
    </cfRule>
  </conditionalFormatting>
  <conditionalFormatting sqref="AU17">
    <cfRule type="cellIs" dxfId="16842" priority="1729" operator="lessThan">
      <formula>$C$4</formula>
    </cfRule>
  </conditionalFormatting>
  <conditionalFormatting sqref="AU18">
    <cfRule type="cellIs" dxfId="16841" priority="1730" operator="lessThan">
      <formula>$C$4</formula>
    </cfRule>
  </conditionalFormatting>
  <conditionalFormatting sqref="AU19">
    <cfRule type="cellIs" dxfId="16840" priority="1731" operator="lessThan">
      <formula>$C$4</formula>
    </cfRule>
  </conditionalFormatting>
  <conditionalFormatting sqref="AU20">
    <cfRule type="cellIs" dxfId="16839" priority="1732" operator="lessThan">
      <formula>$C$4</formula>
    </cfRule>
  </conditionalFormatting>
  <conditionalFormatting sqref="AU21">
    <cfRule type="cellIs" dxfId="16838" priority="1733" operator="lessThan">
      <formula>$C$4</formula>
    </cfRule>
  </conditionalFormatting>
  <conditionalFormatting sqref="AU22">
    <cfRule type="cellIs" dxfId="16837" priority="1734" operator="lessThan">
      <formula>$C$4</formula>
    </cfRule>
  </conditionalFormatting>
  <conditionalFormatting sqref="AU23">
    <cfRule type="cellIs" dxfId="16836" priority="1735" operator="lessThan">
      <formula>$C$4</formula>
    </cfRule>
  </conditionalFormatting>
  <conditionalFormatting sqref="AU24">
    <cfRule type="cellIs" dxfId="16835" priority="1736" operator="lessThan">
      <formula>$C$4</formula>
    </cfRule>
  </conditionalFormatting>
  <conditionalFormatting sqref="AU25">
    <cfRule type="cellIs" dxfId="16834" priority="1737" operator="lessThan">
      <formula>$C$4</formula>
    </cfRule>
  </conditionalFormatting>
  <conditionalFormatting sqref="AU26">
    <cfRule type="cellIs" dxfId="16833" priority="1738" operator="lessThan">
      <formula>$C$4</formula>
    </cfRule>
  </conditionalFormatting>
  <conditionalFormatting sqref="AU27">
    <cfRule type="cellIs" dxfId="16832" priority="1739" operator="lessThan">
      <formula>$C$4</formula>
    </cfRule>
  </conditionalFormatting>
  <conditionalFormatting sqref="AU28">
    <cfRule type="cellIs" dxfId="16831" priority="1740" operator="lessThan">
      <formula>$C$4</formula>
    </cfRule>
  </conditionalFormatting>
  <conditionalFormatting sqref="AU29">
    <cfRule type="cellIs" dxfId="16830" priority="1741" operator="lessThan">
      <formula>$C$4</formula>
    </cfRule>
  </conditionalFormatting>
  <conditionalFormatting sqref="AU30">
    <cfRule type="cellIs" dxfId="16829" priority="1742" operator="lessThan">
      <formula>$C$4</formula>
    </cfRule>
  </conditionalFormatting>
  <conditionalFormatting sqref="AU31">
    <cfRule type="cellIs" dxfId="16828" priority="1743" operator="lessThan">
      <formula>$C$4</formula>
    </cfRule>
  </conditionalFormatting>
  <conditionalFormatting sqref="AU32">
    <cfRule type="cellIs" dxfId="16827" priority="1744" operator="lessThan">
      <formula>$C$4</formula>
    </cfRule>
  </conditionalFormatting>
  <conditionalFormatting sqref="AU33">
    <cfRule type="cellIs" dxfId="16826" priority="1745" operator="lessThan">
      <formula>$C$4</formula>
    </cfRule>
  </conditionalFormatting>
  <conditionalFormatting sqref="AU34">
    <cfRule type="cellIs" dxfId="16825" priority="1746" operator="lessThan">
      <formula>$C$4</formula>
    </cfRule>
  </conditionalFormatting>
  <conditionalFormatting sqref="AU35">
    <cfRule type="cellIs" dxfId="16824" priority="1747" operator="lessThan">
      <formula>$C$4</formula>
    </cfRule>
  </conditionalFormatting>
  <conditionalFormatting sqref="AU36">
    <cfRule type="cellIs" dxfId="16823" priority="1748" operator="lessThan">
      <formula>$C$4</formula>
    </cfRule>
  </conditionalFormatting>
  <conditionalFormatting sqref="AU37">
    <cfRule type="cellIs" dxfId="16822" priority="1749" operator="lessThan">
      <formula>$C$4</formula>
    </cfRule>
  </conditionalFormatting>
  <conditionalFormatting sqref="AU38">
    <cfRule type="cellIs" dxfId="16821" priority="1750" operator="lessThan">
      <formula>$C$4</formula>
    </cfRule>
  </conditionalFormatting>
  <conditionalFormatting sqref="AU39">
    <cfRule type="cellIs" dxfId="16820" priority="1751" operator="lessThan">
      <formula>$C$4</formula>
    </cfRule>
  </conditionalFormatting>
  <conditionalFormatting sqref="AU40">
    <cfRule type="cellIs" dxfId="16819" priority="1752" operator="lessThan">
      <formula>$C$4</formula>
    </cfRule>
  </conditionalFormatting>
  <conditionalFormatting sqref="AU41">
    <cfRule type="cellIs" dxfId="16818" priority="1753" operator="lessThan">
      <formula>$C$4</formula>
    </cfRule>
  </conditionalFormatting>
  <conditionalFormatting sqref="AU42">
    <cfRule type="cellIs" dxfId="16817" priority="1754" operator="lessThan">
      <formula>$C$4</formula>
    </cfRule>
  </conditionalFormatting>
  <conditionalFormatting sqref="AU43">
    <cfRule type="cellIs" dxfId="16816" priority="1755" operator="lessThan">
      <formula>$C$4</formula>
    </cfRule>
  </conditionalFormatting>
  <conditionalFormatting sqref="AU44">
    <cfRule type="cellIs" dxfId="16815" priority="1756" operator="lessThan">
      <formula>$C$4</formula>
    </cfRule>
  </conditionalFormatting>
  <conditionalFormatting sqref="AU45">
    <cfRule type="cellIs" dxfId="16814" priority="1757" operator="lessThan">
      <formula>$C$4</formula>
    </cfRule>
  </conditionalFormatting>
  <conditionalFormatting sqref="AU46">
    <cfRule type="cellIs" dxfId="16813" priority="1758" operator="lessThan">
      <formula>$C$4</formula>
    </cfRule>
  </conditionalFormatting>
  <conditionalFormatting sqref="AU47">
    <cfRule type="cellIs" dxfId="16812" priority="1759" operator="lessThan">
      <formula>$C$4</formula>
    </cfRule>
  </conditionalFormatting>
  <conditionalFormatting sqref="AU48">
    <cfRule type="cellIs" dxfId="16811" priority="1760" operator="lessThan">
      <formula>$C$4</formula>
    </cfRule>
  </conditionalFormatting>
  <conditionalFormatting sqref="AU49">
    <cfRule type="cellIs" dxfId="16810" priority="1761" operator="lessThan">
      <formula>$C$4</formula>
    </cfRule>
  </conditionalFormatting>
  <conditionalFormatting sqref="AU50">
    <cfRule type="cellIs" dxfId="16809" priority="1762" operator="lessThan">
      <formula>$C$4</formula>
    </cfRule>
  </conditionalFormatting>
  <conditionalFormatting sqref="AU51">
    <cfRule type="cellIs" dxfId="16808" priority="1763" operator="lessThan">
      <formula>$C$4</formula>
    </cfRule>
  </conditionalFormatting>
  <conditionalFormatting sqref="AU52">
    <cfRule type="cellIs" dxfId="16807" priority="1764" operator="lessThan">
      <formula>$C$4</formula>
    </cfRule>
  </conditionalFormatting>
  <conditionalFormatting sqref="AU53">
    <cfRule type="cellIs" dxfId="16806" priority="1765" operator="lessThan">
      <formula>$C$4</formula>
    </cfRule>
  </conditionalFormatting>
  <conditionalFormatting sqref="AU54">
    <cfRule type="cellIs" dxfId="16805" priority="1766" operator="lessThan">
      <formula>$C$4</formula>
    </cfRule>
  </conditionalFormatting>
  <conditionalFormatting sqref="AU55">
    <cfRule type="cellIs" dxfId="16804" priority="1767" operator="lessThan">
      <formula>$C$4</formula>
    </cfRule>
  </conditionalFormatting>
  <conditionalFormatting sqref="AU56">
    <cfRule type="cellIs" dxfId="16803" priority="1768" operator="lessThan">
      <formula>$C$4</formula>
    </cfRule>
  </conditionalFormatting>
  <conditionalFormatting sqref="AU57">
    <cfRule type="cellIs" dxfId="16802" priority="1769" operator="lessThan">
      <formula>$C$4</formula>
    </cfRule>
  </conditionalFormatting>
  <conditionalFormatting sqref="AU58">
    <cfRule type="cellIs" dxfId="16801" priority="1770" operator="lessThan">
      <formula>$C$4</formula>
    </cfRule>
  </conditionalFormatting>
  <conditionalFormatting sqref="AU59">
    <cfRule type="cellIs" dxfId="16800" priority="1771" operator="lessThan">
      <formula>$C$4</formula>
    </cfRule>
  </conditionalFormatting>
  <conditionalFormatting sqref="AU60">
    <cfRule type="cellIs" dxfId="16799" priority="1772" operator="lessThan">
      <formula>$C$4</formula>
    </cfRule>
  </conditionalFormatting>
  <conditionalFormatting sqref="AV11">
    <cfRule type="cellIs" dxfId="16798" priority="1773" operator="lessThan">
      <formula>$C$4</formula>
    </cfRule>
  </conditionalFormatting>
  <conditionalFormatting sqref="AV12">
    <cfRule type="cellIs" dxfId="16797" priority="1774" operator="lessThan">
      <formula>$C$4</formula>
    </cfRule>
  </conditionalFormatting>
  <conditionalFormatting sqref="AV13">
    <cfRule type="cellIs" dxfId="16796" priority="1775" operator="lessThan">
      <formula>$C$4</formula>
    </cfRule>
  </conditionalFormatting>
  <conditionalFormatting sqref="AV14">
    <cfRule type="cellIs" dxfId="16795" priority="1776" operator="lessThan">
      <formula>$C$4</formula>
    </cfRule>
  </conditionalFormatting>
  <conditionalFormatting sqref="AV15">
    <cfRule type="cellIs" dxfId="16794" priority="1777" operator="lessThan">
      <formula>$C$4</formula>
    </cfRule>
  </conditionalFormatting>
  <conditionalFormatting sqref="AV16">
    <cfRule type="cellIs" dxfId="16793" priority="1778" operator="lessThan">
      <formula>$C$4</formula>
    </cfRule>
  </conditionalFormatting>
  <conditionalFormatting sqref="AV17">
    <cfRule type="cellIs" dxfId="16792" priority="1779" operator="lessThan">
      <formula>$C$4</formula>
    </cfRule>
  </conditionalFormatting>
  <conditionalFormatting sqref="AV18">
    <cfRule type="cellIs" dxfId="16791" priority="1780" operator="lessThan">
      <formula>$C$4</formula>
    </cfRule>
  </conditionalFormatting>
  <conditionalFormatting sqref="AV19">
    <cfRule type="cellIs" dxfId="16790" priority="1781" operator="lessThan">
      <formula>$C$4</formula>
    </cfRule>
  </conditionalFormatting>
  <conditionalFormatting sqref="AV20">
    <cfRule type="cellIs" dxfId="16789" priority="1782" operator="lessThan">
      <formula>$C$4</formula>
    </cfRule>
  </conditionalFormatting>
  <conditionalFormatting sqref="AV21">
    <cfRule type="cellIs" dxfId="16788" priority="1783" operator="lessThan">
      <formula>$C$4</formula>
    </cfRule>
  </conditionalFormatting>
  <conditionalFormatting sqref="AV22">
    <cfRule type="cellIs" dxfId="16787" priority="1784" operator="lessThan">
      <formula>$C$4</formula>
    </cfRule>
  </conditionalFormatting>
  <conditionalFormatting sqref="AV23">
    <cfRule type="cellIs" dxfId="16786" priority="1785" operator="lessThan">
      <formula>$C$4</formula>
    </cfRule>
  </conditionalFormatting>
  <conditionalFormatting sqref="AV24">
    <cfRule type="cellIs" dxfId="16785" priority="1786" operator="lessThan">
      <formula>$C$4</formula>
    </cfRule>
  </conditionalFormatting>
  <conditionalFormatting sqref="AV25">
    <cfRule type="cellIs" dxfId="16784" priority="1787" operator="lessThan">
      <formula>$C$4</formula>
    </cfRule>
  </conditionalFormatting>
  <conditionalFormatting sqref="AV26">
    <cfRule type="cellIs" dxfId="16783" priority="1788" operator="lessThan">
      <formula>$C$4</formula>
    </cfRule>
  </conditionalFormatting>
  <conditionalFormatting sqref="AV27">
    <cfRule type="cellIs" dxfId="16782" priority="1789" operator="lessThan">
      <formula>$C$4</formula>
    </cfRule>
  </conditionalFormatting>
  <conditionalFormatting sqref="AV28">
    <cfRule type="cellIs" dxfId="16781" priority="1790" operator="lessThan">
      <formula>$C$4</formula>
    </cfRule>
  </conditionalFormatting>
  <conditionalFormatting sqref="AV29">
    <cfRule type="cellIs" dxfId="16780" priority="1791" operator="lessThan">
      <formula>$C$4</formula>
    </cfRule>
  </conditionalFormatting>
  <conditionalFormatting sqref="AV30">
    <cfRule type="cellIs" dxfId="16779" priority="1792" operator="lessThan">
      <formula>$C$4</formula>
    </cfRule>
  </conditionalFormatting>
  <conditionalFormatting sqref="AV31">
    <cfRule type="cellIs" dxfId="16778" priority="1793" operator="lessThan">
      <formula>$C$4</formula>
    </cfRule>
  </conditionalFormatting>
  <conditionalFormatting sqref="AV32">
    <cfRule type="cellIs" dxfId="16777" priority="1794" operator="lessThan">
      <formula>$C$4</formula>
    </cfRule>
  </conditionalFormatting>
  <conditionalFormatting sqref="AV33">
    <cfRule type="cellIs" dxfId="16776" priority="1795" operator="lessThan">
      <formula>$C$4</formula>
    </cfRule>
  </conditionalFormatting>
  <conditionalFormatting sqref="AV34">
    <cfRule type="cellIs" dxfId="16775" priority="1796" operator="lessThan">
      <formula>$C$4</formula>
    </cfRule>
  </conditionalFormatting>
  <conditionalFormatting sqref="AV35">
    <cfRule type="cellIs" dxfId="16774" priority="1797" operator="lessThan">
      <formula>$C$4</formula>
    </cfRule>
  </conditionalFormatting>
  <conditionalFormatting sqref="AV36">
    <cfRule type="cellIs" dxfId="16773" priority="1798" operator="lessThan">
      <formula>$C$4</formula>
    </cfRule>
  </conditionalFormatting>
  <conditionalFormatting sqref="AV37">
    <cfRule type="cellIs" dxfId="16772" priority="1799" operator="lessThan">
      <formula>$C$4</formula>
    </cfRule>
  </conditionalFormatting>
  <conditionalFormatting sqref="AV38">
    <cfRule type="cellIs" dxfId="16771" priority="1800" operator="lessThan">
      <formula>$C$4</formula>
    </cfRule>
  </conditionalFormatting>
  <conditionalFormatting sqref="AV39">
    <cfRule type="cellIs" dxfId="16770" priority="1801" operator="lessThan">
      <formula>$C$4</formula>
    </cfRule>
  </conditionalFormatting>
  <conditionalFormatting sqref="AV40">
    <cfRule type="cellIs" dxfId="16769" priority="1802" operator="lessThan">
      <formula>$C$4</formula>
    </cfRule>
  </conditionalFormatting>
  <conditionalFormatting sqref="AV41">
    <cfRule type="cellIs" dxfId="16768" priority="1803" operator="lessThan">
      <formula>$C$4</formula>
    </cfRule>
  </conditionalFormatting>
  <conditionalFormatting sqref="AV42">
    <cfRule type="cellIs" dxfId="16767" priority="1804" operator="lessThan">
      <formula>$C$4</formula>
    </cfRule>
  </conditionalFormatting>
  <conditionalFormatting sqref="AV43">
    <cfRule type="cellIs" dxfId="16766" priority="1805" operator="lessThan">
      <formula>$C$4</formula>
    </cfRule>
  </conditionalFormatting>
  <conditionalFormatting sqref="AV44">
    <cfRule type="cellIs" dxfId="16765" priority="1806" operator="lessThan">
      <formula>$C$4</formula>
    </cfRule>
  </conditionalFormatting>
  <conditionalFormatting sqref="AV45">
    <cfRule type="cellIs" dxfId="16764" priority="1807" operator="lessThan">
      <formula>$C$4</formula>
    </cfRule>
  </conditionalFormatting>
  <conditionalFormatting sqref="AV46">
    <cfRule type="cellIs" dxfId="16763" priority="1808" operator="lessThan">
      <formula>$C$4</formula>
    </cfRule>
  </conditionalFormatting>
  <conditionalFormatting sqref="AV47">
    <cfRule type="cellIs" dxfId="16762" priority="1809" operator="lessThan">
      <formula>$C$4</formula>
    </cfRule>
  </conditionalFormatting>
  <conditionalFormatting sqref="AV48">
    <cfRule type="cellIs" dxfId="16761" priority="1810" operator="lessThan">
      <formula>$C$4</formula>
    </cfRule>
  </conditionalFormatting>
  <conditionalFormatting sqref="AV49">
    <cfRule type="cellIs" dxfId="16760" priority="1811" operator="lessThan">
      <formula>$C$4</formula>
    </cfRule>
  </conditionalFormatting>
  <conditionalFormatting sqref="AV50">
    <cfRule type="cellIs" dxfId="16759" priority="1812" operator="lessThan">
      <formula>$C$4</formula>
    </cfRule>
  </conditionalFormatting>
  <conditionalFormatting sqref="AV51">
    <cfRule type="cellIs" dxfId="16758" priority="1813" operator="lessThan">
      <formula>$C$4</formula>
    </cfRule>
  </conditionalFormatting>
  <conditionalFormatting sqref="AV52">
    <cfRule type="cellIs" dxfId="16757" priority="1814" operator="lessThan">
      <formula>$C$4</formula>
    </cfRule>
  </conditionalFormatting>
  <conditionalFormatting sqref="AV53">
    <cfRule type="cellIs" dxfId="16756" priority="1815" operator="lessThan">
      <formula>$C$4</formula>
    </cfRule>
  </conditionalFormatting>
  <conditionalFormatting sqref="AV54">
    <cfRule type="cellIs" dxfId="16755" priority="1816" operator="lessThan">
      <formula>$C$4</formula>
    </cfRule>
  </conditionalFormatting>
  <conditionalFormatting sqref="AV55">
    <cfRule type="cellIs" dxfId="16754" priority="1817" operator="lessThan">
      <formula>$C$4</formula>
    </cfRule>
  </conditionalFormatting>
  <conditionalFormatting sqref="AV56">
    <cfRule type="cellIs" dxfId="16753" priority="1818" operator="lessThan">
      <formula>$C$4</formula>
    </cfRule>
  </conditionalFormatting>
  <conditionalFormatting sqref="AV57">
    <cfRule type="cellIs" dxfId="16752" priority="1819" operator="lessThan">
      <formula>$C$4</formula>
    </cfRule>
  </conditionalFormatting>
  <conditionalFormatting sqref="AV58">
    <cfRule type="cellIs" dxfId="16751" priority="1820" operator="lessThan">
      <formula>$C$4</formula>
    </cfRule>
  </conditionalFormatting>
  <conditionalFormatting sqref="AV59">
    <cfRule type="cellIs" dxfId="16750" priority="1821" operator="lessThan">
      <formula>$C$4</formula>
    </cfRule>
  </conditionalFormatting>
  <conditionalFormatting sqref="AV60">
    <cfRule type="cellIs" dxfId="16749" priority="1822" operator="lessThan">
      <formula>$C$4</formula>
    </cfRule>
  </conditionalFormatting>
  <conditionalFormatting sqref="AW11">
    <cfRule type="cellIs" dxfId="16748" priority="1823" operator="lessThan">
      <formula>$C$4</formula>
    </cfRule>
  </conditionalFormatting>
  <conditionalFormatting sqref="AW12">
    <cfRule type="cellIs" dxfId="16747" priority="1824" operator="lessThan">
      <formula>$C$4</formula>
    </cfRule>
  </conditionalFormatting>
  <conditionalFormatting sqref="AW13">
    <cfRule type="cellIs" dxfId="16746" priority="1825" operator="lessThan">
      <formula>$C$4</formula>
    </cfRule>
  </conditionalFormatting>
  <conditionalFormatting sqref="AW14">
    <cfRule type="cellIs" dxfId="16745" priority="1826" operator="lessThan">
      <formula>$C$4</formula>
    </cfRule>
  </conditionalFormatting>
  <conditionalFormatting sqref="AW15">
    <cfRule type="cellIs" dxfId="16744" priority="1827" operator="lessThan">
      <formula>$C$4</formula>
    </cfRule>
  </conditionalFormatting>
  <conditionalFormatting sqref="AW16">
    <cfRule type="cellIs" dxfId="16743" priority="1828" operator="lessThan">
      <formula>$C$4</formula>
    </cfRule>
  </conditionalFormatting>
  <conditionalFormatting sqref="AW17">
    <cfRule type="cellIs" dxfId="16742" priority="1829" operator="lessThan">
      <formula>$C$4</formula>
    </cfRule>
  </conditionalFormatting>
  <conditionalFormatting sqref="AW18">
    <cfRule type="cellIs" dxfId="16741" priority="1830" operator="lessThan">
      <formula>$C$4</formula>
    </cfRule>
  </conditionalFormatting>
  <conditionalFormatting sqref="AW19">
    <cfRule type="cellIs" dxfId="16740" priority="1831" operator="lessThan">
      <formula>$C$4</formula>
    </cfRule>
  </conditionalFormatting>
  <conditionalFormatting sqref="AW20">
    <cfRule type="cellIs" dxfId="16739" priority="1832" operator="lessThan">
      <formula>$C$4</formula>
    </cfRule>
  </conditionalFormatting>
  <conditionalFormatting sqref="AW21">
    <cfRule type="cellIs" dxfId="16738" priority="1833" operator="lessThan">
      <formula>$C$4</formula>
    </cfRule>
  </conditionalFormatting>
  <conditionalFormatting sqref="AW22">
    <cfRule type="cellIs" dxfId="16737" priority="1834" operator="lessThan">
      <formula>$C$4</formula>
    </cfRule>
  </conditionalFormatting>
  <conditionalFormatting sqref="AW23">
    <cfRule type="cellIs" dxfId="16736" priority="1835" operator="lessThan">
      <formula>$C$4</formula>
    </cfRule>
  </conditionalFormatting>
  <conditionalFormatting sqref="AW24">
    <cfRule type="cellIs" dxfId="16735" priority="1836" operator="lessThan">
      <formula>$C$4</formula>
    </cfRule>
  </conditionalFormatting>
  <conditionalFormatting sqref="AW25">
    <cfRule type="cellIs" dxfId="16734" priority="1837" operator="lessThan">
      <formula>$C$4</formula>
    </cfRule>
  </conditionalFormatting>
  <conditionalFormatting sqref="AW26">
    <cfRule type="cellIs" dxfId="16733" priority="1838" operator="lessThan">
      <formula>$C$4</formula>
    </cfRule>
  </conditionalFormatting>
  <conditionalFormatting sqref="AW27">
    <cfRule type="cellIs" dxfId="16732" priority="1839" operator="lessThan">
      <formula>$C$4</formula>
    </cfRule>
  </conditionalFormatting>
  <conditionalFormatting sqref="AW28">
    <cfRule type="cellIs" dxfId="16731" priority="1840" operator="lessThan">
      <formula>$C$4</formula>
    </cfRule>
  </conditionalFormatting>
  <conditionalFormatting sqref="AW29">
    <cfRule type="cellIs" dxfId="16730" priority="1841" operator="lessThan">
      <formula>$C$4</formula>
    </cfRule>
  </conditionalFormatting>
  <conditionalFormatting sqref="AW30">
    <cfRule type="cellIs" dxfId="16729" priority="1842" operator="lessThan">
      <formula>$C$4</formula>
    </cfRule>
  </conditionalFormatting>
  <conditionalFormatting sqref="AW31">
    <cfRule type="cellIs" dxfId="16728" priority="1843" operator="lessThan">
      <formula>$C$4</formula>
    </cfRule>
  </conditionalFormatting>
  <conditionalFormatting sqref="AW32">
    <cfRule type="cellIs" dxfId="16727" priority="1844" operator="lessThan">
      <formula>$C$4</formula>
    </cfRule>
  </conditionalFormatting>
  <conditionalFormatting sqref="AW33">
    <cfRule type="cellIs" dxfId="16726" priority="1845" operator="lessThan">
      <formula>$C$4</formula>
    </cfRule>
  </conditionalFormatting>
  <conditionalFormatting sqref="AW34">
    <cfRule type="cellIs" dxfId="16725" priority="1846" operator="lessThan">
      <formula>$C$4</formula>
    </cfRule>
  </conditionalFormatting>
  <conditionalFormatting sqref="AW35">
    <cfRule type="cellIs" dxfId="16724" priority="1847" operator="lessThan">
      <formula>$C$4</formula>
    </cfRule>
  </conditionalFormatting>
  <conditionalFormatting sqref="AW36">
    <cfRule type="cellIs" dxfId="16723" priority="1848" operator="lessThan">
      <formula>$C$4</formula>
    </cfRule>
  </conditionalFormatting>
  <conditionalFormatting sqref="AW37">
    <cfRule type="cellIs" dxfId="16722" priority="1849" operator="lessThan">
      <formula>$C$4</formula>
    </cfRule>
  </conditionalFormatting>
  <conditionalFormatting sqref="AW38">
    <cfRule type="cellIs" dxfId="16721" priority="1850" operator="lessThan">
      <formula>$C$4</formula>
    </cfRule>
  </conditionalFormatting>
  <conditionalFormatting sqref="AW39">
    <cfRule type="cellIs" dxfId="16720" priority="1851" operator="lessThan">
      <formula>$C$4</formula>
    </cfRule>
  </conditionalFormatting>
  <conditionalFormatting sqref="AW40">
    <cfRule type="cellIs" dxfId="16719" priority="1852" operator="lessThan">
      <formula>$C$4</formula>
    </cfRule>
  </conditionalFormatting>
  <conditionalFormatting sqref="AW41">
    <cfRule type="cellIs" dxfId="16718" priority="1853" operator="lessThan">
      <formula>$C$4</formula>
    </cfRule>
  </conditionalFormatting>
  <conditionalFormatting sqref="AW42">
    <cfRule type="cellIs" dxfId="16717" priority="1854" operator="lessThan">
      <formula>$C$4</formula>
    </cfRule>
  </conditionalFormatting>
  <conditionalFormatting sqref="AW43">
    <cfRule type="cellIs" dxfId="16716" priority="1855" operator="lessThan">
      <formula>$C$4</formula>
    </cfRule>
  </conditionalFormatting>
  <conditionalFormatting sqref="AW44">
    <cfRule type="cellIs" dxfId="16715" priority="1856" operator="lessThan">
      <formula>$C$4</formula>
    </cfRule>
  </conditionalFormatting>
  <conditionalFormatting sqref="AW45">
    <cfRule type="cellIs" dxfId="16714" priority="1857" operator="lessThan">
      <formula>$C$4</formula>
    </cfRule>
  </conditionalFormatting>
  <conditionalFormatting sqref="AW46">
    <cfRule type="cellIs" dxfId="16713" priority="1858" operator="lessThan">
      <formula>$C$4</formula>
    </cfRule>
  </conditionalFormatting>
  <conditionalFormatting sqref="AW47">
    <cfRule type="cellIs" dxfId="16712" priority="1859" operator="lessThan">
      <formula>$C$4</formula>
    </cfRule>
  </conditionalFormatting>
  <conditionalFormatting sqref="AW48">
    <cfRule type="cellIs" dxfId="16711" priority="1860" operator="lessThan">
      <formula>$C$4</formula>
    </cfRule>
  </conditionalFormatting>
  <conditionalFormatting sqref="AW49">
    <cfRule type="cellIs" dxfId="16710" priority="1861" operator="lessThan">
      <formula>$C$4</formula>
    </cfRule>
  </conditionalFormatting>
  <conditionalFormatting sqref="AW50">
    <cfRule type="cellIs" dxfId="16709" priority="1862" operator="lessThan">
      <formula>$C$4</formula>
    </cfRule>
  </conditionalFormatting>
  <conditionalFormatting sqref="AW51">
    <cfRule type="cellIs" dxfId="16708" priority="1863" operator="lessThan">
      <formula>$C$4</formula>
    </cfRule>
  </conditionalFormatting>
  <conditionalFormatting sqref="AW52">
    <cfRule type="cellIs" dxfId="16707" priority="1864" operator="lessThan">
      <formula>$C$4</formula>
    </cfRule>
  </conditionalFormatting>
  <conditionalFormatting sqref="AW53">
    <cfRule type="cellIs" dxfId="16706" priority="1865" operator="lessThan">
      <formula>$C$4</formula>
    </cfRule>
  </conditionalFormatting>
  <conditionalFormatting sqref="AW54">
    <cfRule type="cellIs" dxfId="16705" priority="1866" operator="lessThan">
      <formula>$C$4</formula>
    </cfRule>
  </conditionalFormatting>
  <conditionalFormatting sqref="AW55">
    <cfRule type="cellIs" dxfId="16704" priority="1867" operator="lessThan">
      <formula>$C$4</formula>
    </cfRule>
  </conditionalFormatting>
  <conditionalFormatting sqref="AW56">
    <cfRule type="cellIs" dxfId="16703" priority="1868" operator="lessThan">
      <formula>$C$4</formula>
    </cfRule>
  </conditionalFormatting>
  <conditionalFormatting sqref="AW57">
    <cfRule type="cellIs" dxfId="16702" priority="1869" operator="lessThan">
      <formula>$C$4</formula>
    </cfRule>
  </conditionalFormatting>
  <conditionalFormatting sqref="AW58">
    <cfRule type="cellIs" dxfId="16701" priority="1870" operator="lessThan">
      <formula>$C$4</formula>
    </cfRule>
  </conditionalFormatting>
  <conditionalFormatting sqref="AW59">
    <cfRule type="cellIs" dxfId="16700" priority="1871" operator="lessThan">
      <formula>$C$4</formula>
    </cfRule>
  </conditionalFormatting>
  <conditionalFormatting sqref="AW60">
    <cfRule type="cellIs" dxfId="16699" priority="1872" operator="lessThan">
      <formula>$C$4</formula>
    </cfRule>
  </conditionalFormatting>
  <conditionalFormatting sqref="BR11">
    <cfRule type="cellIs" dxfId="16698" priority="1873" operator="lessThan">
      <formula>$C$4</formula>
    </cfRule>
  </conditionalFormatting>
  <conditionalFormatting sqref="BR12">
    <cfRule type="cellIs" dxfId="16697" priority="1874" operator="lessThan">
      <formula>$C$4</formula>
    </cfRule>
  </conditionalFormatting>
  <conditionalFormatting sqref="BR13">
    <cfRule type="cellIs" dxfId="16696" priority="1875" operator="lessThan">
      <formula>$C$4</formula>
    </cfRule>
  </conditionalFormatting>
  <conditionalFormatting sqref="BR14">
    <cfRule type="cellIs" dxfId="16695" priority="1876" operator="lessThan">
      <formula>$C$4</formula>
    </cfRule>
  </conditionalFormatting>
  <conditionalFormatting sqref="BR15">
    <cfRule type="cellIs" dxfId="16694" priority="1877" operator="lessThan">
      <formula>$C$4</formula>
    </cfRule>
  </conditionalFormatting>
  <conditionalFormatting sqref="BR16">
    <cfRule type="cellIs" dxfId="16693" priority="1878" operator="lessThan">
      <formula>$C$4</formula>
    </cfRule>
  </conditionalFormatting>
  <conditionalFormatting sqref="BR17">
    <cfRule type="cellIs" dxfId="16692" priority="1879" operator="lessThan">
      <formula>$C$4</formula>
    </cfRule>
  </conditionalFormatting>
  <conditionalFormatting sqref="BR18">
    <cfRule type="cellIs" dxfId="16691" priority="1880" operator="lessThan">
      <formula>$C$4</formula>
    </cfRule>
  </conditionalFormatting>
  <conditionalFormatting sqref="BR19">
    <cfRule type="cellIs" dxfId="16690" priority="1881" operator="lessThan">
      <formula>$C$4</formula>
    </cfRule>
  </conditionalFormatting>
  <conditionalFormatting sqref="BR20">
    <cfRule type="cellIs" dxfId="16689" priority="1882" operator="lessThan">
      <formula>$C$4</formula>
    </cfRule>
  </conditionalFormatting>
  <conditionalFormatting sqref="BR21">
    <cfRule type="cellIs" dxfId="16688" priority="1883" operator="lessThan">
      <formula>$C$4</formula>
    </cfRule>
  </conditionalFormatting>
  <conditionalFormatting sqref="BR22">
    <cfRule type="cellIs" dxfId="16687" priority="1884" operator="lessThan">
      <formula>$C$4</formula>
    </cfRule>
  </conditionalFormatting>
  <conditionalFormatting sqref="BR23">
    <cfRule type="cellIs" dxfId="16686" priority="1885" operator="lessThan">
      <formula>$C$4</formula>
    </cfRule>
  </conditionalFormatting>
  <conditionalFormatting sqref="BR24">
    <cfRule type="cellIs" dxfId="16685" priority="1886" operator="lessThan">
      <formula>$C$4</formula>
    </cfRule>
  </conditionalFormatting>
  <conditionalFormatting sqref="BR25">
    <cfRule type="cellIs" dxfId="16684" priority="1887" operator="lessThan">
      <formula>$C$4</formula>
    </cfRule>
  </conditionalFormatting>
  <conditionalFormatting sqref="BR26">
    <cfRule type="cellIs" dxfId="16683" priority="1888" operator="lessThan">
      <formula>$C$4</formula>
    </cfRule>
  </conditionalFormatting>
  <conditionalFormatting sqref="BR27">
    <cfRule type="cellIs" dxfId="16682" priority="1889" operator="lessThan">
      <formula>$C$4</formula>
    </cfRule>
  </conditionalFormatting>
  <conditionalFormatting sqref="BR28">
    <cfRule type="cellIs" dxfId="16681" priority="1890" operator="lessThan">
      <formula>$C$4</formula>
    </cfRule>
  </conditionalFormatting>
  <conditionalFormatting sqref="BR29">
    <cfRule type="cellIs" dxfId="16680" priority="1891" operator="lessThan">
      <formula>$C$4</formula>
    </cfRule>
  </conditionalFormatting>
  <conditionalFormatting sqref="BR30">
    <cfRule type="cellIs" dxfId="16679" priority="1892" operator="lessThan">
      <formula>$C$4</formula>
    </cfRule>
  </conditionalFormatting>
  <conditionalFormatting sqref="BR31">
    <cfRule type="cellIs" dxfId="16678" priority="1893" operator="lessThan">
      <formula>$C$4</formula>
    </cfRule>
  </conditionalFormatting>
  <conditionalFormatting sqref="BR32">
    <cfRule type="cellIs" dxfId="16677" priority="1894" operator="lessThan">
      <formula>$C$4</formula>
    </cfRule>
  </conditionalFormatting>
  <conditionalFormatting sqref="BR33">
    <cfRule type="cellIs" dxfId="16676" priority="1895" operator="lessThan">
      <formula>$C$4</formula>
    </cfRule>
  </conditionalFormatting>
  <conditionalFormatting sqref="BR34">
    <cfRule type="cellIs" dxfId="16675" priority="1896" operator="lessThan">
      <formula>$C$4</formula>
    </cfRule>
  </conditionalFormatting>
  <conditionalFormatting sqref="BR35">
    <cfRule type="cellIs" dxfId="16674" priority="1897" operator="lessThan">
      <formula>$C$4</formula>
    </cfRule>
  </conditionalFormatting>
  <conditionalFormatting sqref="BR36">
    <cfRule type="cellIs" dxfId="16673" priority="1898" operator="lessThan">
      <formula>$C$4</formula>
    </cfRule>
  </conditionalFormatting>
  <conditionalFormatting sqref="BR37">
    <cfRule type="cellIs" dxfId="16672" priority="1899" operator="lessThan">
      <formula>$C$4</formula>
    </cfRule>
  </conditionalFormatting>
  <conditionalFormatting sqref="BR38">
    <cfRule type="cellIs" dxfId="16671" priority="1900" operator="lessThan">
      <formula>$C$4</formula>
    </cfRule>
  </conditionalFormatting>
  <conditionalFormatting sqref="BR39">
    <cfRule type="cellIs" dxfId="16670" priority="1901" operator="lessThan">
      <formula>$C$4</formula>
    </cfRule>
  </conditionalFormatting>
  <conditionalFormatting sqref="BR40">
    <cfRule type="cellIs" dxfId="16669" priority="1902" operator="lessThan">
      <formula>$C$4</formula>
    </cfRule>
  </conditionalFormatting>
  <conditionalFormatting sqref="BR41">
    <cfRule type="cellIs" dxfId="16668" priority="1903" operator="lessThan">
      <formula>$C$4</formula>
    </cfRule>
  </conditionalFormatting>
  <conditionalFormatting sqref="BR42">
    <cfRule type="cellIs" dxfId="16667" priority="1904" operator="lessThan">
      <formula>$C$4</formula>
    </cfRule>
  </conditionalFormatting>
  <conditionalFormatting sqref="BR43">
    <cfRule type="cellIs" dxfId="16666" priority="1905" operator="lessThan">
      <formula>$C$4</formula>
    </cfRule>
  </conditionalFormatting>
  <conditionalFormatting sqref="BR44">
    <cfRule type="cellIs" dxfId="16665" priority="1906" operator="lessThan">
      <formula>$C$4</formula>
    </cfRule>
  </conditionalFormatting>
  <conditionalFormatting sqref="BR45">
    <cfRule type="cellIs" dxfId="16664" priority="1907" operator="lessThan">
      <formula>$C$4</formula>
    </cfRule>
  </conditionalFormatting>
  <conditionalFormatting sqref="BR46">
    <cfRule type="cellIs" dxfId="16663" priority="1908" operator="lessThan">
      <formula>$C$4</formula>
    </cfRule>
  </conditionalFormatting>
  <conditionalFormatting sqref="BR47">
    <cfRule type="cellIs" dxfId="16662" priority="1909" operator="lessThan">
      <formula>$C$4</formula>
    </cfRule>
  </conditionalFormatting>
  <conditionalFormatting sqref="BR48">
    <cfRule type="cellIs" dxfId="16661" priority="1910" operator="lessThan">
      <formula>$C$4</formula>
    </cfRule>
  </conditionalFormatting>
  <conditionalFormatting sqref="BR49">
    <cfRule type="cellIs" dxfId="16660" priority="1911" operator="lessThan">
      <formula>$C$4</formula>
    </cfRule>
  </conditionalFormatting>
  <conditionalFormatting sqref="BR50">
    <cfRule type="cellIs" dxfId="16659" priority="1912" operator="lessThan">
      <formula>$C$4</formula>
    </cfRule>
  </conditionalFormatting>
  <conditionalFormatting sqref="BR51">
    <cfRule type="cellIs" dxfId="16658" priority="1913" operator="lessThan">
      <formula>$C$4</formula>
    </cfRule>
  </conditionalFormatting>
  <conditionalFormatting sqref="BR52">
    <cfRule type="cellIs" dxfId="16657" priority="1914" operator="lessThan">
      <formula>$C$4</formula>
    </cfRule>
  </conditionalFormatting>
  <conditionalFormatting sqref="BR53">
    <cfRule type="cellIs" dxfId="16656" priority="1915" operator="lessThan">
      <formula>$C$4</formula>
    </cfRule>
  </conditionalFormatting>
  <conditionalFormatting sqref="BR54">
    <cfRule type="cellIs" dxfId="16655" priority="1916" operator="lessThan">
      <formula>$C$4</formula>
    </cfRule>
  </conditionalFormatting>
  <conditionalFormatting sqref="BR55">
    <cfRule type="cellIs" dxfId="16654" priority="1917" operator="lessThan">
      <formula>$C$4</formula>
    </cfRule>
  </conditionalFormatting>
  <conditionalFormatting sqref="BR56">
    <cfRule type="cellIs" dxfId="16653" priority="1918" operator="lessThan">
      <formula>$C$4</formula>
    </cfRule>
  </conditionalFormatting>
  <conditionalFormatting sqref="BR57">
    <cfRule type="cellIs" dxfId="16652" priority="1919" operator="lessThan">
      <formula>$C$4</formula>
    </cfRule>
  </conditionalFormatting>
  <conditionalFormatting sqref="BR58">
    <cfRule type="cellIs" dxfId="16651" priority="1920" operator="lessThan">
      <formula>$C$4</formula>
    </cfRule>
  </conditionalFormatting>
  <conditionalFormatting sqref="BR59">
    <cfRule type="cellIs" dxfId="16650" priority="1921" operator="lessThan">
      <formula>$C$4</formula>
    </cfRule>
  </conditionalFormatting>
  <conditionalFormatting sqref="BR60">
    <cfRule type="cellIs" dxfId="16649" priority="1922" operator="lessThan">
      <formula>$C$4</formula>
    </cfRule>
  </conditionalFormatting>
  <conditionalFormatting sqref="BS11">
    <cfRule type="cellIs" dxfId="16648" priority="1923" operator="lessThan">
      <formula>$C$4</formula>
    </cfRule>
  </conditionalFormatting>
  <conditionalFormatting sqref="BS12">
    <cfRule type="cellIs" dxfId="16647" priority="1924" operator="lessThan">
      <formula>$C$4</formula>
    </cfRule>
  </conditionalFormatting>
  <conditionalFormatting sqref="BS13">
    <cfRule type="cellIs" dxfId="16646" priority="1925" operator="lessThan">
      <formula>$C$4</formula>
    </cfRule>
  </conditionalFormatting>
  <conditionalFormatting sqref="BS14">
    <cfRule type="cellIs" dxfId="16645" priority="1926" operator="lessThan">
      <formula>$C$4</formula>
    </cfRule>
  </conditionalFormatting>
  <conditionalFormatting sqref="BS15">
    <cfRule type="cellIs" dxfId="16644" priority="1927" operator="lessThan">
      <formula>$C$4</formula>
    </cfRule>
  </conditionalFormatting>
  <conditionalFormatting sqref="BS16">
    <cfRule type="cellIs" dxfId="16643" priority="1928" operator="lessThan">
      <formula>$C$4</formula>
    </cfRule>
  </conditionalFormatting>
  <conditionalFormatting sqref="BS17">
    <cfRule type="cellIs" dxfId="16642" priority="1929" operator="lessThan">
      <formula>$C$4</formula>
    </cfRule>
  </conditionalFormatting>
  <conditionalFormatting sqref="BS18">
    <cfRule type="cellIs" dxfId="16641" priority="1930" operator="lessThan">
      <formula>$C$4</formula>
    </cfRule>
  </conditionalFormatting>
  <conditionalFormatting sqref="BS19">
    <cfRule type="cellIs" dxfId="16640" priority="1931" operator="lessThan">
      <formula>$C$4</formula>
    </cfRule>
  </conditionalFormatting>
  <conditionalFormatting sqref="BS20">
    <cfRule type="cellIs" dxfId="16639" priority="1932" operator="lessThan">
      <formula>$C$4</formula>
    </cfRule>
  </conditionalFormatting>
  <conditionalFormatting sqref="BS21">
    <cfRule type="cellIs" dxfId="16638" priority="1933" operator="lessThan">
      <formula>$C$4</formula>
    </cfRule>
  </conditionalFormatting>
  <conditionalFormatting sqref="BS22">
    <cfRule type="cellIs" dxfId="16637" priority="1934" operator="lessThan">
      <formula>$C$4</formula>
    </cfRule>
  </conditionalFormatting>
  <conditionalFormatting sqref="BS23">
    <cfRule type="cellIs" dxfId="16636" priority="1935" operator="lessThan">
      <formula>$C$4</formula>
    </cfRule>
  </conditionalFormatting>
  <conditionalFormatting sqref="BS24">
    <cfRule type="cellIs" dxfId="16635" priority="1936" operator="lessThan">
      <formula>$C$4</formula>
    </cfRule>
  </conditionalFormatting>
  <conditionalFormatting sqref="BS25">
    <cfRule type="cellIs" dxfId="16634" priority="1937" operator="lessThan">
      <formula>$C$4</formula>
    </cfRule>
  </conditionalFormatting>
  <conditionalFormatting sqref="BS26">
    <cfRule type="cellIs" dxfId="16633" priority="1938" operator="lessThan">
      <formula>$C$4</formula>
    </cfRule>
  </conditionalFormatting>
  <conditionalFormatting sqref="BS27">
    <cfRule type="cellIs" dxfId="16632" priority="1939" operator="lessThan">
      <formula>$C$4</formula>
    </cfRule>
  </conditionalFormatting>
  <conditionalFormatting sqref="BS28">
    <cfRule type="cellIs" dxfId="16631" priority="1940" operator="lessThan">
      <formula>$C$4</formula>
    </cfRule>
  </conditionalFormatting>
  <conditionalFormatting sqref="BS29">
    <cfRule type="cellIs" dxfId="16630" priority="1941" operator="lessThan">
      <formula>$C$4</formula>
    </cfRule>
  </conditionalFormatting>
  <conditionalFormatting sqref="BS30">
    <cfRule type="cellIs" dxfId="16629" priority="1942" operator="lessThan">
      <formula>$C$4</formula>
    </cfRule>
  </conditionalFormatting>
  <conditionalFormatting sqref="BS31">
    <cfRule type="cellIs" dxfId="16628" priority="1943" operator="lessThan">
      <formula>$C$4</formula>
    </cfRule>
  </conditionalFormatting>
  <conditionalFormatting sqref="BS32">
    <cfRule type="cellIs" dxfId="16627" priority="1944" operator="lessThan">
      <formula>$C$4</formula>
    </cfRule>
  </conditionalFormatting>
  <conditionalFormatting sqref="BS33">
    <cfRule type="cellIs" dxfId="16626" priority="1945" operator="lessThan">
      <formula>$C$4</formula>
    </cfRule>
  </conditionalFormatting>
  <conditionalFormatting sqref="BS34">
    <cfRule type="cellIs" dxfId="16625" priority="1946" operator="lessThan">
      <formula>$C$4</formula>
    </cfRule>
  </conditionalFormatting>
  <conditionalFormatting sqref="BS35">
    <cfRule type="cellIs" dxfId="16624" priority="1947" operator="lessThan">
      <formula>$C$4</formula>
    </cfRule>
  </conditionalFormatting>
  <conditionalFormatting sqref="BS36">
    <cfRule type="cellIs" dxfId="16623" priority="1948" operator="lessThan">
      <formula>$C$4</formula>
    </cfRule>
  </conditionalFormatting>
  <conditionalFormatting sqref="BS37">
    <cfRule type="cellIs" dxfId="16622" priority="1949" operator="lessThan">
      <formula>$C$4</formula>
    </cfRule>
  </conditionalFormatting>
  <conditionalFormatting sqref="BS38">
    <cfRule type="cellIs" dxfId="16621" priority="1950" operator="lessThan">
      <formula>$C$4</formula>
    </cfRule>
  </conditionalFormatting>
  <conditionalFormatting sqref="BS39">
    <cfRule type="cellIs" dxfId="16620" priority="1951" operator="lessThan">
      <formula>$C$4</formula>
    </cfRule>
  </conditionalFormatting>
  <conditionalFormatting sqref="BS40">
    <cfRule type="cellIs" dxfId="16619" priority="1952" operator="lessThan">
      <formula>$C$4</formula>
    </cfRule>
  </conditionalFormatting>
  <conditionalFormatting sqref="BS41">
    <cfRule type="cellIs" dxfId="16618" priority="1953" operator="lessThan">
      <formula>$C$4</formula>
    </cfRule>
  </conditionalFormatting>
  <conditionalFormatting sqref="BS42">
    <cfRule type="cellIs" dxfId="16617" priority="1954" operator="lessThan">
      <formula>$C$4</formula>
    </cfRule>
  </conditionalFormatting>
  <conditionalFormatting sqref="BS43">
    <cfRule type="cellIs" dxfId="16616" priority="1955" operator="lessThan">
      <formula>$C$4</formula>
    </cfRule>
  </conditionalFormatting>
  <conditionalFormatting sqref="BS44">
    <cfRule type="cellIs" dxfId="16615" priority="1956" operator="lessThan">
      <formula>$C$4</formula>
    </cfRule>
  </conditionalFormatting>
  <conditionalFormatting sqref="BS45">
    <cfRule type="cellIs" dxfId="16614" priority="1957" operator="lessThan">
      <formula>$C$4</formula>
    </cfRule>
  </conditionalFormatting>
  <conditionalFormatting sqref="BS46">
    <cfRule type="cellIs" dxfId="16613" priority="1958" operator="lessThan">
      <formula>$C$4</formula>
    </cfRule>
  </conditionalFormatting>
  <conditionalFormatting sqref="BS47">
    <cfRule type="cellIs" dxfId="16612" priority="1959" operator="lessThan">
      <formula>$C$4</formula>
    </cfRule>
  </conditionalFormatting>
  <conditionalFormatting sqref="BS48">
    <cfRule type="cellIs" dxfId="16611" priority="1960" operator="lessThan">
      <formula>$C$4</formula>
    </cfRule>
  </conditionalFormatting>
  <conditionalFormatting sqref="BS49">
    <cfRule type="cellIs" dxfId="16610" priority="1961" operator="lessThan">
      <formula>$C$4</formula>
    </cfRule>
  </conditionalFormatting>
  <conditionalFormatting sqref="BS50">
    <cfRule type="cellIs" dxfId="16609" priority="1962" operator="lessThan">
      <formula>$C$4</formula>
    </cfRule>
  </conditionalFormatting>
  <conditionalFormatting sqref="BS51">
    <cfRule type="cellIs" dxfId="16608" priority="1963" operator="lessThan">
      <formula>$C$4</formula>
    </cfRule>
  </conditionalFormatting>
  <conditionalFormatting sqref="BS52">
    <cfRule type="cellIs" dxfId="16607" priority="1964" operator="lessThan">
      <formula>$C$4</formula>
    </cfRule>
  </conditionalFormatting>
  <conditionalFormatting sqref="BS53">
    <cfRule type="cellIs" dxfId="16606" priority="1965" operator="lessThan">
      <formula>$C$4</formula>
    </cfRule>
  </conditionalFormatting>
  <conditionalFormatting sqref="BS54">
    <cfRule type="cellIs" dxfId="16605" priority="1966" operator="lessThan">
      <formula>$C$4</formula>
    </cfRule>
  </conditionalFormatting>
  <conditionalFormatting sqref="BS55">
    <cfRule type="cellIs" dxfId="16604" priority="1967" operator="lessThan">
      <formula>$C$4</formula>
    </cfRule>
  </conditionalFormatting>
  <conditionalFormatting sqref="BS56">
    <cfRule type="cellIs" dxfId="16603" priority="1968" operator="lessThan">
      <formula>$C$4</formula>
    </cfRule>
  </conditionalFormatting>
  <conditionalFormatting sqref="BS57">
    <cfRule type="cellIs" dxfId="16602" priority="1969" operator="lessThan">
      <formula>$C$4</formula>
    </cfRule>
  </conditionalFormatting>
  <conditionalFormatting sqref="BS58">
    <cfRule type="cellIs" dxfId="16601" priority="1970" operator="lessThan">
      <formula>$C$4</formula>
    </cfRule>
  </conditionalFormatting>
  <conditionalFormatting sqref="BS59">
    <cfRule type="cellIs" dxfId="16600" priority="1971" operator="lessThan">
      <formula>$C$4</formula>
    </cfRule>
  </conditionalFormatting>
  <conditionalFormatting sqref="BS60">
    <cfRule type="cellIs" dxfId="16599" priority="1972" operator="lessThan">
      <formula>$C$4</formula>
    </cfRule>
  </conditionalFormatting>
  <conditionalFormatting sqref="BT11">
    <cfRule type="cellIs" dxfId="16598" priority="1973" operator="lessThan">
      <formula>$C$4</formula>
    </cfRule>
  </conditionalFormatting>
  <conditionalFormatting sqref="BT12">
    <cfRule type="cellIs" dxfId="16597" priority="1974" operator="lessThan">
      <formula>$C$4</formula>
    </cfRule>
  </conditionalFormatting>
  <conditionalFormatting sqref="BT13">
    <cfRule type="cellIs" dxfId="16596" priority="1975" operator="lessThan">
      <formula>$C$4</formula>
    </cfRule>
  </conditionalFormatting>
  <conditionalFormatting sqref="BT14">
    <cfRule type="cellIs" dxfId="16595" priority="1976" operator="lessThan">
      <formula>$C$4</formula>
    </cfRule>
  </conditionalFormatting>
  <conditionalFormatting sqref="BT15">
    <cfRule type="cellIs" dxfId="16594" priority="1977" operator="lessThan">
      <formula>$C$4</formula>
    </cfRule>
  </conditionalFormatting>
  <conditionalFormatting sqref="BT16">
    <cfRule type="cellIs" dxfId="16593" priority="1978" operator="lessThan">
      <formula>$C$4</formula>
    </cfRule>
  </conditionalFormatting>
  <conditionalFormatting sqref="BT17">
    <cfRule type="cellIs" dxfId="16592" priority="1979" operator="lessThan">
      <formula>$C$4</formula>
    </cfRule>
  </conditionalFormatting>
  <conditionalFormatting sqref="BT18">
    <cfRule type="cellIs" dxfId="16591" priority="1980" operator="lessThan">
      <formula>$C$4</formula>
    </cfRule>
  </conditionalFormatting>
  <conditionalFormatting sqref="BT19">
    <cfRule type="cellIs" dxfId="16590" priority="1981" operator="lessThan">
      <formula>$C$4</formula>
    </cfRule>
  </conditionalFormatting>
  <conditionalFormatting sqref="BT20">
    <cfRule type="cellIs" dxfId="16589" priority="1982" operator="lessThan">
      <formula>$C$4</formula>
    </cfRule>
  </conditionalFormatting>
  <conditionalFormatting sqref="BT21">
    <cfRule type="cellIs" dxfId="16588" priority="1983" operator="lessThan">
      <formula>$C$4</formula>
    </cfRule>
  </conditionalFormatting>
  <conditionalFormatting sqref="BT22">
    <cfRule type="cellIs" dxfId="16587" priority="1984" operator="lessThan">
      <formula>$C$4</formula>
    </cfRule>
  </conditionalFormatting>
  <conditionalFormatting sqref="BT23">
    <cfRule type="cellIs" dxfId="16586" priority="1985" operator="lessThan">
      <formula>$C$4</formula>
    </cfRule>
  </conditionalFormatting>
  <conditionalFormatting sqref="BT24">
    <cfRule type="cellIs" dxfId="16585" priority="1986" operator="lessThan">
      <formula>$C$4</formula>
    </cfRule>
  </conditionalFormatting>
  <conditionalFormatting sqref="BT25">
    <cfRule type="cellIs" dxfId="16584" priority="1987" operator="lessThan">
      <formula>$C$4</formula>
    </cfRule>
  </conditionalFormatting>
  <conditionalFormatting sqref="BT26">
    <cfRule type="cellIs" dxfId="16583" priority="1988" operator="lessThan">
      <formula>$C$4</formula>
    </cfRule>
  </conditionalFormatting>
  <conditionalFormatting sqref="BT27">
    <cfRule type="cellIs" dxfId="16582" priority="1989" operator="lessThan">
      <formula>$C$4</formula>
    </cfRule>
  </conditionalFormatting>
  <conditionalFormatting sqref="BT28">
    <cfRule type="cellIs" dxfId="16581" priority="1990" operator="lessThan">
      <formula>$C$4</formula>
    </cfRule>
  </conditionalFormatting>
  <conditionalFormatting sqref="BT29">
    <cfRule type="cellIs" dxfId="16580" priority="1991" operator="lessThan">
      <formula>$C$4</formula>
    </cfRule>
  </conditionalFormatting>
  <conditionalFormatting sqref="BT30">
    <cfRule type="cellIs" dxfId="16579" priority="1992" operator="lessThan">
      <formula>$C$4</formula>
    </cfRule>
  </conditionalFormatting>
  <conditionalFormatting sqref="BT31">
    <cfRule type="cellIs" dxfId="16578" priority="1993" operator="lessThan">
      <formula>$C$4</formula>
    </cfRule>
  </conditionalFormatting>
  <conditionalFormatting sqref="BT32">
    <cfRule type="cellIs" dxfId="16577" priority="1994" operator="lessThan">
      <formula>$C$4</formula>
    </cfRule>
  </conditionalFormatting>
  <conditionalFormatting sqref="BT33">
    <cfRule type="cellIs" dxfId="16576" priority="1995" operator="lessThan">
      <formula>$C$4</formula>
    </cfRule>
  </conditionalFormatting>
  <conditionalFormatting sqref="BT34">
    <cfRule type="cellIs" dxfId="16575" priority="1996" operator="lessThan">
      <formula>$C$4</formula>
    </cfRule>
  </conditionalFormatting>
  <conditionalFormatting sqref="BT35">
    <cfRule type="cellIs" dxfId="16574" priority="1997" operator="lessThan">
      <formula>$C$4</formula>
    </cfRule>
  </conditionalFormatting>
  <conditionalFormatting sqref="BT36">
    <cfRule type="cellIs" dxfId="16573" priority="1998" operator="lessThan">
      <formula>$C$4</formula>
    </cfRule>
  </conditionalFormatting>
  <conditionalFormatting sqref="BT37">
    <cfRule type="cellIs" dxfId="16572" priority="1999" operator="lessThan">
      <formula>$C$4</formula>
    </cfRule>
  </conditionalFormatting>
  <conditionalFormatting sqref="BT38">
    <cfRule type="cellIs" dxfId="16571" priority="2000" operator="lessThan">
      <formula>$C$4</formula>
    </cfRule>
  </conditionalFormatting>
  <conditionalFormatting sqref="BT39">
    <cfRule type="cellIs" dxfId="16570" priority="2001" operator="lessThan">
      <formula>$C$4</formula>
    </cfRule>
  </conditionalFormatting>
  <conditionalFormatting sqref="BT40">
    <cfRule type="cellIs" dxfId="16569" priority="2002" operator="lessThan">
      <formula>$C$4</formula>
    </cfRule>
  </conditionalFormatting>
  <conditionalFormatting sqref="BT41">
    <cfRule type="cellIs" dxfId="16568" priority="2003" operator="lessThan">
      <formula>$C$4</formula>
    </cfRule>
  </conditionalFormatting>
  <conditionalFormatting sqref="BT42">
    <cfRule type="cellIs" dxfId="16567" priority="2004" operator="lessThan">
      <formula>$C$4</formula>
    </cfRule>
  </conditionalFormatting>
  <conditionalFormatting sqref="BT43">
    <cfRule type="cellIs" dxfId="16566" priority="2005" operator="lessThan">
      <formula>$C$4</formula>
    </cfRule>
  </conditionalFormatting>
  <conditionalFormatting sqref="BT44">
    <cfRule type="cellIs" dxfId="16565" priority="2006" operator="lessThan">
      <formula>$C$4</formula>
    </cfRule>
  </conditionalFormatting>
  <conditionalFormatting sqref="BT45">
    <cfRule type="cellIs" dxfId="16564" priority="2007" operator="lessThan">
      <formula>$C$4</formula>
    </cfRule>
  </conditionalFormatting>
  <conditionalFormatting sqref="BT46">
    <cfRule type="cellIs" dxfId="16563" priority="2008" operator="lessThan">
      <formula>$C$4</formula>
    </cfRule>
  </conditionalFormatting>
  <conditionalFormatting sqref="BT47">
    <cfRule type="cellIs" dxfId="16562" priority="2009" operator="lessThan">
      <formula>$C$4</formula>
    </cfRule>
  </conditionalFormatting>
  <conditionalFormatting sqref="BT48">
    <cfRule type="cellIs" dxfId="16561" priority="2010" operator="lessThan">
      <formula>$C$4</formula>
    </cfRule>
  </conditionalFormatting>
  <conditionalFormatting sqref="BT49">
    <cfRule type="cellIs" dxfId="16560" priority="2011" operator="lessThan">
      <formula>$C$4</formula>
    </cfRule>
  </conditionalFormatting>
  <conditionalFormatting sqref="BT50">
    <cfRule type="cellIs" dxfId="16559" priority="2012" operator="lessThan">
      <formula>$C$4</formula>
    </cfRule>
  </conditionalFormatting>
  <conditionalFormatting sqref="BT51">
    <cfRule type="cellIs" dxfId="16558" priority="2013" operator="lessThan">
      <formula>$C$4</formula>
    </cfRule>
  </conditionalFormatting>
  <conditionalFormatting sqref="BT52">
    <cfRule type="cellIs" dxfId="16557" priority="2014" operator="lessThan">
      <formula>$C$4</formula>
    </cfRule>
  </conditionalFormatting>
  <conditionalFormatting sqref="BT53">
    <cfRule type="cellIs" dxfId="16556" priority="2015" operator="lessThan">
      <formula>$C$4</formula>
    </cfRule>
  </conditionalFormatting>
  <conditionalFormatting sqref="BT54">
    <cfRule type="cellIs" dxfId="16555" priority="2016" operator="lessThan">
      <formula>$C$4</formula>
    </cfRule>
  </conditionalFormatting>
  <conditionalFormatting sqref="BT55">
    <cfRule type="cellIs" dxfId="16554" priority="2017" operator="lessThan">
      <formula>$C$4</formula>
    </cfRule>
  </conditionalFormatting>
  <conditionalFormatting sqref="BT56">
    <cfRule type="cellIs" dxfId="16553" priority="2018" operator="lessThan">
      <formula>$C$4</formula>
    </cfRule>
  </conditionalFormatting>
  <conditionalFormatting sqref="BT57">
    <cfRule type="cellIs" dxfId="16552" priority="2019" operator="lessThan">
      <formula>$C$4</formula>
    </cfRule>
  </conditionalFormatting>
  <conditionalFormatting sqref="BT58">
    <cfRule type="cellIs" dxfId="16551" priority="2020" operator="lessThan">
      <formula>$C$4</formula>
    </cfRule>
  </conditionalFormatting>
  <conditionalFormatting sqref="BT59">
    <cfRule type="cellIs" dxfId="16550" priority="2021" operator="lessThan">
      <formula>$C$4</formula>
    </cfRule>
  </conditionalFormatting>
  <conditionalFormatting sqref="BT60">
    <cfRule type="cellIs" dxfId="16549" priority="2022" operator="lessThan">
      <formula>$C$4</formula>
    </cfRule>
  </conditionalFormatting>
  <conditionalFormatting sqref="BU45">
    <cfRule type="cellIs" dxfId="16514" priority="2057" operator="lessThan">
      <formula>$C$4</formula>
    </cfRule>
  </conditionalFormatting>
  <conditionalFormatting sqref="BU46">
    <cfRule type="cellIs" dxfId="16513" priority="2058" operator="lessThan">
      <formula>$C$4</formula>
    </cfRule>
  </conditionalFormatting>
  <conditionalFormatting sqref="BU47">
    <cfRule type="cellIs" dxfId="16512" priority="2059" operator="lessThan">
      <formula>$C$4</formula>
    </cfRule>
  </conditionalFormatting>
  <conditionalFormatting sqref="BU48">
    <cfRule type="cellIs" dxfId="16511" priority="2060" operator="lessThan">
      <formula>$C$4</formula>
    </cfRule>
  </conditionalFormatting>
  <conditionalFormatting sqref="BU49">
    <cfRule type="cellIs" dxfId="16510" priority="2061" operator="lessThan">
      <formula>$C$4</formula>
    </cfRule>
  </conditionalFormatting>
  <conditionalFormatting sqref="BU50">
    <cfRule type="cellIs" dxfId="16509" priority="2062" operator="lessThan">
      <formula>$C$4</formula>
    </cfRule>
  </conditionalFormatting>
  <conditionalFormatting sqref="BU51">
    <cfRule type="cellIs" dxfId="16508" priority="2063" operator="lessThan">
      <formula>$C$4</formula>
    </cfRule>
  </conditionalFormatting>
  <conditionalFormatting sqref="BU52">
    <cfRule type="cellIs" dxfId="16507" priority="2064" operator="lessThan">
      <formula>$C$4</formula>
    </cfRule>
  </conditionalFormatting>
  <conditionalFormatting sqref="BU53">
    <cfRule type="cellIs" dxfId="16506" priority="2065" operator="lessThan">
      <formula>$C$4</formula>
    </cfRule>
  </conditionalFormatting>
  <conditionalFormatting sqref="BU54">
    <cfRule type="cellIs" dxfId="16505" priority="2066" operator="lessThan">
      <formula>$C$4</formula>
    </cfRule>
  </conditionalFormatting>
  <conditionalFormatting sqref="BU55">
    <cfRule type="cellIs" dxfId="16504" priority="2067" operator="lessThan">
      <formula>$C$4</formula>
    </cfRule>
  </conditionalFormatting>
  <conditionalFormatting sqref="BU56">
    <cfRule type="cellIs" dxfId="16503" priority="2068" operator="lessThan">
      <formula>$C$4</formula>
    </cfRule>
  </conditionalFormatting>
  <conditionalFormatting sqref="BU57">
    <cfRule type="cellIs" dxfId="16502" priority="2069" operator="lessThan">
      <formula>$C$4</formula>
    </cfRule>
  </conditionalFormatting>
  <conditionalFormatting sqref="BU58">
    <cfRule type="cellIs" dxfId="16501" priority="2070" operator="lessThan">
      <formula>$C$4</formula>
    </cfRule>
  </conditionalFormatting>
  <conditionalFormatting sqref="BU59">
    <cfRule type="cellIs" dxfId="16500" priority="2071" operator="lessThan">
      <formula>$C$4</formula>
    </cfRule>
  </conditionalFormatting>
  <conditionalFormatting sqref="BU60">
    <cfRule type="cellIs" dxfId="16499" priority="2072" operator="lessThan">
      <formula>$C$4</formula>
    </cfRule>
  </conditionalFormatting>
  <conditionalFormatting sqref="BV11">
    <cfRule type="cellIs" dxfId="16498" priority="2073" operator="lessThan">
      <formula>$C$4</formula>
    </cfRule>
  </conditionalFormatting>
  <conditionalFormatting sqref="BV12">
    <cfRule type="cellIs" dxfId="16497" priority="2074" operator="lessThan">
      <formula>$C$4</formula>
    </cfRule>
  </conditionalFormatting>
  <conditionalFormatting sqref="BV13">
    <cfRule type="cellIs" dxfId="16496" priority="2075" operator="lessThan">
      <formula>$C$4</formula>
    </cfRule>
  </conditionalFormatting>
  <conditionalFormatting sqref="BV14">
    <cfRule type="cellIs" dxfId="16495" priority="2076" operator="lessThan">
      <formula>$C$4</formula>
    </cfRule>
  </conditionalFormatting>
  <conditionalFormatting sqref="BV15">
    <cfRule type="cellIs" dxfId="16494" priority="2077" operator="lessThan">
      <formula>$C$4</formula>
    </cfRule>
  </conditionalFormatting>
  <conditionalFormatting sqref="BV16">
    <cfRule type="cellIs" dxfId="16493" priority="2078" operator="lessThan">
      <formula>$C$4</formula>
    </cfRule>
  </conditionalFormatting>
  <conditionalFormatting sqref="BV17">
    <cfRule type="cellIs" dxfId="16492" priority="2079" operator="lessThan">
      <formula>$C$4</formula>
    </cfRule>
  </conditionalFormatting>
  <conditionalFormatting sqref="BV18">
    <cfRule type="cellIs" dxfId="16491" priority="2080" operator="lessThan">
      <formula>$C$4</formula>
    </cfRule>
  </conditionalFormatting>
  <conditionalFormatting sqref="BV19">
    <cfRule type="cellIs" dxfId="16490" priority="2081" operator="lessThan">
      <formula>$C$4</formula>
    </cfRule>
  </conditionalFormatting>
  <conditionalFormatting sqref="BV20">
    <cfRule type="cellIs" dxfId="16489" priority="2082" operator="lessThan">
      <formula>$C$4</formula>
    </cfRule>
  </conditionalFormatting>
  <conditionalFormatting sqref="BV21">
    <cfRule type="cellIs" dxfId="16488" priority="2083" operator="lessThan">
      <formula>$C$4</formula>
    </cfRule>
  </conditionalFormatting>
  <conditionalFormatting sqref="BV22">
    <cfRule type="cellIs" dxfId="16487" priority="2084" operator="lessThan">
      <formula>$C$4</formula>
    </cfRule>
  </conditionalFormatting>
  <conditionalFormatting sqref="BV23">
    <cfRule type="cellIs" dxfId="16486" priority="2085" operator="lessThan">
      <formula>$C$4</formula>
    </cfRule>
  </conditionalFormatting>
  <conditionalFormatting sqref="BV24">
    <cfRule type="cellIs" dxfId="16485" priority="2086" operator="lessThan">
      <formula>$C$4</formula>
    </cfRule>
  </conditionalFormatting>
  <conditionalFormatting sqref="BV25">
    <cfRule type="cellIs" dxfId="16484" priority="2087" operator="lessThan">
      <formula>$C$4</formula>
    </cfRule>
  </conditionalFormatting>
  <conditionalFormatting sqref="BV26">
    <cfRule type="cellIs" dxfId="16483" priority="2088" operator="lessThan">
      <formula>$C$4</formula>
    </cfRule>
  </conditionalFormatting>
  <conditionalFormatting sqref="BV27">
    <cfRule type="cellIs" dxfId="16482" priority="2089" operator="lessThan">
      <formula>$C$4</formula>
    </cfRule>
  </conditionalFormatting>
  <conditionalFormatting sqref="BV28">
    <cfRule type="cellIs" dxfId="16481" priority="2090" operator="lessThan">
      <formula>$C$4</formula>
    </cfRule>
  </conditionalFormatting>
  <conditionalFormatting sqref="BV29">
    <cfRule type="cellIs" dxfId="16480" priority="2091" operator="lessThan">
      <formula>$C$4</formula>
    </cfRule>
  </conditionalFormatting>
  <conditionalFormatting sqref="BV30">
    <cfRule type="cellIs" dxfId="16479" priority="2092" operator="lessThan">
      <formula>$C$4</formula>
    </cfRule>
  </conditionalFormatting>
  <conditionalFormatting sqref="BV31">
    <cfRule type="cellIs" dxfId="16478" priority="2093" operator="lessThan">
      <formula>$C$4</formula>
    </cfRule>
  </conditionalFormatting>
  <conditionalFormatting sqref="BV32">
    <cfRule type="cellIs" dxfId="16477" priority="2094" operator="lessThan">
      <formula>$C$4</formula>
    </cfRule>
  </conditionalFormatting>
  <conditionalFormatting sqref="BV33">
    <cfRule type="cellIs" dxfId="16476" priority="2095" operator="lessThan">
      <formula>$C$4</formula>
    </cfRule>
  </conditionalFormatting>
  <conditionalFormatting sqref="BV34">
    <cfRule type="cellIs" dxfId="16475" priority="2096" operator="lessThan">
      <formula>$C$4</formula>
    </cfRule>
  </conditionalFormatting>
  <conditionalFormatting sqref="BV35">
    <cfRule type="cellIs" dxfId="16474" priority="2097" operator="lessThan">
      <formula>$C$4</formula>
    </cfRule>
  </conditionalFormatting>
  <conditionalFormatting sqref="BV36">
    <cfRule type="cellIs" dxfId="16473" priority="2098" operator="lessThan">
      <formula>$C$4</formula>
    </cfRule>
  </conditionalFormatting>
  <conditionalFormatting sqref="BV37">
    <cfRule type="cellIs" dxfId="16472" priority="2099" operator="lessThan">
      <formula>$C$4</formula>
    </cfRule>
  </conditionalFormatting>
  <conditionalFormatting sqref="BV38">
    <cfRule type="cellIs" dxfId="16471" priority="2100" operator="lessThan">
      <formula>$C$4</formula>
    </cfRule>
  </conditionalFormatting>
  <conditionalFormatting sqref="BV39">
    <cfRule type="cellIs" dxfId="16470" priority="2101" operator="lessThan">
      <formula>$C$4</formula>
    </cfRule>
  </conditionalFormatting>
  <conditionalFormatting sqref="BV40">
    <cfRule type="cellIs" dxfId="16469" priority="2102" operator="lessThan">
      <formula>$C$4</formula>
    </cfRule>
  </conditionalFormatting>
  <conditionalFormatting sqref="BV41">
    <cfRule type="cellIs" dxfId="16468" priority="2103" operator="lessThan">
      <formula>$C$4</formula>
    </cfRule>
  </conditionalFormatting>
  <conditionalFormatting sqref="BV42">
    <cfRule type="cellIs" dxfId="16467" priority="2104" operator="lessThan">
      <formula>$C$4</formula>
    </cfRule>
  </conditionalFormatting>
  <conditionalFormatting sqref="BV43">
    <cfRule type="cellIs" dxfId="16466" priority="2105" operator="lessThan">
      <formula>$C$4</formula>
    </cfRule>
  </conditionalFormatting>
  <conditionalFormatting sqref="BV44">
    <cfRule type="cellIs" dxfId="16465" priority="2106" operator="lessThan">
      <formula>$C$4</formula>
    </cfRule>
  </conditionalFormatting>
  <conditionalFormatting sqref="BV45">
    <cfRule type="cellIs" dxfId="16464" priority="2107" operator="lessThan">
      <formula>$C$4</formula>
    </cfRule>
  </conditionalFormatting>
  <conditionalFormatting sqref="BV46">
    <cfRule type="cellIs" dxfId="16463" priority="2108" operator="lessThan">
      <formula>$C$4</formula>
    </cfRule>
  </conditionalFormatting>
  <conditionalFormatting sqref="BV47">
    <cfRule type="cellIs" dxfId="16462" priority="2109" operator="lessThan">
      <formula>$C$4</formula>
    </cfRule>
  </conditionalFormatting>
  <conditionalFormatting sqref="BV48">
    <cfRule type="cellIs" dxfId="16461" priority="2110" operator="lessThan">
      <formula>$C$4</formula>
    </cfRule>
  </conditionalFormatting>
  <conditionalFormatting sqref="BV49">
    <cfRule type="cellIs" dxfId="16460" priority="2111" operator="lessThan">
      <formula>$C$4</formula>
    </cfRule>
  </conditionalFormatting>
  <conditionalFormatting sqref="BV50">
    <cfRule type="cellIs" dxfId="16459" priority="2112" operator="lessThan">
      <formula>$C$4</formula>
    </cfRule>
  </conditionalFormatting>
  <conditionalFormatting sqref="BV51">
    <cfRule type="cellIs" dxfId="16458" priority="2113" operator="lessThan">
      <formula>$C$4</formula>
    </cfRule>
  </conditionalFormatting>
  <conditionalFormatting sqref="BV52">
    <cfRule type="cellIs" dxfId="16457" priority="2114" operator="lessThan">
      <formula>$C$4</formula>
    </cfRule>
  </conditionalFormatting>
  <conditionalFormatting sqref="BV53">
    <cfRule type="cellIs" dxfId="16456" priority="2115" operator="lessThan">
      <formula>$C$4</formula>
    </cfRule>
  </conditionalFormatting>
  <conditionalFormatting sqref="BV54">
    <cfRule type="cellIs" dxfId="16455" priority="2116" operator="lessThan">
      <formula>$C$4</formula>
    </cfRule>
  </conditionalFormatting>
  <conditionalFormatting sqref="BV55">
    <cfRule type="cellIs" dxfId="16454" priority="2117" operator="lessThan">
      <formula>$C$4</formula>
    </cfRule>
  </conditionalFormatting>
  <conditionalFormatting sqref="BV56">
    <cfRule type="cellIs" dxfId="16453" priority="2118" operator="lessThan">
      <formula>$C$4</formula>
    </cfRule>
  </conditionalFormatting>
  <conditionalFormatting sqref="BV57">
    <cfRule type="cellIs" dxfId="16452" priority="2119" operator="lessThan">
      <formula>$C$4</formula>
    </cfRule>
  </conditionalFormatting>
  <conditionalFormatting sqref="BV58">
    <cfRule type="cellIs" dxfId="16451" priority="2120" operator="lessThan">
      <formula>$C$4</formula>
    </cfRule>
  </conditionalFormatting>
  <conditionalFormatting sqref="BV59">
    <cfRule type="cellIs" dxfId="16450" priority="2121" operator="lessThan">
      <formula>$C$4</formula>
    </cfRule>
  </conditionalFormatting>
  <conditionalFormatting sqref="BV60">
    <cfRule type="cellIs" dxfId="16449" priority="2122" operator="lessThan">
      <formula>$C$4</formula>
    </cfRule>
  </conditionalFormatting>
  <conditionalFormatting sqref="BW11">
    <cfRule type="cellIs" dxfId="16448" priority="2123" operator="lessThan">
      <formula>$C$4</formula>
    </cfRule>
  </conditionalFormatting>
  <conditionalFormatting sqref="BW12">
    <cfRule type="cellIs" dxfId="16447" priority="2124" operator="lessThan">
      <formula>$C$4</formula>
    </cfRule>
  </conditionalFormatting>
  <conditionalFormatting sqref="BW13">
    <cfRule type="cellIs" dxfId="16446" priority="2125" operator="lessThan">
      <formula>$C$4</formula>
    </cfRule>
  </conditionalFormatting>
  <conditionalFormatting sqref="BW14">
    <cfRule type="cellIs" dxfId="16445" priority="2126" operator="lessThan">
      <formula>$C$4</formula>
    </cfRule>
  </conditionalFormatting>
  <conditionalFormatting sqref="BW15">
    <cfRule type="cellIs" dxfId="16444" priority="2127" operator="lessThan">
      <formula>$C$4</formula>
    </cfRule>
  </conditionalFormatting>
  <conditionalFormatting sqref="BW16">
    <cfRule type="cellIs" dxfId="16443" priority="2128" operator="lessThan">
      <formula>$C$4</formula>
    </cfRule>
  </conditionalFormatting>
  <conditionalFormatting sqref="BW17">
    <cfRule type="cellIs" dxfId="16442" priority="2129" operator="lessThan">
      <formula>$C$4</formula>
    </cfRule>
  </conditionalFormatting>
  <conditionalFormatting sqref="BW18">
    <cfRule type="cellIs" dxfId="16441" priority="2130" operator="lessThan">
      <formula>$C$4</formula>
    </cfRule>
  </conditionalFormatting>
  <conditionalFormatting sqref="BW19">
    <cfRule type="cellIs" dxfId="16440" priority="2131" operator="lessThan">
      <formula>$C$4</formula>
    </cfRule>
  </conditionalFormatting>
  <conditionalFormatting sqref="BW20">
    <cfRule type="cellIs" dxfId="16439" priority="2132" operator="lessThan">
      <formula>$C$4</formula>
    </cfRule>
  </conditionalFormatting>
  <conditionalFormatting sqref="BW21">
    <cfRule type="cellIs" dxfId="16438" priority="2133" operator="lessThan">
      <formula>$C$4</formula>
    </cfRule>
  </conditionalFormatting>
  <conditionalFormatting sqref="BW22">
    <cfRule type="cellIs" dxfId="16437" priority="2134" operator="lessThan">
      <formula>$C$4</formula>
    </cfRule>
  </conditionalFormatting>
  <conditionalFormatting sqref="BW23">
    <cfRule type="cellIs" dxfId="16436" priority="2135" operator="lessThan">
      <formula>$C$4</formula>
    </cfRule>
  </conditionalFormatting>
  <conditionalFormatting sqref="BW24">
    <cfRule type="cellIs" dxfId="16435" priority="2136" operator="lessThan">
      <formula>$C$4</formula>
    </cfRule>
  </conditionalFormatting>
  <conditionalFormatting sqref="BW25">
    <cfRule type="cellIs" dxfId="16434" priority="2137" operator="lessThan">
      <formula>$C$4</formula>
    </cfRule>
  </conditionalFormatting>
  <conditionalFormatting sqref="BW26">
    <cfRule type="cellIs" dxfId="16433" priority="2138" operator="lessThan">
      <formula>$C$4</formula>
    </cfRule>
  </conditionalFormatting>
  <conditionalFormatting sqref="BW27">
    <cfRule type="cellIs" dxfId="16432" priority="2139" operator="lessThan">
      <formula>$C$4</formula>
    </cfRule>
  </conditionalFormatting>
  <conditionalFormatting sqref="BW28">
    <cfRule type="cellIs" dxfId="16431" priority="2140" operator="lessThan">
      <formula>$C$4</formula>
    </cfRule>
  </conditionalFormatting>
  <conditionalFormatting sqref="BW29">
    <cfRule type="cellIs" dxfId="16430" priority="2141" operator="lessThan">
      <formula>$C$4</formula>
    </cfRule>
  </conditionalFormatting>
  <conditionalFormatting sqref="BW30">
    <cfRule type="cellIs" dxfId="16429" priority="2142" operator="lessThan">
      <formula>$C$4</formula>
    </cfRule>
  </conditionalFormatting>
  <conditionalFormatting sqref="BW31">
    <cfRule type="cellIs" dxfId="16428" priority="2143" operator="lessThan">
      <formula>$C$4</formula>
    </cfRule>
  </conditionalFormatting>
  <conditionalFormatting sqref="BW32">
    <cfRule type="cellIs" dxfId="16427" priority="2144" operator="lessThan">
      <formula>$C$4</formula>
    </cfRule>
  </conditionalFormatting>
  <conditionalFormatting sqref="BW33">
    <cfRule type="cellIs" dxfId="16426" priority="2145" operator="lessThan">
      <formula>$C$4</formula>
    </cfRule>
  </conditionalFormatting>
  <conditionalFormatting sqref="BW34">
    <cfRule type="cellIs" dxfId="16425" priority="2146" operator="lessThan">
      <formula>$C$4</formula>
    </cfRule>
  </conditionalFormatting>
  <conditionalFormatting sqref="BW35">
    <cfRule type="cellIs" dxfId="16424" priority="2147" operator="lessThan">
      <formula>$C$4</formula>
    </cfRule>
  </conditionalFormatting>
  <conditionalFormatting sqref="BW36">
    <cfRule type="cellIs" dxfId="16423" priority="2148" operator="lessThan">
      <formula>$C$4</formula>
    </cfRule>
  </conditionalFormatting>
  <conditionalFormatting sqref="BW37">
    <cfRule type="cellIs" dxfId="16422" priority="2149" operator="lessThan">
      <formula>$C$4</formula>
    </cfRule>
  </conditionalFormatting>
  <conditionalFormatting sqref="BW38">
    <cfRule type="cellIs" dxfId="16421" priority="2150" operator="lessThan">
      <formula>$C$4</formula>
    </cfRule>
  </conditionalFormatting>
  <conditionalFormatting sqref="BW39">
    <cfRule type="cellIs" dxfId="16420" priority="2151" operator="lessThan">
      <formula>$C$4</formula>
    </cfRule>
  </conditionalFormatting>
  <conditionalFormatting sqref="BW40">
    <cfRule type="cellIs" dxfId="16419" priority="2152" operator="lessThan">
      <formula>$C$4</formula>
    </cfRule>
  </conditionalFormatting>
  <conditionalFormatting sqref="BW41">
    <cfRule type="cellIs" dxfId="16418" priority="2153" operator="lessThan">
      <formula>$C$4</formula>
    </cfRule>
  </conditionalFormatting>
  <conditionalFormatting sqref="BW42">
    <cfRule type="cellIs" dxfId="16417" priority="2154" operator="lessThan">
      <formula>$C$4</formula>
    </cfRule>
  </conditionalFormatting>
  <conditionalFormatting sqref="BW43">
    <cfRule type="cellIs" dxfId="16416" priority="2155" operator="lessThan">
      <formula>$C$4</formula>
    </cfRule>
  </conditionalFormatting>
  <conditionalFormatting sqref="BW44">
    <cfRule type="cellIs" dxfId="16415" priority="2156" operator="lessThan">
      <formula>$C$4</formula>
    </cfRule>
  </conditionalFormatting>
  <conditionalFormatting sqref="BW45">
    <cfRule type="cellIs" dxfId="16414" priority="2157" operator="lessThan">
      <formula>$C$4</formula>
    </cfRule>
  </conditionalFormatting>
  <conditionalFormatting sqref="BW46">
    <cfRule type="cellIs" dxfId="16413" priority="2158" operator="lessThan">
      <formula>$C$4</formula>
    </cfRule>
  </conditionalFormatting>
  <conditionalFormatting sqref="BW47">
    <cfRule type="cellIs" dxfId="16412" priority="2159" operator="lessThan">
      <formula>$C$4</formula>
    </cfRule>
  </conditionalFormatting>
  <conditionalFormatting sqref="BW48">
    <cfRule type="cellIs" dxfId="16411" priority="2160" operator="lessThan">
      <formula>$C$4</formula>
    </cfRule>
  </conditionalFormatting>
  <conditionalFormatting sqref="BW49">
    <cfRule type="cellIs" dxfId="16410" priority="2161" operator="lessThan">
      <formula>$C$4</formula>
    </cfRule>
  </conditionalFormatting>
  <conditionalFormatting sqref="BW50">
    <cfRule type="cellIs" dxfId="16409" priority="2162" operator="lessThan">
      <formula>$C$4</formula>
    </cfRule>
  </conditionalFormatting>
  <conditionalFormatting sqref="BW51">
    <cfRule type="cellIs" dxfId="16408" priority="2163" operator="lessThan">
      <formula>$C$4</formula>
    </cfRule>
  </conditionalFormatting>
  <conditionalFormatting sqref="BW52">
    <cfRule type="cellIs" dxfId="16407" priority="2164" operator="lessThan">
      <formula>$C$4</formula>
    </cfRule>
  </conditionalFormatting>
  <conditionalFormatting sqref="BW53">
    <cfRule type="cellIs" dxfId="16406" priority="2165" operator="lessThan">
      <formula>$C$4</formula>
    </cfRule>
  </conditionalFormatting>
  <conditionalFormatting sqref="BW54">
    <cfRule type="cellIs" dxfId="16405" priority="2166" operator="lessThan">
      <formula>$C$4</formula>
    </cfRule>
  </conditionalFormatting>
  <conditionalFormatting sqref="BW55">
    <cfRule type="cellIs" dxfId="16404" priority="2167" operator="lessThan">
      <formula>$C$4</formula>
    </cfRule>
  </conditionalFormatting>
  <conditionalFormatting sqref="BW56">
    <cfRule type="cellIs" dxfId="16403" priority="2168" operator="lessThan">
      <formula>$C$4</formula>
    </cfRule>
  </conditionalFormatting>
  <conditionalFormatting sqref="BW57">
    <cfRule type="cellIs" dxfId="16402" priority="2169" operator="lessThan">
      <formula>$C$4</formula>
    </cfRule>
  </conditionalFormatting>
  <conditionalFormatting sqref="BW58">
    <cfRule type="cellIs" dxfId="16401" priority="2170" operator="lessThan">
      <formula>$C$4</formula>
    </cfRule>
  </conditionalFormatting>
  <conditionalFormatting sqref="BW59">
    <cfRule type="cellIs" dxfId="16400" priority="2171" operator="lessThan">
      <formula>$C$4</formula>
    </cfRule>
  </conditionalFormatting>
  <conditionalFormatting sqref="BW60">
    <cfRule type="cellIs" dxfId="16399" priority="2172" operator="lessThan">
      <formula>$C$4</formula>
    </cfRule>
  </conditionalFormatting>
  <conditionalFormatting sqref="BX11">
    <cfRule type="cellIs" dxfId="16398" priority="2173" operator="lessThan">
      <formula>$C$4</formula>
    </cfRule>
  </conditionalFormatting>
  <conditionalFormatting sqref="BX12">
    <cfRule type="cellIs" dxfId="16397" priority="2174" operator="lessThan">
      <formula>$C$4</formula>
    </cfRule>
  </conditionalFormatting>
  <conditionalFormatting sqref="BX13">
    <cfRule type="cellIs" dxfId="16396" priority="2175" operator="lessThan">
      <formula>$C$4</formula>
    </cfRule>
  </conditionalFormatting>
  <conditionalFormatting sqref="BX14">
    <cfRule type="cellIs" dxfId="16395" priority="2176" operator="lessThan">
      <formula>$C$4</formula>
    </cfRule>
  </conditionalFormatting>
  <conditionalFormatting sqref="BX15">
    <cfRule type="cellIs" dxfId="16394" priority="2177" operator="lessThan">
      <formula>$C$4</formula>
    </cfRule>
  </conditionalFormatting>
  <conditionalFormatting sqref="BX16">
    <cfRule type="cellIs" dxfId="16393" priority="2178" operator="lessThan">
      <formula>$C$4</formula>
    </cfRule>
  </conditionalFormatting>
  <conditionalFormatting sqref="BX17">
    <cfRule type="cellIs" dxfId="16392" priority="2179" operator="lessThan">
      <formula>$C$4</formula>
    </cfRule>
  </conditionalFormatting>
  <conditionalFormatting sqref="BX18">
    <cfRule type="cellIs" dxfId="16391" priority="2180" operator="lessThan">
      <formula>$C$4</formula>
    </cfRule>
  </conditionalFormatting>
  <conditionalFormatting sqref="BX19">
    <cfRule type="cellIs" dxfId="16390" priority="2181" operator="lessThan">
      <formula>$C$4</formula>
    </cfRule>
  </conditionalFormatting>
  <conditionalFormatting sqref="BX20">
    <cfRule type="cellIs" dxfId="16389" priority="2182" operator="lessThan">
      <formula>$C$4</formula>
    </cfRule>
  </conditionalFormatting>
  <conditionalFormatting sqref="BX21">
    <cfRule type="cellIs" dxfId="16388" priority="2183" operator="lessThan">
      <formula>$C$4</formula>
    </cfRule>
  </conditionalFormatting>
  <conditionalFormatting sqref="BX22">
    <cfRule type="cellIs" dxfId="16387" priority="2184" operator="lessThan">
      <formula>$C$4</formula>
    </cfRule>
  </conditionalFormatting>
  <conditionalFormatting sqref="BX23">
    <cfRule type="cellIs" dxfId="16386" priority="2185" operator="lessThan">
      <formula>$C$4</formula>
    </cfRule>
  </conditionalFormatting>
  <conditionalFormatting sqref="BX24">
    <cfRule type="cellIs" dxfId="16385" priority="2186" operator="lessThan">
      <formula>$C$4</formula>
    </cfRule>
  </conditionalFormatting>
  <conditionalFormatting sqref="BX25">
    <cfRule type="cellIs" dxfId="16384" priority="2187" operator="lessThan">
      <formula>$C$4</formula>
    </cfRule>
  </conditionalFormatting>
  <conditionalFormatting sqref="BX26">
    <cfRule type="cellIs" dxfId="16383" priority="2188" operator="lessThan">
      <formula>$C$4</formula>
    </cfRule>
  </conditionalFormatting>
  <conditionalFormatting sqref="BX27">
    <cfRule type="cellIs" dxfId="16382" priority="2189" operator="lessThan">
      <formula>$C$4</formula>
    </cfRule>
  </conditionalFormatting>
  <conditionalFormatting sqref="BX28">
    <cfRule type="cellIs" dxfId="16381" priority="2190" operator="lessThan">
      <formula>$C$4</formula>
    </cfRule>
  </conditionalFormatting>
  <conditionalFormatting sqref="BX29">
    <cfRule type="cellIs" dxfId="16380" priority="2191" operator="lessThan">
      <formula>$C$4</formula>
    </cfRule>
  </conditionalFormatting>
  <conditionalFormatting sqref="BX30">
    <cfRule type="cellIs" dxfId="16379" priority="2192" operator="lessThan">
      <formula>$C$4</formula>
    </cfRule>
  </conditionalFormatting>
  <conditionalFormatting sqref="BX31">
    <cfRule type="cellIs" dxfId="16378" priority="2193" operator="lessThan">
      <formula>$C$4</formula>
    </cfRule>
  </conditionalFormatting>
  <conditionalFormatting sqref="BX32">
    <cfRule type="cellIs" dxfId="16377" priority="2194" operator="lessThan">
      <formula>$C$4</formula>
    </cfRule>
  </conditionalFormatting>
  <conditionalFormatting sqref="BX33">
    <cfRule type="cellIs" dxfId="16376" priority="2195" operator="lessThan">
      <formula>$C$4</formula>
    </cfRule>
  </conditionalFormatting>
  <conditionalFormatting sqref="BX34">
    <cfRule type="cellIs" dxfId="16375" priority="2196" operator="lessThan">
      <formula>$C$4</formula>
    </cfRule>
  </conditionalFormatting>
  <conditionalFormatting sqref="BX35">
    <cfRule type="cellIs" dxfId="16374" priority="2197" operator="lessThan">
      <formula>$C$4</formula>
    </cfRule>
  </conditionalFormatting>
  <conditionalFormatting sqref="BX36">
    <cfRule type="cellIs" dxfId="16373" priority="2198" operator="lessThan">
      <formula>$C$4</formula>
    </cfRule>
  </conditionalFormatting>
  <conditionalFormatting sqref="BX37">
    <cfRule type="cellIs" dxfId="16372" priority="2199" operator="lessThan">
      <formula>$C$4</formula>
    </cfRule>
  </conditionalFormatting>
  <conditionalFormatting sqref="BX38">
    <cfRule type="cellIs" dxfId="16371" priority="2200" operator="lessThan">
      <formula>$C$4</formula>
    </cfRule>
  </conditionalFormatting>
  <conditionalFormatting sqref="BX39">
    <cfRule type="cellIs" dxfId="16370" priority="2201" operator="lessThan">
      <formula>$C$4</formula>
    </cfRule>
  </conditionalFormatting>
  <conditionalFormatting sqref="BX40">
    <cfRule type="cellIs" dxfId="16369" priority="2202" operator="lessThan">
      <formula>$C$4</formula>
    </cfRule>
  </conditionalFormatting>
  <conditionalFormatting sqref="BX41">
    <cfRule type="cellIs" dxfId="16368" priority="2203" operator="lessThan">
      <formula>$C$4</formula>
    </cfRule>
  </conditionalFormatting>
  <conditionalFormatting sqref="BX42">
    <cfRule type="cellIs" dxfId="16367" priority="2204" operator="lessThan">
      <formula>$C$4</formula>
    </cfRule>
  </conditionalFormatting>
  <conditionalFormatting sqref="BX43">
    <cfRule type="cellIs" dxfId="16366" priority="2205" operator="lessThan">
      <formula>$C$4</formula>
    </cfRule>
  </conditionalFormatting>
  <conditionalFormatting sqref="BX44">
    <cfRule type="cellIs" dxfId="16365" priority="2206" operator="lessThan">
      <formula>$C$4</formula>
    </cfRule>
  </conditionalFormatting>
  <conditionalFormatting sqref="BX45">
    <cfRule type="cellIs" dxfId="16364" priority="2207" operator="lessThan">
      <formula>$C$4</formula>
    </cfRule>
  </conditionalFormatting>
  <conditionalFormatting sqref="BX46">
    <cfRule type="cellIs" dxfId="16363" priority="2208" operator="lessThan">
      <formula>$C$4</formula>
    </cfRule>
  </conditionalFormatting>
  <conditionalFormatting sqref="BX47">
    <cfRule type="cellIs" dxfId="16362" priority="2209" operator="lessThan">
      <formula>$C$4</formula>
    </cfRule>
  </conditionalFormatting>
  <conditionalFormatting sqref="BX48">
    <cfRule type="cellIs" dxfId="16361" priority="2210" operator="lessThan">
      <formula>$C$4</formula>
    </cfRule>
  </conditionalFormatting>
  <conditionalFormatting sqref="BX49">
    <cfRule type="cellIs" dxfId="16360" priority="2211" operator="lessThan">
      <formula>$C$4</formula>
    </cfRule>
  </conditionalFormatting>
  <conditionalFormatting sqref="BX50">
    <cfRule type="cellIs" dxfId="16359" priority="2212" operator="lessThan">
      <formula>$C$4</formula>
    </cfRule>
  </conditionalFormatting>
  <conditionalFormatting sqref="BX51">
    <cfRule type="cellIs" dxfId="16358" priority="2213" operator="lessThan">
      <formula>$C$4</formula>
    </cfRule>
  </conditionalFormatting>
  <conditionalFormatting sqref="BX52">
    <cfRule type="cellIs" dxfId="16357" priority="2214" operator="lessThan">
      <formula>$C$4</formula>
    </cfRule>
  </conditionalFormatting>
  <conditionalFormatting sqref="BX53">
    <cfRule type="cellIs" dxfId="16356" priority="2215" operator="lessThan">
      <formula>$C$4</formula>
    </cfRule>
  </conditionalFormatting>
  <conditionalFormatting sqref="BX54">
    <cfRule type="cellIs" dxfId="16355" priority="2216" operator="lessThan">
      <formula>$C$4</formula>
    </cfRule>
  </conditionalFormatting>
  <conditionalFormatting sqref="BX55">
    <cfRule type="cellIs" dxfId="16354" priority="2217" operator="lessThan">
      <formula>$C$4</formula>
    </cfRule>
  </conditionalFormatting>
  <conditionalFormatting sqref="BX56">
    <cfRule type="cellIs" dxfId="16353" priority="2218" operator="lessThan">
      <formula>$C$4</formula>
    </cfRule>
  </conditionalFormatting>
  <conditionalFormatting sqref="BX57">
    <cfRule type="cellIs" dxfId="16352" priority="2219" operator="lessThan">
      <formula>$C$4</formula>
    </cfRule>
  </conditionalFormatting>
  <conditionalFormatting sqref="BX58">
    <cfRule type="cellIs" dxfId="16351" priority="2220" operator="lessThan">
      <formula>$C$4</formula>
    </cfRule>
  </conditionalFormatting>
  <conditionalFormatting sqref="BX59">
    <cfRule type="cellIs" dxfId="16350" priority="2221" operator="lessThan">
      <formula>$C$4</formula>
    </cfRule>
  </conditionalFormatting>
  <conditionalFormatting sqref="BX60">
    <cfRule type="cellIs" dxfId="16349" priority="2222" operator="lessThan">
      <formula>$C$4</formula>
    </cfRule>
  </conditionalFormatting>
  <conditionalFormatting sqref="BY11">
    <cfRule type="cellIs" dxfId="16348" priority="2223" operator="lessThan">
      <formula>$C$4</formula>
    </cfRule>
  </conditionalFormatting>
  <conditionalFormatting sqref="BY12">
    <cfRule type="cellIs" dxfId="16347" priority="2224" operator="lessThan">
      <formula>$C$4</formula>
    </cfRule>
  </conditionalFormatting>
  <conditionalFormatting sqref="BY13">
    <cfRule type="cellIs" dxfId="16346" priority="2225" operator="lessThan">
      <formula>$C$4</formula>
    </cfRule>
  </conditionalFormatting>
  <conditionalFormatting sqref="BY14">
    <cfRule type="cellIs" dxfId="16345" priority="2226" operator="lessThan">
      <formula>$C$4</formula>
    </cfRule>
  </conditionalFormatting>
  <conditionalFormatting sqref="BY15">
    <cfRule type="cellIs" dxfId="16344" priority="2227" operator="lessThan">
      <formula>$C$4</formula>
    </cfRule>
  </conditionalFormatting>
  <conditionalFormatting sqref="BY16">
    <cfRule type="cellIs" dxfId="16343" priority="2228" operator="lessThan">
      <formula>$C$4</formula>
    </cfRule>
  </conditionalFormatting>
  <conditionalFormatting sqref="BY17">
    <cfRule type="cellIs" dxfId="16342" priority="2229" operator="lessThan">
      <formula>$C$4</formula>
    </cfRule>
  </conditionalFormatting>
  <conditionalFormatting sqref="BY18">
    <cfRule type="cellIs" dxfId="16341" priority="2230" operator="lessThan">
      <formula>$C$4</formula>
    </cfRule>
  </conditionalFormatting>
  <conditionalFormatting sqref="BY19">
    <cfRule type="cellIs" dxfId="16340" priority="2231" operator="lessThan">
      <formula>$C$4</formula>
    </cfRule>
  </conditionalFormatting>
  <conditionalFormatting sqref="BY20">
    <cfRule type="cellIs" dxfId="16339" priority="2232" operator="lessThan">
      <formula>$C$4</formula>
    </cfRule>
  </conditionalFormatting>
  <conditionalFormatting sqref="BY21">
    <cfRule type="cellIs" dxfId="16338" priority="2233" operator="lessThan">
      <formula>$C$4</formula>
    </cfRule>
  </conditionalFormatting>
  <conditionalFormatting sqref="BY22">
    <cfRule type="cellIs" dxfId="16337" priority="2234" operator="lessThan">
      <formula>$C$4</formula>
    </cfRule>
  </conditionalFormatting>
  <conditionalFormatting sqref="BY23">
    <cfRule type="cellIs" dxfId="16336" priority="2235" operator="lessThan">
      <formula>$C$4</formula>
    </cfRule>
  </conditionalFormatting>
  <conditionalFormatting sqref="BY24">
    <cfRule type="cellIs" dxfId="16335" priority="2236" operator="lessThan">
      <formula>$C$4</formula>
    </cfRule>
  </conditionalFormatting>
  <conditionalFormatting sqref="BY25">
    <cfRule type="cellIs" dxfId="16334" priority="2237" operator="lessThan">
      <formula>$C$4</formula>
    </cfRule>
  </conditionalFormatting>
  <conditionalFormatting sqref="BY26">
    <cfRule type="cellIs" dxfId="16333" priority="2238" operator="lessThan">
      <formula>$C$4</formula>
    </cfRule>
  </conditionalFormatting>
  <conditionalFormatting sqref="BY27">
    <cfRule type="cellIs" dxfId="16332" priority="2239" operator="lessThan">
      <formula>$C$4</formula>
    </cfRule>
  </conditionalFormatting>
  <conditionalFormatting sqref="BY28">
    <cfRule type="cellIs" dxfId="16331" priority="2240" operator="lessThan">
      <formula>$C$4</formula>
    </cfRule>
  </conditionalFormatting>
  <conditionalFormatting sqref="BY29">
    <cfRule type="cellIs" dxfId="16330" priority="2241" operator="lessThan">
      <formula>$C$4</formula>
    </cfRule>
  </conditionalFormatting>
  <conditionalFormatting sqref="BY30">
    <cfRule type="cellIs" dxfId="16329" priority="2242" operator="lessThan">
      <formula>$C$4</formula>
    </cfRule>
  </conditionalFormatting>
  <conditionalFormatting sqref="BY31">
    <cfRule type="cellIs" dxfId="16328" priority="2243" operator="lessThan">
      <formula>$C$4</formula>
    </cfRule>
  </conditionalFormatting>
  <conditionalFormatting sqref="BY32">
    <cfRule type="cellIs" dxfId="16327" priority="2244" operator="lessThan">
      <formula>$C$4</formula>
    </cfRule>
  </conditionalFormatting>
  <conditionalFormatting sqref="BY33">
    <cfRule type="cellIs" dxfId="16326" priority="2245" operator="lessThan">
      <formula>$C$4</formula>
    </cfRule>
  </conditionalFormatting>
  <conditionalFormatting sqref="BY34">
    <cfRule type="cellIs" dxfId="16325" priority="2246" operator="lessThan">
      <formula>$C$4</formula>
    </cfRule>
  </conditionalFormatting>
  <conditionalFormatting sqref="BY35">
    <cfRule type="cellIs" dxfId="16324" priority="2247" operator="lessThan">
      <formula>$C$4</formula>
    </cfRule>
  </conditionalFormatting>
  <conditionalFormatting sqref="BY36">
    <cfRule type="cellIs" dxfId="16323" priority="2248" operator="lessThan">
      <formula>$C$4</formula>
    </cfRule>
  </conditionalFormatting>
  <conditionalFormatting sqref="BY37">
    <cfRule type="cellIs" dxfId="16322" priority="2249" operator="lessThan">
      <formula>$C$4</formula>
    </cfRule>
  </conditionalFormatting>
  <conditionalFormatting sqref="BY38">
    <cfRule type="cellIs" dxfId="16321" priority="2250" operator="lessThan">
      <formula>$C$4</formula>
    </cfRule>
  </conditionalFormatting>
  <conditionalFormatting sqref="BY39">
    <cfRule type="cellIs" dxfId="16320" priority="2251" operator="lessThan">
      <formula>$C$4</formula>
    </cfRule>
  </conditionalFormatting>
  <conditionalFormatting sqref="BY40">
    <cfRule type="cellIs" dxfId="16319" priority="2252" operator="lessThan">
      <formula>$C$4</formula>
    </cfRule>
  </conditionalFormatting>
  <conditionalFormatting sqref="BY41">
    <cfRule type="cellIs" dxfId="16318" priority="2253" operator="lessThan">
      <formula>$C$4</formula>
    </cfRule>
  </conditionalFormatting>
  <conditionalFormatting sqref="BY42">
    <cfRule type="cellIs" dxfId="16317" priority="2254" operator="lessThan">
      <formula>$C$4</formula>
    </cfRule>
  </conditionalFormatting>
  <conditionalFormatting sqref="BY43">
    <cfRule type="cellIs" dxfId="16316" priority="2255" operator="lessThan">
      <formula>$C$4</formula>
    </cfRule>
  </conditionalFormatting>
  <conditionalFormatting sqref="BY44">
    <cfRule type="cellIs" dxfId="16315" priority="2256" operator="lessThan">
      <formula>$C$4</formula>
    </cfRule>
  </conditionalFormatting>
  <conditionalFormatting sqref="BY45">
    <cfRule type="cellIs" dxfId="16314" priority="2257" operator="lessThan">
      <formula>$C$4</formula>
    </cfRule>
  </conditionalFormatting>
  <conditionalFormatting sqref="BY46">
    <cfRule type="cellIs" dxfId="16313" priority="2258" operator="lessThan">
      <formula>$C$4</formula>
    </cfRule>
  </conditionalFormatting>
  <conditionalFormatting sqref="BY47">
    <cfRule type="cellIs" dxfId="16312" priority="2259" operator="lessThan">
      <formula>$C$4</formula>
    </cfRule>
  </conditionalFormatting>
  <conditionalFormatting sqref="BY48">
    <cfRule type="cellIs" dxfId="16311" priority="2260" operator="lessThan">
      <formula>$C$4</formula>
    </cfRule>
  </conditionalFormatting>
  <conditionalFormatting sqref="BY49">
    <cfRule type="cellIs" dxfId="16310" priority="2261" operator="lessThan">
      <formula>$C$4</formula>
    </cfRule>
  </conditionalFormatting>
  <conditionalFormatting sqref="BY50">
    <cfRule type="cellIs" dxfId="16309" priority="2262" operator="lessThan">
      <formula>$C$4</formula>
    </cfRule>
  </conditionalFormatting>
  <conditionalFormatting sqref="BY51">
    <cfRule type="cellIs" dxfId="16308" priority="2263" operator="lessThan">
      <formula>$C$4</formula>
    </cfRule>
  </conditionalFormatting>
  <conditionalFormatting sqref="BY52">
    <cfRule type="cellIs" dxfId="16307" priority="2264" operator="lessThan">
      <formula>$C$4</formula>
    </cfRule>
  </conditionalFormatting>
  <conditionalFormatting sqref="BY53">
    <cfRule type="cellIs" dxfId="16306" priority="2265" operator="lessThan">
      <formula>$C$4</formula>
    </cfRule>
  </conditionalFormatting>
  <conditionalFormatting sqref="BY54">
    <cfRule type="cellIs" dxfId="16305" priority="2266" operator="lessThan">
      <formula>$C$4</formula>
    </cfRule>
  </conditionalFormatting>
  <conditionalFormatting sqref="BY55">
    <cfRule type="cellIs" dxfId="16304" priority="2267" operator="lessThan">
      <formula>$C$4</formula>
    </cfRule>
  </conditionalFormatting>
  <conditionalFormatting sqref="BY56">
    <cfRule type="cellIs" dxfId="16303" priority="2268" operator="lessThan">
      <formula>$C$4</formula>
    </cfRule>
  </conditionalFormatting>
  <conditionalFormatting sqref="BY57">
    <cfRule type="cellIs" dxfId="16302" priority="2269" operator="lessThan">
      <formula>$C$4</formula>
    </cfRule>
  </conditionalFormatting>
  <conditionalFormatting sqref="BY58">
    <cfRule type="cellIs" dxfId="16301" priority="2270" operator="lessThan">
      <formula>$C$4</formula>
    </cfRule>
  </conditionalFormatting>
  <conditionalFormatting sqref="BY59">
    <cfRule type="cellIs" dxfId="16300" priority="2271" operator="lessThan">
      <formula>$C$4</formula>
    </cfRule>
  </conditionalFormatting>
  <conditionalFormatting sqref="BY60">
    <cfRule type="cellIs" dxfId="16299" priority="2272" operator="lessThan">
      <formula>$C$4</formula>
    </cfRule>
  </conditionalFormatting>
  <conditionalFormatting sqref="BZ11">
    <cfRule type="cellIs" dxfId="16298" priority="2273" operator="lessThan">
      <formula>$C$4</formula>
    </cfRule>
  </conditionalFormatting>
  <conditionalFormatting sqref="BZ12">
    <cfRule type="cellIs" dxfId="16297" priority="2274" operator="lessThan">
      <formula>$C$4</formula>
    </cfRule>
  </conditionalFormatting>
  <conditionalFormatting sqref="BZ13">
    <cfRule type="cellIs" dxfId="16296" priority="2275" operator="lessThan">
      <formula>$C$4</formula>
    </cfRule>
  </conditionalFormatting>
  <conditionalFormatting sqref="BZ14">
    <cfRule type="cellIs" dxfId="16295" priority="2276" operator="lessThan">
      <formula>$C$4</formula>
    </cfRule>
  </conditionalFormatting>
  <conditionalFormatting sqref="BZ15">
    <cfRule type="cellIs" dxfId="16294" priority="2277" operator="lessThan">
      <formula>$C$4</formula>
    </cfRule>
  </conditionalFormatting>
  <conditionalFormatting sqref="BZ16">
    <cfRule type="cellIs" dxfId="16293" priority="2278" operator="lessThan">
      <formula>$C$4</formula>
    </cfRule>
  </conditionalFormatting>
  <conditionalFormatting sqref="BZ17">
    <cfRule type="cellIs" dxfId="16292" priority="2279" operator="lessThan">
      <formula>$C$4</formula>
    </cfRule>
  </conditionalFormatting>
  <conditionalFormatting sqref="BZ18">
    <cfRule type="cellIs" dxfId="16291" priority="2280" operator="lessThan">
      <formula>$C$4</formula>
    </cfRule>
  </conditionalFormatting>
  <conditionalFormatting sqref="BZ19">
    <cfRule type="cellIs" dxfId="16290" priority="2281" operator="lessThan">
      <formula>$C$4</formula>
    </cfRule>
  </conditionalFormatting>
  <conditionalFormatting sqref="BZ20">
    <cfRule type="cellIs" dxfId="16289" priority="2282" operator="lessThan">
      <formula>$C$4</formula>
    </cfRule>
  </conditionalFormatting>
  <conditionalFormatting sqref="BZ21">
    <cfRule type="cellIs" dxfId="16288" priority="2283" operator="lessThan">
      <formula>$C$4</formula>
    </cfRule>
  </conditionalFormatting>
  <conditionalFormatting sqref="BZ22">
    <cfRule type="cellIs" dxfId="16287" priority="2284" operator="lessThan">
      <formula>$C$4</formula>
    </cfRule>
  </conditionalFormatting>
  <conditionalFormatting sqref="BZ23">
    <cfRule type="cellIs" dxfId="16286" priority="2285" operator="lessThan">
      <formula>$C$4</formula>
    </cfRule>
  </conditionalFormatting>
  <conditionalFormatting sqref="BZ24">
    <cfRule type="cellIs" dxfId="16285" priority="2286" operator="lessThan">
      <formula>$C$4</formula>
    </cfRule>
  </conditionalFormatting>
  <conditionalFormatting sqref="BZ25">
    <cfRule type="cellIs" dxfId="16284" priority="2287" operator="lessThan">
      <formula>$C$4</formula>
    </cfRule>
  </conditionalFormatting>
  <conditionalFormatting sqref="BZ26">
    <cfRule type="cellIs" dxfId="16283" priority="2288" operator="lessThan">
      <formula>$C$4</formula>
    </cfRule>
  </conditionalFormatting>
  <conditionalFormatting sqref="BZ27">
    <cfRule type="cellIs" dxfId="16282" priority="2289" operator="lessThan">
      <formula>$C$4</formula>
    </cfRule>
  </conditionalFormatting>
  <conditionalFormatting sqref="BZ28">
    <cfRule type="cellIs" dxfId="16281" priority="2290" operator="lessThan">
      <formula>$C$4</formula>
    </cfRule>
  </conditionalFormatting>
  <conditionalFormatting sqref="BZ29">
    <cfRule type="cellIs" dxfId="16280" priority="2291" operator="lessThan">
      <formula>$C$4</formula>
    </cfRule>
  </conditionalFormatting>
  <conditionalFormatting sqref="BZ30">
    <cfRule type="cellIs" dxfId="16279" priority="2292" operator="lessThan">
      <formula>$C$4</formula>
    </cfRule>
  </conditionalFormatting>
  <conditionalFormatting sqref="BZ31">
    <cfRule type="cellIs" dxfId="16278" priority="2293" operator="lessThan">
      <formula>$C$4</formula>
    </cfRule>
  </conditionalFormatting>
  <conditionalFormatting sqref="BZ32">
    <cfRule type="cellIs" dxfId="16277" priority="2294" operator="lessThan">
      <formula>$C$4</formula>
    </cfRule>
  </conditionalFormatting>
  <conditionalFormatting sqref="BZ33">
    <cfRule type="cellIs" dxfId="16276" priority="2295" operator="lessThan">
      <formula>$C$4</formula>
    </cfRule>
  </conditionalFormatting>
  <conditionalFormatting sqref="BZ34">
    <cfRule type="cellIs" dxfId="16275" priority="2296" operator="lessThan">
      <formula>$C$4</formula>
    </cfRule>
  </conditionalFormatting>
  <conditionalFormatting sqref="BZ35">
    <cfRule type="cellIs" dxfId="16274" priority="2297" operator="lessThan">
      <formula>$C$4</formula>
    </cfRule>
  </conditionalFormatting>
  <conditionalFormatting sqref="BZ36">
    <cfRule type="cellIs" dxfId="16273" priority="2298" operator="lessThan">
      <formula>$C$4</formula>
    </cfRule>
  </conditionalFormatting>
  <conditionalFormatting sqref="BZ37">
    <cfRule type="cellIs" dxfId="16272" priority="2299" operator="lessThan">
      <formula>$C$4</formula>
    </cfRule>
  </conditionalFormatting>
  <conditionalFormatting sqref="BZ38">
    <cfRule type="cellIs" dxfId="16271" priority="2300" operator="lessThan">
      <formula>$C$4</formula>
    </cfRule>
  </conditionalFormatting>
  <conditionalFormatting sqref="BZ39">
    <cfRule type="cellIs" dxfId="16270" priority="2301" operator="lessThan">
      <formula>$C$4</formula>
    </cfRule>
  </conditionalFormatting>
  <conditionalFormatting sqref="BZ40">
    <cfRule type="cellIs" dxfId="16269" priority="2302" operator="lessThan">
      <formula>$C$4</formula>
    </cfRule>
  </conditionalFormatting>
  <conditionalFormatting sqref="BZ41">
    <cfRule type="cellIs" dxfId="16268" priority="2303" operator="lessThan">
      <formula>$C$4</formula>
    </cfRule>
  </conditionalFormatting>
  <conditionalFormatting sqref="BZ42">
    <cfRule type="cellIs" dxfId="16267" priority="2304" operator="lessThan">
      <formula>$C$4</formula>
    </cfRule>
  </conditionalFormatting>
  <conditionalFormatting sqref="BZ43">
    <cfRule type="cellIs" dxfId="16266" priority="2305" operator="lessThan">
      <formula>$C$4</formula>
    </cfRule>
  </conditionalFormatting>
  <conditionalFormatting sqref="BZ44">
    <cfRule type="cellIs" dxfId="16265" priority="2306" operator="lessThan">
      <formula>$C$4</formula>
    </cfRule>
  </conditionalFormatting>
  <conditionalFormatting sqref="BZ45">
    <cfRule type="cellIs" dxfId="16264" priority="2307" operator="lessThan">
      <formula>$C$4</formula>
    </cfRule>
  </conditionalFormatting>
  <conditionalFormatting sqref="BZ46">
    <cfRule type="cellIs" dxfId="16263" priority="2308" operator="lessThan">
      <formula>$C$4</formula>
    </cfRule>
  </conditionalFormatting>
  <conditionalFormatting sqref="BZ47">
    <cfRule type="cellIs" dxfId="16262" priority="2309" operator="lessThan">
      <formula>$C$4</formula>
    </cfRule>
  </conditionalFormatting>
  <conditionalFormatting sqref="BZ48">
    <cfRule type="cellIs" dxfId="16261" priority="2310" operator="lessThan">
      <formula>$C$4</formula>
    </cfRule>
  </conditionalFormatting>
  <conditionalFormatting sqref="BZ49">
    <cfRule type="cellIs" dxfId="16260" priority="2311" operator="lessThan">
      <formula>$C$4</formula>
    </cfRule>
  </conditionalFormatting>
  <conditionalFormatting sqref="BZ50">
    <cfRule type="cellIs" dxfId="16259" priority="2312" operator="lessThan">
      <formula>$C$4</formula>
    </cfRule>
  </conditionalFormatting>
  <conditionalFormatting sqref="BZ51">
    <cfRule type="cellIs" dxfId="16258" priority="2313" operator="lessThan">
      <formula>$C$4</formula>
    </cfRule>
  </conditionalFormatting>
  <conditionalFormatting sqref="BZ52">
    <cfRule type="cellIs" dxfId="16257" priority="2314" operator="lessThan">
      <formula>$C$4</formula>
    </cfRule>
  </conditionalFormatting>
  <conditionalFormatting sqref="BZ53">
    <cfRule type="cellIs" dxfId="16256" priority="2315" operator="lessThan">
      <formula>$C$4</formula>
    </cfRule>
  </conditionalFormatting>
  <conditionalFormatting sqref="BZ54">
    <cfRule type="cellIs" dxfId="16255" priority="2316" operator="lessThan">
      <formula>$C$4</formula>
    </cfRule>
  </conditionalFormatting>
  <conditionalFormatting sqref="BZ55">
    <cfRule type="cellIs" dxfId="16254" priority="2317" operator="lessThan">
      <formula>$C$4</formula>
    </cfRule>
  </conditionalFormatting>
  <conditionalFormatting sqref="BZ56">
    <cfRule type="cellIs" dxfId="16253" priority="2318" operator="lessThan">
      <formula>$C$4</formula>
    </cfRule>
  </conditionalFormatting>
  <conditionalFormatting sqref="BZ57">
    <cfRule type="cellIs" dxfId="16252" priority="2319" operator="lessThan">
      <formula>$C$4</formula>
    </cfRule>
  </conditionalFormatting>
  <conditionalFormatting sqref="BZ58">
    <cfRule type="cellIs" dxfId="16251" priority="2320" operator="lessThan">
      <formula>$C$4</formula>
    </cfRule>
  </conditionalFormatting>
  <conditionalFormatting sqref="BZ59">
    <cfRule type="cellIs" dxfId="16250" priority="2321" operator="lessThan">
      <formula>$C$4</formula>
    </cfRule>
  </conditionalFormatting>
  <conditionalFormatting sqref="BZ60">
    <cfRule type="cellIs" dxfId="16249" priority="2322" operator="lessThan">
      <formula>$C$4</formula>
    </cfRule>
  </conditionalFormatting>
  <conditionalFormatting sqref="CA11">
    <cfRule type="cellIs" dxfId="16248" priority="2323" operator="lessThan">
      <formula>$C$4</formula>
    </cfRule>
  </conditionalFormatting>
  <conditionalFormatting sqref="CA12">
    <cfRule type="cellIs" dxfId="16247" priority="2324" operator="lessThan">
      <formula>$C$4</formula>
    </cfRule>
  </conditionalFormatting>
  <conditionalFormatting sqref="CA13">
    <cfRule type="cellIs" dxfId="16246" priority="2325" operator="lessThan">
      <formula>$C$4</formula>
    </cfRule>
  </conditionalFormatting>
  <conditionalFormatting sqref="CA14">
    <cfRule type="cellIs" dxfId="16245" priority="2326" operator="lessThan">
      <formula>$C$4</formula>
    </cfRule>
  </conditionalFormatting>
  <conditionalFormatting sqref="CA15">
    <cfRule type="cellIs" dxfId="16244" priority="2327" operator="lessThan">
      <formula>$C$4</formula>
    </cfRule>
  </conditionalFormatting>
  <conditionalFormatting sqref="CA16">
    <cfRule type="cellIs" dxfId="16243" priority="2328" operator="lessThan">
      <formula>$C$4</formula>
    </cfRule>
  </conditionalFormatting>
  <conditionalFormatting sqref="CA17">
    <cfRule type="cellIs" dxfId="16242" priority="2329" operator="lessThan">
      <formula>$C$4</formula>
    </cfRule>
  </conditionalFormatting>
  <conditionalFormatting sqref="CA18">
    <cfRule type="cellIs" dxfId="16241" priority="2330" operator="lessThan">
      <formula>$C$4</formula>
    </cfRule>
  </conditionalFormatting>
  <conditionalFormatting sqref="CA19">
    <cfRule type="cellIs" dxfId="16240" priority="2331" operator="lessThan">
      <formula>$C$4</formula>
    </cfRule>
  </conditionalFormatting>
  <conditionalFormatting sqref="CA20">
    <cfRule type="cellIs" dxfId="16239" priority="2332" operator="lessThan">
      <formula>$C$4</formula>
    </cfRule>
  </conditionalFormatting>
  <conditionalFormatting sqref="CA21">
    <cfRule type="cellIs" dxfId="16238" priority="2333" operator="lessThan">
      <formula>$C$4</formula>
    </cfRule>
  </conditionalFormatting>
  <conditionalFormatting sqref="CA22">
    <cfRule type="cellIs" dxfId="16237" priority="2334" operator="lessThan">
      <formula>$C$4</formula>
    </cfRule>
  </conditionalFormatting>
  <conditionalFormatting sqref="CA23">
    <cfRule type="cellIs" dxfId="16236" priority="2335" operator="lessThan">
      <formula>$C$4</formula>
    </cfRule>
  </conditionalFormatting>
  <conditionalFormatting sqref="CA24">
    <cfRule type="cellIs" dxfId="16235" priority="2336" operator="lessThan">
      <formula>$C$4</formula>
    </cfRule>
  </conditionalFormatting>
  <conditionalFormatting sqref="CA25">
    <cfRule type="cellIs" dxfId="16234" priority="2337" operator="lessThan">
      <formula>$C$4</formula>
    </cfRule>
  </conditionalFormatting>
  <conditionalFormatting sqref="CA26">
    <cfRule type="cellIs" dxfId="16233" priority="2338" operator="lessThan">
      <formula>$C$4</formula>
    </cfRule>
  </conditionalFormatting>
  <conditionalFormatting sqref="CA27">
    <cfRule type="cellIs" dxfId="16232" priority="2339" operator="lessThan">
      <formula>$C$4</formula>
    </cfRule>
  </conditionalFormatting>
  <conditionalFormatting sqref="CA28">
    <cfRule type="cellIs" dxfId="16231" priority="2340" operator="lessThan">
      <formula>$C$4</formula>
    </cfRule>
  </conditionalFormatting>
  <conditionalFormatting sqref="CA29">
    <cfRule type="cellIs" dxfId="16230" priority="2341" operator="lessThan">
      <formula>$C$4</formula>
    </cfRule>
  </conditionalFormatting>
  <conditionalFormatting sqref="CA30">
    <cfRule type="cellIs" dxfId="16229" priority="2342" operator="lessThan">
      <formula>$C$4</formula>
    </cfRule>
  </conditionalFormatting>
  <conditionalFormatting sqref="CA31">
    <cfRule type="cellIs" dxfId="16228" priority="2343" operator="lessThan">
      <formula>$C$4</formula>
    </cfRule>
  </conditionalFormatting>
  <conditionalFormatting sqref="CA32">
    <cfRule type="cellIs" dxfId="16227" priority="2344" operator="lessThan">
      <formula>$C$4</formula>
    </cfRule>
  </conditionalFormatting>
  <conditionalFormatting sqref="CA33">
    <cfRule type="cellIs" dxfId="16226" priority="2345" operator="lessThan">
      <formula>$C$4</formula>
    </cfRule>
  </conditionalFormatting>
  <conditionalFormatting sqref="CA34">
    <cfRule type="cellIs" dxfId="16225" priority="2346" operator="lessThan">
      <formula>$C$4</formula>
    </cfRule>
  </conditionalFormatting>
  <conditionalFormatting sqref="CA35">
    <cfRule type="cellIs" dxfId="16224" priority="2347" operator="lessThan">
      <formula>$C$4</formula>
    </cfRule>
  </conditionalFormatting>
  <conditionalFormatting sqref="CA36">
    <cfRule type="cellIs" dxfId="16223" priority="2348" operator="lessThan">
      <formula>$C$4</formula>
    </cfRule>
  </conditionalFormatting>
  <conditionalFormatting sqref="CA37">
    <cfRule type="cellIs" dxfId="16222" priority="2349" operator="lessThan">
      <formula>$C$4</formula>
    </cfRule>
  </conditionalFormatting>
  <conditionalFormatting sqref="CA38">
    <cfRule type="cellIs" dxfId="16221" priority="2350" operator="lessThan">
      <formula>$C$4</formula>
    </cfRule>
  </conditionalFormatting>
  <conditionalFormatting sqref="CA39">
    <cfRule type="cellIs" dxfId="16220" priority="2351" operator="lessThan">
      <formula>$C$4</formula>
    </cfRule>
  </conditionalFormatting>
  <conditionalFormatting sqref="CA40">
    <cfRule type="cellIs" dxfId="16219" priority="2352" operator="lessThan">
      <formula>$C$4</formula>
    </cfRule>
  </conditionalFormatting>
  <conditionalFormatting sqref="CA41">
    <cfRule type="cellIs" dxfId="16218" priority="2353" operator="lessThan">
      <formula>$C$4</formula>
    </cfRule>
  </conditionalFormatting>
  <conditionalFormatting sqref="CA42">
    <cfRule type="cellIs" dxfId="16217" priority="2354" operator="lessThan">
      <formula>$C$4</formula>
    </cfRule>
  </conditionalFormatting>
  <conditionalFormatting sqref="CA43">
    <cfRule type="cellIs" dxfId="16216" priority="2355" operator="lessThan">
      <formula>$C$4</formula>
    </cfRule>
  </conditionalFormatting>
  <conditionalFormatting sqref="CA44">
    <cfRule type="cellIs" dxfId="16215" priority="2356" operator="lessThan">
      <formula>$C$4</formula>
    </cfRule>
  </conditionalFormatting>
  <conditionalFormatting sqref="CA45">
    <cfRule type="cellIs" dxfId="16214" priority="2357" operator="lessThan">
      <formula>$C$4</formula>
    </cfRule>
  </conditionalFormatting>
  <conditionalFormatting sqref="CA46">
    <cfRule type="cellIs" dxfId="16213" priority="2358" operator="lessThan">
      <formula>$C$4</formula>
    </cfRule>
  </conditionalFormatting>
  <conditionalFormatting sqref="CA47">
    <cfRule type="cellIs" dxfId="16212" priority="2359" operator="lessThan">
      <formula>$C$4</formula>
    </cfRule>
  </conditionalFormatting>
  <conditionalFormatting sqref="CA48">
    <cfRule type="cellIs" dxfId="16211" priority="2360" operator="lessThan">
      <formula>$C$4</formula>
    </cfRule>
  </conditionalFormatting>
  <conditionalFormatting sqref="CA49">
    <cfRule type="cellIs" dxfId="16210" priority="2361" operator="lessThan">
      <formula>$C$4</formula>
    </cfRule>
  </conditionalFormatting>
  <conditionalFormatting sqref="CA50">
    <cfRule type="cellIs" dxfId="16209" priority="2362" operator="lessThan">
      <formula>$C$4</formula>
    </cfRule>
  </conditionalFormatting>
  <conditionalFormatting sqref="CA51">
    <cfRule type="cellIs" dxfId="16208" priority="2363" operator="lessThan">
      <formula>$C$4</formula>
    </cfRule>
  </conditionalFormatting>
  <conditionalFormatting sqref="CA52">
    <cfRule type="cellIs" dxfId="16207" priority="2364" operator="lessThan">
      <formula>$C$4</formula>
    </cfRule>
  </conditionalFormatting>
  <conditionalFormatting sqref="CA53">
    <cfRule type="cellIs" dxfId="16206" priority="2365" operator="lessThan">
      <formula>$C$4</formula>
    </cfRule>
  </conditionalFormatting>
  <conditionalFormatting sqref="CA54">
    <cfRule type="cellIs" dxfId="16205" priority="2366" operator="lessThan">
      <formula>$C$4</formula>
    </cfRule>
  </conditionalFormatting>
  <conditionalFormatting sqref="CA55">
    <cfRule type="cellIs" dxfId="16204" priority="2367" operator="lessThan">
      <formula>$C$4</formula>
    </cfRule>
  </conditionalFormatting>
  <conditionalFormatting sqref="CA56">
    <cfRule type="cellIs" dxfId="16203" priority="2368" operator="lessThan">
      <formula>$C$4</formula>
    </cfRule>
  </conditionalFormatting>
  <conditionalFormatting sqref="CA57">
    <cfRule type="cellIs" dxfId="16202" priority="2369" operator="lessThan">
      <formula>$C$4</formula>
    </cfRule>
  </conditionalFormatting>
  <conditionalFormatting sqref="CA58">
    <cfRule type="cellIs" dxfId="16201" priority="2370" operator="lessThan">
      <formula>$C$4</formula>
    </cfRule>
  </conditionalFormatting>
  <conditionalFormatting sqref="CA59">
    <cfRule type="cellIs" dxfId="16200" priority="2371" operator="lessThan">
      <formula>$C$4</formula>
    </cfRule>
  </conditionalFormatting>
  <conditionalFormatting sqref="CA60">
    <cfRule type="cellIs" dxfId="16199" priority="2372" operator="lessThan">
      <formula>$C$4</formula>
    </cfRule>
  </conditionalFormatting>
  <conditionalFormatting sqref="CB11">
    <cfRule type="cellIs" dxfId="16198" priority="2373" operator="lessThan">
      <formula>$C$4</formula>
    </cfRule>
  </conditionalFormatting>
  <conditionalFormatting sqref="CB12">
    <cfRule type="cellIs" dxfId="16197" priority="2374" operator="lessThan">
      <formula>$C$4</formula>
    </cfRule>
  </conditionalFormatting>
  <conditionalFormatting sqref="CB13">
    <cfRule type="cellIs" dxfId="16196" priority="2375" operator="lessThan">
      <formula>$C$4</formula>
    </cfRule>
  </conditionalFormatting>
  <conditionalFormatting sqref="CB14">
    <cfRule type="cellIs" dxfId="16195" priority="2376" operator="lessThan">
      <formula>$C$4</formula>
    </cfRule>
  </conditionalFormatting>
  <conditionalFormatting sqref="CB15">
    <cfRule type="cellIs" dxfId="16194" priority="2377" operator="lessThan">
      <formula>$C$4</formula>
    </cfRule>
  </conditionalFormatting>
  <conditionalFormatting sqref="CB16">
    <cfRule type="cellIs" dxfId="16193" priority="2378" operator="lessThan">
      <formula>$C$4</formula>
    </cfRule>
  </conditionalFormatting>
  <conditionalFormatting sqref="CB17">
    <cfRule type="cellIs" dxfId="16192" priority="2379" operator="lessThan">
      <formula>$C$4</formula>
    </cfRule>
  </conditionalFormatting>
  <conditionalFormatting sqref="CB18">
    <cfRule type="cellIs" dxfId="16191" priority="2380" operator="lessThan">
      <formula>$C$4</formula>
    </cfRule>
  </conditionalFormatting>
  <conditionalFormatting sqref="CB19">
    <cfRule type="cellIs" dxfId="16190" priority="2381" operator="lessThan">
      <formula>$C$4</formula>
    </cfRule>
  </conditionalFormatting>
  <conditionalFormatting sqref="CB20">
    <cfRule type="cellIs" dxfId="16189" priority="2382" operator="lessThan">
      <formula>$C$4</formula>
    </cfRule>
  </conditionalFormatting>
  <conditionalFormatting sqref="CB21">
    <cfRule type="cellIs" dxfId="16188" priority="2383" operator="lessThan">
      <formula>$C$4</formula>
    </cfRule>
  </conditionalFormatting>
  <conditionalFormatting sqref="CB22">
    <cfRule type="cellIs" dxfId="16187" priority="2384" operator="lessThan">
      <formula>$C$4</formula>
    </cfRule>
  </conditionalFormatting>
  <conditionalFormatting sqref="CB23">
    <cfRule type="cellIs" dxfId="16186" priority="2385" operator="lessThan">
      <formula>$C$4</formula>
    </cfRule>
  </conditionalFormatting>
  <conditionalFormatting sqref="CB24">
    <cfRule type="cellIs" dxfId="16185" priority="2386" operator="lessThan">
      <formula>$C$4</formula>
    </cfRule>
  </conditionalFormatting>
  <conditionalFormatting sqref="CB25">
    <cfRule type="cellIs" dxfId="16184" priority="2387" operator="lessThan">
      <formula>$C$4</formula>
    </cfRule>
  </conditionalFormatting>
  <conditionalFormatting sqref="CB26">
    <cfRule type="cellIs" dxfId="16183" priority="2388" operator="lessThan">
      <formula>$C$4</formula>
    </cfRule>
  </conditionalFormatting>
  <conditionalFormatting sqref="CB27">
    <cfRule type="cellIs" dxfId="16182" priority="2389" operator="lessThan">
      <formula>$C$4</formula>
    </cfRule>
  </conditionalFormatting>
  <conditionalFormatting sqref="CB28">
    <cfRule type="cellIs" dxfId="16181" priority="2390" operator="lessThan">
      <formula>$C$4</formula>
    </cfRule>
  </conditionalFormatting>
  <conditionalFormatting sqref="CB29">
    <cfRule type="cellIs" dxfId="16180" priority="2391" operator="lessThan">
      <formula>$C$4</formula>
    </cfRule>
  </conditionalFormatting>
  <conditionalFormatting sqref="CB30">
    <cfRule type="cellIs" dxfId="16179" priority="2392" operator="lessThan">
      <formula>$C$4</formula>
    </cfRule>
  </conditionalFormatting>
  <conditionalFormatting sqref="CB31">
    <cfRule type="cellIs" dxfId="16178" priority="2393" operator="lessThan">
      <formula>$C$4</formula>
    </cfRule>
  </conditionalFormatting>
  <conditionalFormatting sqref="CB32">
    <cfRule type="cellIs" dxfId="16177" priority="2394" operator="lessThan">
      <formula>$C$4</formula>
    </cfRule>
  </conditionalFormatting>
  <conditionalFormatting sqref="CB33">
    <cfRule type="cellIs" dxfId="16176" priority="2395" operator="lessThan">
      <formula>$C$4</formula>
    </cfRule>
  </conditionalFormatting>
  <conditionalFormatting sqref="CB34">
    <cfRule type="cellIs" dxfId="16175" priority="2396" operator="lessThan">
      <formula>$C$4</formula>
    </cfRule>
  </conditionalFormatting>
  <conditionalFormatting sqref="CB35">
    <cfRule type="cellIs" dxfId="16174" priority="2397" operator="lessThan">
      <formula>$C$4</formula>
    </cfRule>
  </conditionalFormatting>
  <conditionalFormatting sqref="CB36">
    <cfRule type="cellIs" dxfId="16173" priority="2398" operator="lessThan">
      <formula>$C$4</formula>
    </cfRule>
  </conditionalFormatting>
  <conditionalFormatting sqref="CB37">
    <cfRule type="cellIs" dxfId="16172" priority="2399" operator="lessThan">
      <formula>$C$4</formula>
    </cfRule>
  </conditionalFormatting>
  <conditionalFormatting sqref="CB38">
    <cfRule type="cellIs" dxfId="16171" priority="2400" operator="lessThan">
      <formula>$C$4</formula>
    </cfRule>
  </conditionalFormatting>
  <conditionalFormatting sqref="CB39">
    <cfRule type="cellIs" dxfId="16170" priority="2401" operator="lessThan">
      <formula>$C$4</formula>
    </cfRule>
  </conditionalFormatting>
  <conditionalFormatting sqref="CB40">
    <cfRule type="cellIs" dxfId="16169" priority="2402" operator="lessThan">
      <formula>$C$4</formula>
    </cfRule>
  </conditionalFormatting>
  <conditionalFormatting sqref="CB41">
    <cfRule type="cellIs" dxfId="16168" priority="2403" operator="lessThan">
      <formula>$C$4</formula>
    </cfRule>
  </conditionalFormatting>
  <conditionalFormatting sqref="CB42">
    <cfRule type="cellIs" dxfId="16167" priority="2404" operator="lessThan">
      <formula>$C$4</formula>
    </cfRule>
  </conditionalFormatting>
  <conditionalFormatting sqref="CB43">
    <cfRule type="cellIs" dxfId="16166" priority="2405" operator="lessThan">
      <formula>$C$4</formula>
    </cfRule>
  </conditionalFormatting>
  <conditionalFormatting sqref="CB44">
    <cfRule type="cellIs" dxfId="16165" priority="2406" operator="lessThan">
      <formula>$C$4</formula>
    </cfRule>
  </conditionalFormatting>
  <conditionalFormatting sqref="CB45">
    <cfRule type="cellIs" dxfId="16164" priority="2407" operator="lessThan">
      <formula>$C$4</formula>
    </cfRule>
  </conditionalFormatting>
  <conditionalFormatting sqref="CB46">
    <cfRule type="cellIs" dxfId="16163" priority="2408" operator="lessThan">
      <formula>$C$4</formula>
    </cfRule>
  </conditionalFormatting>
  <conditionalFormatting sqref="CB47">
    <cfRule type="cellIs" dxfId="16162" priority="2409" operator="lessThan">
      <formula>$C$4</formula>
    </cfRule>
  </conditionalFormatting>
  <conditionalFormatting sqref="CB48">
    <cfRule type="cellIs" dxfId="16161" priority="2410" operator="lessThan">
      <formula>$C$4</formula>
    </cfRule>
  </conditionalFormatting>
  <conditionalFormatting sqref="CB49">
    <cfRule type="cellIs" dxfId="16160" priority="2411" operator="lessThan">
      <formula>$C$4</formula>
    </cfRule>
  </conditionalFormatting>
  <conditionalFormatting sqref="CB50">
    <cfRule type="cellIs" dxfId="16159" priority="2412" operator="lessThan">
      <formula>$C$4</formula>
    </cfRule>
  </conditionalFormatting>
  <conditionalFormatting sqref="CB51">
    <cfRule type="cellIs" dxfId="16158" priority="2413" operator="lessThan">
      <formula>$C$4</formula>
    </cfRule>
  </conditionalFormatting>
  <conditionalFormatting sqref="CB52">
    <cfRule type="cellIs" dxfId="16157" priority="2414" operator="lessThan">
      <formula>$C$4</formula>
    </cfRule>
  </conditionalFormatting>
  <conditionalFormatting sqref="CB53">
    <cfRule type="cellIs" dxfId="16156" priority="2415" operator="lessThan">
      <formula>$C$4</formula>
    </cfRule>
  </conditionalFormatting>
  <conditionalFormatting sqref="CB54">
    <cfRule type="cellIs" dxfId="16155" priority="2416" operator="lessThan">
      <formula>$C$4</formula>
    </cfRule>
  </conditionalFormatting>
  <conditionalFormatting sqref="CB55">
    <cfRule type="cellIs" dxfId="16154" priority="2417" operator="lessThan">
      <formula>$C$4</formula>
    </cfRule>
  </conditionalFormatting>
  <conditionalFormatting sqref="CB56">
    <cfRule type="cellIs" dxfId="16153" priority="2418" operator="lessThan">
      <formula>$C$4</formula>
    </cfRule>
  </conditionalFormatting>
  <conditionalFormatting sqref="CB57">
    <cfRule type="cellIs" dxfId="16152" priority="2419" operator="lessThan">
      <formula>$C$4</formula>
    </cfRule>
  </conditionalFormatting>
  <conditionalFormatting sqref="CB58">
    <cfRule type="cellIs" dxfId="16151" priority="2420" operator="lessThan">
      <formula>$C$4</formula>
    </cfRule>
  </conditionalFormatting>
  <conditionalFormatting sqref="CB59">
    <cfRule type="cellIs" dxfId="16150" priority="2421" operator="lessThan">
      <formula>$C$4</formula>
    </cfRule>
  </conditionalFormatting>
  <conditionalFormatting sqref="CB60">
    <cfRule type="cellIs" dxfId="16149" priority="2422" operator="lessThan">
      <formula>$C$4</formula>
    </cfRule>
  </conditionalFormatting>
  <conditionalFormatting sqref="CC11">
    <cfRule type="cellIs" dxfId="16148" priority="2423" operator="lessThan">
      <formula>$C$4</formula>
    </cfRule>
  </conditionalFormatting>
  <conditionalFormatting sqref="CC12">
    <cfRule type="cellIs" dxfId="16147" priority="2424" operator="lessThan">
      <formula>$C$4</formula>
    </cfRule>
  </conditionalFormatting>
  <conditionalFormatting sqref="CC13">
    <cfRule type="cellIs" dxfId="16146" priority="2425" operator="lessThan">
      <formula>$C$4</formula>
    </cfRule>
  </conditionalFormatting>
  <conditionalFormatting sqref="CC14">
    <cfRule type="cellIs" dxfId="16145" priority="2426" operator="lessThan">
      <formula>$C$4</formula>
    </cfRule>
  </conditionalFormatting>
  <conditionalFormatting sqref="CC15">
    <cfRule type="cellIs" dxfId="16144" priority="2427" operator="lessThan">
      <formula>$C$4</formula>
    </cfRule>
  </conditionalFormatting>
  <conditionalFormatting sqref="CC16">
    <cfRule type="cellIs" dxfId="16143" priority="2428" operator="lessThan">
      <formula>$C$4</formula>
    </cfRule>
  </conditionalFormatting>
  <conditionalFormatting sqref="CC17">
    <cfRule type="cellIs" dxfId="16142" priority="2429" operator="lessThan">
      <formula>$C$4</formula>
    </cfRule>
  </conditionalFormatting>
  <conditionalFormatting sqref="CC18">
    <cfRule type="cellIs" dxfId="16141" priority="2430" operator="lessThan">
      <formula>$C$4</formula>
    </cfRule>
  </conditionalFormatting>
  <conditionalFormatting sqref="CC19">
    <cfRule type="cellIs" dxfId="16140" priority="2431" operator="lessThan">
      <formula>$C$4</formula>
    </cfRule>
  </conditionalFormatting>
  <conditionalFormatting sqref="CC20">
    <cfRule type="cellIs" dxfId="16139" priority="2432" operator="lessThan">
      <formula>$C$4</formula>
    </cfRule>
  </conditionalFormatting>
  <conditionalFormatting sqref="CC21">
    <cfRule type="cellIs" dxfId="16138" priority="2433" operator="lessThan">
      <formula>$C$4</formula>
    </cfRule>
  </conditionalFormatting>
  <conditionalFormatting sqref="CC22">
    <cfRule type="cellIs" dxfId="16137" priority="2434" operator="lessThan">
      <formula>$C$4</formula>
    </cfRule>
  </conditionalFormatting>
  <conditionalFormatting sqref="CC23">
    <cfRule type="cellIs" dxfId="16136" priority="2435" operator="lessThan">
      <formula>$C$4</formula>
    </cfRule>
  </conditionalFormatting>
  <conditionalFormatting sqref="CC24">
    <cfRule type="cellIs" dxfId="16135" priority="2436" operator="lessThan">
      <formula>$C$4</formula>
    </cfRule>
  </conditionalFormatting>
  <conditionalFormatting sqref="CC25">
    <cfRule type="cellIs" dxfId="16134" priority="2437" operator="lessThan">
      <formula>$C$4</formula>
    </cfRule>
  </conditionalFormatting>
  <conditionalFormatting sqref="CC26">
    <cfRule type="cellIs" dxfId="16133" priority="2438" operator="lessThan">
      <formula>$C$4</formula>
    </cfRule>
  </conditionalFormatting>
  <conditionalFormatting sqref="CC27">
    <cfRule type="cellIs" dxfId="16132" priority="2439" operator="lessThan">
      <formula>$C$4</formula>
    </cfRule>
  </conditionalFormatting>
  <conditionalFormatting sqref="CC28">
    <cfRule type="cellIs" dxfId="16131" priority="2440" operator="lessThan">
      <formula>$C$4</formula>
    </cfRule>
  </conditionalFormatting>
  <conditionalFormatting sqref="CC29">
    <cfRule type="cellIs" dxfId="16130" priority="2441" operator="lessThan">
      <formula>$C$4</formula>
    </cfRule>
  </conditionalFormatting>
  <conditionalFormatting sqref="CC30">
    <cfRule type="cellIs" dxfId="16129" priority="2442" operator="lessThan">
      <formula>$C$4</formula>
    </cfRule>
  </conditionalFormatting>
  <conditionalFormatting sqref="CC31">
    <cfRule type="cellIs" dxfId="16128" priority="2443" operator="lessThan">
      <formula>$C$4</formula>
    </cfRule>
  </conditionalFormatting>
  <conditionalFormatting sqref="CC32">
    <cfRule type="cellIs" dxfId="16127" priority="2444" operator="lessThan">
      <formula>$C$4</formula>
    </cfRule>
  </conditionalFormatting>
  <conditionalFormatting sqref="CC33">
    <cfRule type="cellIs" dxfId="16126" priority="2445" operator="lessThan">
      <formula>$C$4</formula>
    </cfRule>
  </conditionalFormatting>
  <conditionalFormatting sqref="CC34">
    <cfRule type="cellIs" dxfId="16125" priority="2446" operator="lessThan">
      <formula>$C$4</formula>
    </cfRule>
  </conditionalFormatting>
  <conditionalFormatting sqref="CC35">
    <cfRule type="cellIs" dxfId="16124" priority="2447" operator="lessThan">
      <formula>$C$4</formula>
    </cfRule>
  </conditionalFormatting>
  <conditionalFormatting sqref="CC36">
    <cfRule type="cellIs" dxfId="16123" priority="2448" operator="lessThan">
      <formula>$C$4</formula>
    </cfRule>
  </conditionalFormatting>
  <conditionalFormatting sqref="CC37">
    <cfRule type="cellIs" dxfId="16122" priority="2449" operator="lessThan">
      <formula>$C$4</formula>
    </cfRule>
  </conditionalFormatting>
  <conditionalFormatting sqref="CC38">
    <cfRule type="cellIs" dxfId="16121" priority="2450" operator="lessThan">
      <formula>$C$4</formula>
    </cfRule>
  </conditionalFormatting>
  <conditionalFormatting sqref="CC39">
    <cfRule type="cellIs" dxfId="16120" priority="2451" operator="lessThan">
      <formula>$C$4</formula>
    </cfRule>
  </conditionalFormatting>
  <conditionalFormatting sqref="CC40">
    <cfRule type="cellIs" dxfId="16119" priority="2452" operator="lessThan">
      <formula>$C$4</formula>
    </cfRule>
  </conditionalFormatting>
  <conditionalFormatting sqref="CC41">
    <cfRule type="cellIs" dxfId="16118" priority="2453" operator="lessThan">
      <formula>$C$4</formula>
    </cfRule>
  </conditionalFormatting>
  <conditionalFormatting sqref="CC42">
    <cfRule type="cellIs" dxfId="16117" priority="2454" operator="lessThan">
      <formula>$C$4</formula>
    </cfRule>
  </conditionalFormatting>
  <conditionalFormatting sqref="CC43">
    <cfRule type="cellIs" dxfId="16116" priority="2455" operator="lessThan">
      <formula>$C$4</formula>
    </cfRule>
  </conditionalFormatting>
  <conditionalFormatting sqref="CC44">
    <cfRule type="cellIs" dxfId="16115" priority="2456" operator="lessThan">
      <formula>$C$4</formula>
    </cfRule>
  </conditionalFormatting>
  <conditionalFormatting sqref="CC45">
    <cfRule type="cellIs" dxfId="16114" priority="2457" operator="lessThan">
      <formula>$C$4</formula>
    </cfRule>
  </conditionalFormatting>
  <conditionalFormatting sqref="CC46">
    <cfRule type="cellIs" dxfId="16113" priority="2458" operator="lessThan">
      <formula>$C$4</formula>
    </cfRule>
  </conditionalFormatting>
  <conditionalFormatting sqref="CC47">
    <cfRule type="cellIs" dxfId="16112" priority="2459" operator="lessThan">
      <formula>$C$4</formula>
    </cfRule>
  </conditionalFormatting>
  <conditionalFormatting sqref="CC48">
    <cfRule type="cellIs" dxfId="16111" priority="2460" operator="lessThan">
      <formula>$C$4</formula>
    </cfRule>
  </conditionalFormatting>
  <conditionalFormatting sqref="CC49">
    <cfRule type="cellIs" dxfId="16110" priority="2461" operator="lessThan">
      <formula>$C$4</formula>
    </cfRule>
  </conditionalFormatting>
  <conditionalFormatting sqref="CC50">
    <cfRule type="cellIs" dxfId="16109" priority="2462" operator="lessThan">
      <formula>$C$4</formula>
    </cfRule>
  </conditionalFormatting>
  <conditionalFormatting sqref="CC51">
    <cfRule type="cellIs" dxfId="16108" priority="2463" operator="lessThan">
      <formula>$C$4</formula>
    </cfRule>
  </conditionalFormatting>
  <conditionalFormatting sqref="CC52">
    <cfRule type="cellIs" dxfId="16107" priority="2464" operator="lessThan">
      <formula>$C$4</formula>
    </cfRule>
  </conditionalFormatting>
  <conditionalFormatting sqref="CC53">
    <cfRule type="cellIs" dxfId="16106" priority="2465" operator="lessThan">
      <formula>$C$4</formula>
    </cfRule>
  </conditionalFormatting>
  <conditionalFormatting sqref="CC54">
    <cfRule type="cellIs" dxfId="16105" priority="2466" operator="lessThan">
      <formula>$C$4</formula>
    </cfRule>
  </conditionalFormatting>
  <conditionalFormatting sqref="CC55">
    <cfRule type="cellIs" dxfId="16104" priority="2467" operator="lessThan">
      <formula>$C$4</formula>
    </cfRule>
  </conditionalFormatting>
  <conditionalFormatting sqref="CC56">
    <cfRule type="cellIs" dxfId="16103" priority="2468" operator="lessThan">
      <formula>$C$4</formula>
    </cfRule>
  </conditionalFormatting>
  <conditionalFormatting sqref="CC57">
    <cfRule type="cellIs" dxfId="16102" priority="2469" operator="lessThan">
      <formula>$C$4</formula>
    </cfRule>
  </conditionalFormatting>
  <conditionalFormatting sqref="CC58">
    <cfRule type="cellIs" dxfId="16101" priority="2470" operator="lessThan">
      <formula>$C$4</formula>
    </cfRule>
  </conditionalFormatting>
  <conditionalFormatting sqref="CC59">
    <cfRule type="cellIs" dxfId="16100" priority="2471" operator="lessThan">
      <formula>$C$4</formula>
    </cfRule>
  </conditionalFormatting>
  <conditionalFormatting sqref="CC60">
    <cfRule type="cellIs" dxfId="16099" priority="2472" operator="lessThan">
      <formula>$C$4</formula>
    </cfRule>
  </conditionalFormatting>
  <conditionalFormatting sqref="CD11">
    <cfRule type="cellIs" dxfId="16098" priority="2473" operator="lessThan">
      <formula>$C$4</formula>
    </cfRule>
  </conditionalFormatting>
  <conditionalFormatting sqref="CD12">
    <cfRule type="cellIs" dxfId="16097" priority="2474" operator="lessThan">
      <formula>$C$4</formula>
    </cfRule>
  </conditionalFormatting>
  <conditionalFormatting sqref="CD13">
    <cfRule type="cellIs" dxfId="16096" priority="2475" operator="lessThan">
      <formula>$C$4</formula>
    </cfRule>
  </conditionalFormatting>
  <conditionalFormatting sqref="CD14">
    <cfRule type="cellIs" dxfId="16095" priority="2476" operator="lessThan">
      <formula>$C$4</formula>
    </cfRule>
  </conditionalFormatting>
  <conditionalFormatting sqref="CD15">
    <cfRule type="cellIs" dxfId="16094" priority="2477" operator="lessThan">
      <formula>$C$4</formula>
    </cfRule>
  </conditionalFormatting>
  <conditionalFormatting sqref="CD16">
    <cfRule type="cellIs" dxfId="16093" priority="2478" operator="lessThan">
      <formula>$C$4</formula>
    </cfRule>
  </conditionalFormatting>
  <conditionalFormatting sqref="CD17">
    <cfRule type="cellIs" dxfId="16092" priority="2479" operator="lessThan">
      <formula>$C$4</formula>
    </cfRule>
  </conditionalFormatting>
  <conditionalFormatting sqref="CD18">
    <cfRule type="cellIs" dxfId="16091" priority="2480" operator="lessThan">
      <formula>$C$4</formula>
    </cfRule>
  </conditionalFormatting>
  <conditionalFormatting sqref="CD19">
    <cfRule type="cellIs" dxfId="16090" priority="2481" operator="lessThan">
      <formula>$C$4</formula>
    </cfRule>
  </conditionalFormatting>
  <conditionalFormatting sqref="CD20">
    <cfRule type="cellIs" dxfId="16089" priority="2482" operator="lessThan">
      <formula>$C$4</formula>
    </cfRule>
  </conditionalFormatting>
  <conditionalFormatting sqref="CD21">
    <cfRule type="cellIs" dxfId="16088" priority="2483" operator="lessThan">
      <formula>$C$4</formula>
    </cfRule>
  </conditionalFormatting>
  <conditionalFormatting sqref="CD22">
    <cfRule type="cellIs" dxfId="16087" priority="2484" operator="lessThan">
      <formula>$C$4</formula>
    </cfRule>
  </conditionalFormatting>
  <conditionalFormatting sqref="CD23">
    <cfRule type="cellIs" dxfId="16086" priority="2485" operator="lessThan">
      <formula>$C$4</formula>
    </cfRule>
  </conditionalFormatting>
  <conditionalFormatting sqref="CD24">
    <cfRule type="cellIs" dxfId="16085" priority="2486" operator="lessThan">
      <formula>$C$4</formula>
    </cfRule>
  </conditionalFormatting>
  <conditionalFormatting sqref="CD25">
    <cfRule type="cellIs" dxfId="16084" priority="2487" operator="lessThan">
      <formula>$C$4</formula>
    </cfRule>
  </conditionalFormatting>
  <conditionalFormatting sqref="CD26">
    <cfRule type="cellIs" dxfId="16083" priority="2488" operator="lessThan">
      <formula>$C$4</formula>
    </cfRule>
  </conditionalFormatting>
  <conditionalFormatting sqref="CD27">
    <cfRule type="cellIs" dxfId="16082" priority="2489" operator="lessThan">
      <formula>$C$4</formula>
    </cfRule>
  </conditionalFormatting>
  <conditionalFormatting sqref="CD28">
    <cfRule type="cellIs" dxfId="16081" priority="2490" operator="lessThan">
      <formula>$C$4</formula>
    </cfRule>
  </conditionalFormatting>
  <conditionalFormatting sqref="CD29">
    <cfRule type="cellIs" dxfId="16080" priority="2491" operator="lessThan">
      <formula>$C$4</formula>
    </cfRule>
  </conditionalFormatting>
  <conditionalFormatting sqref="CD30">
    <cfRule type="cellIs" dxfId="16079" priority="2492" operator="lessThan">
      <formula>$C$4</formula>
    </cfRule>
  </conditionalFormatting>
  <conditionalFormatting sqref="CD31">
    <cfRule type="cellIs" dxfId="16078" priority="2493" operator="lessThan">
      <formula>$C$4</formula>
    </cfRule>
  </conditionalFormatting>
  <conditionalFormatting sqref="CD32">
    <cfRule type="cellIs" dxfId="16077" priority="2494" operator="lessThan">
      <formula>$C$4</formula>
    </cfRule>
  </conditionalFormatting>
  <conditionalFormatting sqref="CD33">
    <cfRule type="cellIs" dxfId="16076" priority="2495" operator="lessThan">
      <formula>$C$4</formula>
    </cfRule>
  </conditionalFormatting>
  <conditionalFormatting sqref="CD34">
    <cfRule type="cellIs" dxfId="16075" priority="2496" operator="lessThan">
      <formula>$C$4</formula>
    </cfRule>
  </conditionalFormatting>
  <conditionalFormatting sqref="CD35">
    <cfRule type="cellIs" dxfId="16074" priority="2497" operator="lessThan">
      <formula>$C$4</formula>
    </cfRule>
  </conditionalFormatting>
  <conditionalFormatting sqref="CD36">
    <cfRule type="cellIs" dxfId="16073" priority="2498" operator="lessThan">
      <formula>$C$4</formula>
    </cfRule>
  </conditionalFormatting>
  <conditionalFormatting sqref="CD37">
    <cfRule type="cellIs" dxfId="16072" priority="2499" operator="lessThan">
      <formula>$C$4</formula>
    </cfRule>
  </conditionalFormatting>
  <conditionalFormatting sqref="CD38">
    <cfRule type="cellIs" dxfId="16071" priority="2500" operator="lessThan">
      <formula>$C$4</formula>
    </cfRule>
  </conditionalFormatting>
  <conditionalFormatting sqref="CD39">
    <cfRule type="cellIs" dxfId="16070" priority="2501" operator="lessThan">
      <formula>$C$4</formula>
    </cfRule>
  </conditionalFormatting>
  <conditionalFormatting sqref="CD40">
    <cfRule type="cellIs" dxfId="16069" priority="2502" operator="lessThan">
      <formula>$C$4</formula>
    </cfRule>
  </conditionalFormatting>
  <conditionalFormatting sqref="CD41">
    <cfRule type="cellIs" dxfId="16068" priority="2503" operator="lessThan">
      <formula>$C$4</formula>
    </cfRule>
  </conditionalFormatting>
  <conditionalFormatting sqref="CD42">
    <cfRule type="cellIs" dxfId="16067" priority="2504" operator="lessThan">
      <formula>$C$4</formula>
    </cfRule>
  </conditionalFormatting>
  <conditionalFormatting sqref="CD43">
    <cfRule type="cellIs" dxfId="16066" priority="2505" operator="lessThan">
      <formula>$C$4</formula>
    </cfRule>
  </conditionalFormatting>
  <conditionalFormatting sqref="CD44">
    <cfRule type="cellIs" dxfId="16065" priority="2506" operator="lessThan">
      <formula>$C$4</formula>
    </cfRule>
  </conditionalFormatting>
  <conditionalFormatting sqref="CD45">
    <cfRule type="cellIs" dxfId="16064" priority="2507" operator="lessThan">
      <formula>$C$4</formula>
    </cfRule>
  </conditionalFormatting>
  <conditionalFormatting sqref="CD46">
    <cfRule type="cellIs" dxfId="16063" priority="2508" operator="lessThan">
      <formula>$C$4</formula>
    </cfRule>
  </conditionalFormatting>
  <conditionalFormatting sqref="CD47">
    <cfRule type="cellIs" dxfId="16062" priority="2509" operator="lessThan">
      <formula>$C$4</formula>
    </cfRule>
  </conditionalFormatting>
  <conditionalFormatting sqref="CD48">
    <cfRule type="cellIs" dxfId="16061" priority="2510" operator="lessThan">
      <formula>$C$4</formula>
    </cfRule>
  </conditionalFormatting>
  <conditionalFormatting sqref="CD49">
    <cfRule type="cellIs" dxfId="16060" priority="2511" operator="lessThan">
      <formula>$C$4</formula>
    </cfRule>
  </conditionalFormatting>
  <conditionalFormatting sqref="CD50">
    <cfRule type="cellIs" dxfId="16059" priority="2512" operator="lessThan">
      <formula>$C$4</formula>
    </cfRule>
  </conditionalFormatting>
  <conditionalFormatting sqref="CD51">
    <cfRule type="cellIs" dxfId="16058" priority="2513" operator="lessThan">
      <formula>$C$4</formula>
    </cfRule>
  </conditionalFormatting>
  <conditionalFormatting sqref="CD52">
    <cfRule type="cellIs" dxfId="16057" priority="2514" operator="lessThan">
      <formula>$C$4</formula>
    </cfRule>
  </conditionalFormatting>
  <conditionalFormatting sqref="CD53">
    <cfRule type="cellIs" dxfId="16056" priority="2515" operator="lessThan">
      <formula>$C$4</formula>
    </cfRule>
  </conditionalFormatting>
  <conditionalFormatting sqref="CD54">
    <cfRule type="cellIs" dxfId="16055" priority="2516" operator="lessThan">
      <formula>$C$4</formula>
    </cfRule>
  </conditionalFormatting>
  <conditionalFormatting sqref="CD55">
    <cfRule type="cellIs" dxfId="16054" priority="2517" operator="lessThan">
      <formula>$C$4</formula>
    </cfRule>
  </conditionalFormatting>
  <conditionalFormatting sqref="CD56">
    <cfRule type="cellIs" dxfId="16053" priority="2518" operator="lessThan">
      <formula>$C$4</formula>
    </cfRule>
  </conditionalFormatting>
  <conditionalFormatting sqref="CD57">
    <cfRule type="cellIs" dxfId="16052" priority="2519" operator="lessThan">
      <formula>$C$4</formula>
    </cfRule>
  </conditionalFormatting>
  <conditionalFormatting sqref="CD58">
    <cfRule type="cellIs" dxfId="16051" priority="2520" operator="lessThan">
      <formula>$C$4</formula>
    </cfRule>
  </conditionalFormatting>
  <conditionalFormatting sqref="CD59">
    <cfRule type="cellIs" dxfId="16050" priority="2521" operator="lessThan">
      <formula>$C$4</formula>
    </cfRule>
  </conditionalFormatting>
  <conditionalFormatting sqref="CD60">
    <cfRule type="cellIs" dxfId="16049" priority="2522" operator="lessThan">
      <formula>$C$4</formula>
    </cfRule>
  </conditionalFormatting>
  <conditionalFormatting sqref="CE11">
    <cfRule type="cellIs" dxfId="16048" priority="2523" operator="lessThan">
      <formula>$C$4</formula>
    </cfRule>
  </conditionalFormatting>
  <conditionalFormatting sqref="CE12">
    <cfRule type="cellIs" dxfId="16047" priority="2524" operator="lessThan">
      <formula>$C$4</formula>
    </cfRule>
  </conditionalFormatting>
  <conditionalFormatting sqref="CE13">
    <cfRule type="cellIs" dxfId="16046" priority="2525" operator="lessThan">
      <formula>$C$4</formula>
    </cfRule>
  </conditionalFormatting>
  <conditionalFormatting sqref="CE14">
    <cfRule type="cellIs" dxfId="16045" priority="2526" operator="lessThan">
      <formula>$C$4</formula>
    </cfRule>
  </conditionalFormatting>
  <conditionalFormatting sqref="CE15">
    <cfRule type="cellIs" dxfId="16044" priority="2527" operator="lessThan">
      <formula>$C$4</formula>
    </cfRule>
  </conditionalFormatting>
  <conditionalFormatting sqref="CE16">
    <cfRule type="cellIs" dxfId="16043" priority="2528" operator="lessThan">
      <formula>$C$4</formula>
    </cfRule>
  </conditionalFormatting>
  <conditionalFormatting sqref="CE17">
    <cfRule type="cellIs" dxfId="16042" priority="2529" operator="lessThan">
      <formula>$C$4</formula>
    </cfRule>
  </conditionalFormatting>
  <conditionalFormatting sqref="CE18">
    <cfRule type="cellIs" dxfId="16041" priority="2530" operator="lessThan">
      <formula>$C$4</formula>
    </cfRule>
  </conditionalFormatting>
  <conditionalFormatting sqref="CE19">
    <cfRule type="cellIs" dxfId="16040" priority="2531" operator="lessThan">
      <formula>$C$4</formula>
    </cfRule>
  </conditionalFormatting>
  <conditionalFormatting sqref="CE20">
    <cfRule type="cellIs" dxfId="16039" priority="2532" operator="lessThan">
      <formula>$C$4</formula>
    </cfRule>
  </conditionalFormatting>
  <conditionalFormatting sqref="CE21">
    <cfRule type="cellIs" dxfId="16038" priority="2533" operator="lessThan">
      <formula>$C$4</formula>
    </cfRule>
  </conditionalFormatting>
  <conditionalFormatting sqref="CE22">
    <cfRule type="cellIs" dxfId="16037" priority="2534" operator="lessThan">
      <formula>$C$4</formula>
    </cfRule>
  </conditionalFormatting>
  <conditionalFormatting sqref="CE23">
    <cfRule type="cellIs" dxfId="16036" priority="2535" operator="lessThan">
      <formula>$C$4</formula>
    </cfRule>
  </conditionalFormatting>
  <conditionalFormatting sqref="CE24">
    <cfRule type="cellIs" dxfId="16035" priority="2536" operator="lessThan">
      <formula>$C$4</formula>
    </cfRule>
  </conditionalFormatting>
  <conditionalFormatting sqref="CE25">
    <cfRule type="cellIs" dxfId="16034" priority="2537" operator="lessThan">
      <formula>$C$4</formula>
    </cfRule>
  </conditionalFormatting>
  <conditionalFormatting sqref="CE26">
    <cfRule type="cellIs" dxfId="16033" priority="2538" operator="lessThan">
      <formula>$C$4</formula>
    </cfRule>
  </conditionalFormatting>
  <conditionalFormatting sqref="CE27">
    <cfRule type="cellIs" dxfId="16032" priority="2539" operator="lessThan">
      <formula>$C$4</formula>
    </cfRule>
  </conditionalFormatting>
  <conditionalFormatting sqref="CE28">
    <cfRule type="cellIs" dxfId="16031" priority="2540" operator="lessThan">
      <formula>$C$4</formula>
    </cfRule>
  </conditionalFormatting>
  <conditionalFormatting sqref="CE29">
    <cfRule type="cellIs" dxfId="16030" priority="2541" operator="lessThan">
      <formula>$C$4</formula>
    </cfRule>
  </conditionalFormatting>
  <conditionalFormatting sqref="CE30">
    <cfRule type="cellIs" dxfId="16029" priority="2542" operator="lessThan">
      <formula>$C$4</formula>
    </cfRule>
  </conditionalFormatting>
  <conditionalFormatting sqref="CE31">
    <cfRule type="cellIs" dxfId="16028" priority="2543" operator="lessThan">
      <formula>$C$4</formula>
    </cfRule>
  </conditionalFormatting>
  <conditionalFormatting sqref="CE32">
    <cfRule type="cellIs" dxfId="16027" priority="2544" operator="lessThan">
      <formula>$C$4</formula>
    </cfRule>
  </conditionalFormatting>
  <conditionalFormatting sqref="CE33">
    <cfRule type="cellIs" dxfId="16026" priority="2545" operator="lessThan">
      <formula>$C$4</formula>
    </cfRule>
  </conditionalFormatting>
  <conditionalFormatting sqref="CE34">
    <cfRule type="cellIs" dxfId="16025" priority="2546" operator="lessThan">
      <formula>$C$4</formula>
    </cfRule>
  </conditionalFormatting>
  <conditionalFormatting sqref="CE35">
    <cfRule type="cellIs" dxfId="16024" priority="2547" operator="lessThan">
      <formula>$C$4</formula>
    </cfRule>
  </conditionalFormatting>
  <conditionalFormatting sqref="CE36">
    <cfRule type="cellIs" dxfId="16023" priority="2548" operator="lessThan">
      <formula>$C$4</formula>
    </cfRule>
  </conditionalFormatting>
  <conditionalFormatting sqref="CE37">
    <cfRule type="cellIs" dxfId="16022" priority="2549" operator="lessThan">
      <formula>$C$4</formula>
    </cfRule>
  </conditionalFormatting>
  <conditionalFormatting sqref="CE38">
    <cfRule type="cellIs" dxfId="16021" priority="2550" operator="lessThan">
      <formula>$C$4</formula>
    </cfRule>
  </conditionalFormatting>
  <conditionalFormatting sqref="CE39">
    <cfRule type="cellIs" dxfId="16020" priority="2551" operator="lessThan">
      <formula>$C$4</formula>
    </cfRule>
  </conditionalFormatting>
  <conditionalFormatting sqref="CE40">
    <cfRule type="cellIs" dxfId="16019" priority="2552" operator="lessThan">
      <formula>$C$4</formula>
    </cfRule>
  </conditionalFormatting>
  <conditionalFormatting sqref="CE41">
    <cfRule type="cellIs" dxfId="16018" priority="2553" operator="lessThan">
      <formula>$C$4</formula>
    </cfRule>
  </conditionalFormatting>
  <conditionalFormatting sqref="CE42">
    <cfRule type="cellIs" dxfId="16017" priority="2554" operator="lessThan">
      <formula>$C$4</formula>
    </cfRule>
  </conditionalFormatting>
  <conditionalFormatting sqref="CE43">
    <cfRule type="cellIs" dxfId="16016" priority="2555" operator="lessThan">
      <formula>$C$4</formula>
    </cfRule>
  </conditionalFormatting>
  <conditionalFormatting sqref="CE44">
    <cfRule type="cellIs" dxfId="16015" priority="2556" operator="lessThan">
      <formula>$C$4</formula>
    </cfRule>
  </conditionalFormatting>
  <conditionalFormatting sqref="CE45">
    <cfRule type="cellIs" dxfId="16014" priority="2557" operator="lessThan">
      <formula>$C$4</formula>
    </cfRule>
  </conditionalFormatting>
  <conditionalFormatting sqref="CE46">
    <cfRule type="cellIs" dxfId="16013" priority="2558" operator="lessThan">
      <formula>$C$4</formula>
    </cfRule>
  </conditionalFormatting>
  <conditionalFormatting sqref="CE47">
    <cfRule type="cellIs" dxfId="16012" priority="2559" operator="lessThan">
      <formula>$C$4</formula>
    </cfRule>
  </conditionalFormatting>
  <conditionalFormatting sqref="CE48">
    <cfRule type="cellIs" dxfId="16011" priority="2560" operator="lessThan">
      <formula>$C$4</formula>
    </cfRule>
  </conditionalFormatting>
  <conditionalFormatting sqref="CE49">
    <cfRule type="cellIs" dxfId="16010" priority="2561" operator="lessThan">
      <formula>$C$4</formula>
    </cfRule>
  </conditionalFormatting>
  <conditionalFormatting sqref="CE50">
    <cfRule type="cellIs" dxfId="16009" priority="2562" operator="lessThan">
      <formula>$C$4</formula>
    </cfRule>
  </conditionalFormatting>
  <conditionalFormatting sqref="CE51">
    <cfRule type="cellIs" dxfId="16008" priority="2563" operator="lessThan">
      <formula>$C$4</formula>
    </cfRule>
  </conditionalFormatting>
  <conditionalFormatting sqref="CE52">
    <cfRule type="cellIs" dxfId="16007" priority="2564" operator="lessThan">
      <formula>$C$4</formula>
    </cfRule>
  </conditionalFormatting>
  <conditionalFormatting sqref="CE53">
    <cfRule type="cellIs" dxfId="16006" priority="2565" operator="lessThan">
      <formula>$C$4</formula>
    </cfRule>
  </conditionalFormatting>
  <conditionalFormatting sqref="CE54">
    <cfRule type="cellIs" dxfId="16005" priority="2566" operator="lessThan">
      <formula>$C$4</formula>
    </cfRule>
  </conditionalFormatting>
  <conditionalFormatting sqref="CE55">
    <cfRule type="cellIs" dxfId="16004" priority="2567" operator="lessThan">
      <formula>$C$4</formula>
    </cfRule>
  </conditionalFormatting>
  <conditionalFormatting sqref="CE56">
    <cfRule type="cellIs" dxfId="16003" priority="2568" operator="lessThan">
      <formula>$C$4</formula>
    </cfRule>
  </conditionalFormatting>
  <conditionalFormatting sqref="CE57">
    <cfRule type="cellIs" dxfId="16002" priority="2569" operator="lessThan">
      <formula>$C$4</formula>
    </cfRule>
  </conditionalFormatting>
  <conditionalFormatting sqref="CE58">
    <cfRule type="cellIs" dxfId="16001" priority="2570" operator="lessThan">
      <formula>$C$4</formula>
    </cfRule>
  </conditionalFormatting>
  <conditionalFormatting sqref="CE59">
    <cfRule type="cellIs" dxfId="16000" priority="2571" operator="lessThan">
      <formula>$C$4</formula>
    </cfRule>
  </conditionalFormatting>
  <conditionalFormatting sqref="CE60">
    <cfRule type="cellIs" dxfId="15999" priority="2572" operator="lessThan">
      <formula>$C$4</formula>
    </cfRule>
  </conditionalFormatting>
  <conditionalFormatting sqref="CF11">
    <cfRule type="cellIs" dxfId="15998" priority="2573" operator="lessThan">
      <formula>$C$4</formula>
    </cfRule>
  </conditionalFormatting>
  <conditionalFormatting sqref="CF12">
    <cfRule type="cellIs" dxfId="15997" priority="2574" operator="lessThan">
      <formula>$C$4</formula>
    </cfRule>
  </conditionalFormatting>
  <conditionalFormatting sqref="CF13">
    <cfRule type="cellIs" dxfId="15996" priority="2575" operator="lessThan">
      <formula>$C$4</formula>
    </cfRule>
  </conditionalFormatting>
  <conditionalFormatting sqref="CF14">
    <cfRule type="cellIs" dxfId="15995" priority="2576" operator="lessThan">
      <formula>$C$4</formula>
    </cfRule>
  </conditionalFormatting>
  <conditionalFormatting sqref="CF15">
    <cfRule type="cellIs" dxfId="15994" priority="2577" operator="lessThan">
      <formula>$C$4</formula>
    </cfRule>
  </conditionalFormatting>
  <conditionalFormatting sqref="CF16">
    <cfRule type="cellIs" dxfId="15993" priority="2578" operator="lessThan">
      <formula>$C$4</formula>
    </cfRule>
  </conditionalFormatting>
  <conditionalFormatting sqref="CF17">
    <cfRule type="cellIs" dxfId="15992" priority="2579" operator="lessThan">
      <formula>$C$4</formula>
    </cfRule>
  </conditionalFormatting>
  <conditionalFormatting sqref="CF18">
    <cfRule type="cellIs" dxfId="15991" priority="2580" operator="lessThan">
      <formula>$C$4</formula>
    </cfRule>
  </conditionalFormatting>
  <conditionalFormatting sqref="CF19">
    <cfRule type="cellIs" dxfId="15990" priority="2581" operator="lessThan">
      <formula>$C$4</formula>
    </cfRule>
  </conditionalFormatting>
  <conditionalFormatting sqref="CF20">
    <cfRule type="cellIs" dxfId="15989" priority="2582" operator="lessThan">
      <formula>$C$4</formula>
    </cfRule>
  </conditionalFormatting>
  <conditionalFormatting sqref="CF21">
    <cfRule type="cellIs" dxfId="15988" priority="2583" operator="lessThan">
      <formula>$C$4</formula>
    </cfRule>
  </conditionalFormatting>
  <conditionalFormatting sqref="CF22">
    <cfRule type="cellIs" dxfId="15987" priority="2584" operator="lessThan">
      <formula>$C$4</formula>
    </cfRule>
  </conditionalFormatting>
  <conditionalFormatting sqref="CF23">
    <cfRule type="cellIs" dxfId="15986" priority="2585" operator="lessThan">
      <formula>$C$4</formula>
    </cfRule>
  </conditionalFormatting>
  <conditionalFormatting sqref="CF24">
    <cfRule type="cellIs" dxfId="15985" priority="2586" operator="lessThan">
      <formula>$C$4</formula>
    </cfRule>
  </conditionalFormatting>
  <conditionalFormatting sqref="CF25">
    <cfRule type="cellIs" dxfId="15984" priority="2587" operator="lessThan">
      <formula>$C$4</formula>
    </cfRule>
  </conditionalFormatting>
  <conditionalFormatting sqref="CF26">
    <cfRule type="cellIs" dxfId="15983" priority="2588" operator="lessThan">
      <formula>$C$4</formula>
    </cfRule>
  </conditionalFormatting>
  <conditionalFormatting sqref="CF27">
    <cfRule type="cellIs" dxfId="15982" priority="2589" operator="lessThan">
      <formula>$C$4</formula>
    </cfRule>
  </conditionalFormatting>
  <conditionalFormatting sqref="CF28">
    <cfRule type="cellIs" dxfId="15981" priority="2590" operator="lessThan">
      <formula>$C$4</formula>
    </cfRule>
  </conditionalFormatting>
  <conditionalFormatting sqref="CF29">
    <cfRule type="cellIs" dxfId="15980" priority="2591" operator="lessThan">
      <formula>$C$4</formula>
    </cfRule>
  </conditionalFormatting>
  <conditionalFormatting sqref="CF30">
    <cfRule type="cellIs" dxfId="15979" priority="2592" operator="lessThan">
      <formula>$C$4</formula>
    </cfRule>
  </conditionalFormatting>
  <conditionalFormatting sqref="CF31">
    <cfRule type="cellIs" dxfId="15978" priority="2593" operator="lessThan">
      <formula>$C$4</formula>
    </cfRule>
  </conditionalFormatting>
  <conditionalFormatting sqref="CF32">
    <cfRule type="cellIs" dxfId="15977" priority="2594" operator="lessThan">
      <formula>$C$4</formula>
    </cfRule>
  </conditionalFormatting>
  <conditionalFormatting sqref="CF33">
    <cfRule type="cellIs" dxfId="15976" priority="2595" operator="lessThan">
      <formula>$C$4</formula>
    </cfRule>
  </conditionalFormatting>
  <conditionalFormatting sqref="CF34">
    <cfRule type="cellIs" dxfId="15975" priority="2596" operator="lessThan">
      <formula>$C$4</formula>
    </cfRule>
  </conditionalFormatting>
  <conditionalFormatting sqref="CF35">
    <cfRule type="cellIs" dxfId="15974" priority="2597" operator="lessThan">
      <formula>$C$4</formula>
    </cfRule>
  </conditionalFormatting>
  <conditionalFormatting sqref="CF36">
    <cfRule type="cellIs" dxfId="15973" priority="2598" operator="lessThan">
      <formula>$C$4</formula>
    </cfRule>
  </conditionalFormatting>
  <conditionalFormatting sqref="CF37">
    <cfRule type="cellIs" dxfId="15972" priority="2599" operator="lessThan">
      <formula>$C$4</formula>
    </cfRule>
  </conditionalFormatting>
  <conditionalFormatting sqref="CF38">
    <cfRule type="cellIs" dxfId="15971" priority="2600" operator="lessThan">
      <formula>$C$4</formula>
    </cfRule>
  </conditionalFormatting>
  <conditionalFormatting sqref="CF39">
    <cfRule type="cellIs" dxfId="15970" priority="2601" operator="lessThan">
      <formula>$C$4</formula>
    </cfRule>
  </conditionalFormatting>
  <conditionalFormatting sqref="CF40">
    <cfRule type="cellIs" dxfId="15969" priority="2602" operator="lessThan">
      <formula>$C$4</formula>
    </cfRule>
  </conditionalFormatting>
  <conditionalFormatting sqref="CF41">
    <cfRule type="cellIs" dxfId="15968" priority="2603" operator="lessThan">
      <formula>$C$4</formula>
    </cfRule>
  </conditionalFormatting>
  <conditionalFormatting sqref="CF42">
    <cfRule type="cellIs" dxfId="15967" priority="2604" operator="lessThan">
      <formula>$C$4</formula>
    </cfRule>
  </conditionalFormatting>
  <conditionalFormatting sqref="CF43">
    <cfRule type="cellIs" dxfId="15966" priority="2605" operator="lessThan">
      <formula>$C$4</formula>
    </cfRule>
  </conditionalFormatting>
  <conditionalFormatting sqref="CF44">
    <cfRule type="cellIs" dxfId="15965" priority="2606" operator="lessThan">
      <formula>$C$4</formula>
    </cfRule>
  </conditionalFormatting>
  <conditionalFormatting sqref="CF45">
    <cfRule type="cellIs" dxfId="15964" priority="2607" operator="lessThan">
      <formula>$C$4</formula>
    </cfRule>
  </conditionalFormatting>
  <conditionalFormatting sqref="CF46">
    <cfRule type="cellIs" dxfId="15963" priority="2608" operator="lessThan">
      <formula>$C$4</formula>
    </cfRule>
  </conditionalFormatting>
  <conditionalFormatting sqref="CF47">
    <cfRule type="cellIs" dxfId="15962" priority="2609" operator="lessThan">
      <formula>$C$4</formula>
    </cfRule>
  </conditionalFormatting>
  <conditionalFormatting sqref="CF48">
    <cfRule type="cellIs" dxfId="15961" priority="2610" operator="lessThan">
      <formula>$C$4</formula>
    </cfRule>
  </conditionalFormatting>
  <conditionalFormatting sqref="CF49">
    <cfRule type="cellIs" dxfId="15960" priority="2611" operator="lessThan">
      <formula>$C$4</formula>
    </cfRule>
  </conditionalFormatting>
  <conditionalFormatting sqref="CF50">
    <cfRule type="cellIs" dxfId="15959" priority="2612" operator="lessThan">
      <formula>$C$4</formula>
    </cfRule>
  </conditionalFormatting>
  <conditionalFormatting sqref="CF51">
    <cfRule type="cellIs" dxfId="15958" priority="2613" operator="lessThan">
      <formula>$C$4</formula>
    </cfRule>
  </conditionalFormatting>
  <conditionalFormatting sqref="CF52">
    <cfRule type="cellIs" dxfId="15957" priority="2614" operator="lessThan">
      <formula>$C$4</formula>
    </cfRule>
  </conditionalFormatting>
  <conditionalFormatting sqref="CF53">
    <cfRule type="cellIs" dxfId="15956" priority="2615" operator="lessThan">
      <formula>$C$4</formula>
    </cfRule>
  </conditionalFormatting>
  <conditionalFormatting sqref="CF54">
    <cfRule type="cellIs" dxfId="15955" priority="2616" operator="lessThan">
      <formula>$C$4</formula>
    </cfRule>
  </conditionalFormatting>
  <conditionalFormatting sqref="CF55">
    <cfRule type="cellIs" dxfId="15954" priority="2617" operator="lessThan">
      <formula>$C$4</formula>
    </cfRule>
  </conditionalFormatting>
  <conditionalFormatting sqref="CF56">
    <cfRule type="cellIs" dxfId="15953" priority="2618" operator="lessThan">
      <formula>$C$4</formula>
    </cfRule>
  </conditionalFormatting>
  <conditionalFormatting sqref="CF57">
    <cfRule type="cellIs" dxfId="15952" priority="2619" operator="lessThan">
      <formula>$C$4</formula>
    </cfRule>
  </conditionalFormatting>
  <conditionalFormatting sqref="CF58">
    <cfRule type="cellIs" dxfId="15951" priority="2620" operator="lessThan">
      <formula>$C$4</formula>
    </cfRule>
  </conditionalFormatting>
  <conditionalFormatting sqref="CF59">
    <cfRule type="cellIs" dxfId="15950" priority="2621" operator="lessThan">
      <formula>$C$4</formula>
    </cfRule>
  </conditionalFormatting>
  <conditionalFormatting sqref="CF60">
    <cfRule type="cellIs" dxfId="15949" priority="2622" operator="lessThan">
      <formula>$C$4</formula>
    </cfRule>
  </conditionalFormatting>
  <conditionalFormatting sqref="CG11">
    <cfRule type="cellIs" dxfId="15948" priority="2623" operator="lessThan">
      <formula>$C$4</formula>
    </cfRule>
  </conditionalFormatting>
  <conditionalFormatting sqref="CG12">
    <cfRule type="cellIs" dxfId="15947" priority="2624" operator="lessThan">
      <formula>$C$4</formula>
    </cfRule>
  </conditionalFormatting>
  <conditionalFormatting sqref="CG13">
    <cfRule type="cellIs" dxfId="15946" priority="2625" operator="lessThan">
      <formula>$C$4</formula>
    </cfRule>
  </conditionalFormatting>
  <conditionalFormatting sqref="CG14">
    <cfRule type="cellIs" dxfId="15945" priority="2626" operator="lessThan">
      <formula>$C$4</formula>
    </cfRule>
  </conditionalFormatting>
  <conditionalFormatting sqref="CG15">
    <cfRule type="cellIs" dxfId="15944" priority="2627" operator="lessThan">
      <formula>$C$4</formula>
    </cfRule>
  </conditionalFormatting>
  <conditionalFormatting sqref="CG16">
    <cfRule type="cellIs" dxfId="15943" priority="2628" operator="lessThan">
      <formula>$C$4</formula>
    </cfRule>
  </conditionalFormatting>
  <conditionalFormatting sqref="CG17">
    <cfRule type="cellIs" dxfId="15942" priority="2629" operator="lessThan">
      <formula>$C$4</formula>
    </cfRule>
  </conditionalFormatting>
  <conditionalFormatting sqref="CG18">
    <cfRule type="cellIs" dxfId="15941" priority="2630" operator="lessThan">
      <formula>$C$4</formula>
    </cfRule>
  </conditionalFormatting>
  <conditionalFormatting sqref="CG19">
    <cfRule type="cellIs" dxfId="15940" priority="2631" operator="lessThan">
      <formula>$C$4</formula>
    </cfRule>
  </conditionalFormatting>
  <conditionalFormatting sqref="CG20">
    <cfRule type="cellIs" dxfId="15939" priority="2632" operator="lessThan">
      <formula>$C$4</formula>
    </cfRule>
  </conditionalFormatting>
  <conditionalFormatting sqref="CG21">
    <cfRule type="cellIs" dxfId="15938" priority="2633" operator="lessThan">
      <formula>$C$4</formula>
    </cfRule>
  </conditionalFormatting>
  <conditionalFormatting sqref="CG22">
    <cfRule type="cellIs" dxfId="15937" priority="2634" operator="lessThan">
      <formula>$C$4</formula>
    </cfRule>
  </conditionalFormatting>
  <conditionalFormatting sqref="CG23">
    <cfRule type="cellIs" dxfId="15936" priority="2635" operator="lessThan">
      <formula>$C$4</formula>
    </cfRule>
  </conditionalFormatting>
  <conditionalFormatting sqref="CG24">
    <cfRule type="cellIs" dxfId="15935" priority="2636" operator="lessThan">
      <formula>$C$4</formula>
    </cfRule>
  </conditionalFormatting>
  <conditionalFormatting sqref="CG25">
    <cfRule type="cellIs" dxfId="15934" priority="2637" operator="lessThan">
      <formula>$C$4</formula>
    </cfRule>
  </conditionalFormatting>
  <conditionalFormatting sqref="CG26">
    <cfRule type="cellIs" dxfId="15933" priority="2638" operator="lessThan">
      <formula>$C$4</formula>
    </cfRule>
  </conditionalFormatting>
  <conditionalFormatting sqref="CG27">
    <cfRule type="cellIs" dxfId="15932" priority="2639" operator="lessThan">
      <formula>$C$4</formula>
    </cfRule>
  </conditionalFormatting>
  <conditionalFormatting sqref="CG28">
    <cfRule type="cellIs" dxfId="15931" priority="2640" operator="lessThan">
      <formula>$C$4</formula>
    </cfRule>
  </conditionalFormatting>
  <conditionalFormatting sqref="CG29">
    <cfRule type="cellIs" dxfId="15930" priority="2641" operator="lessThan">
      <formula>$C$4</formula>
    </cfRule>
  </conditionalFormatting>
  <conditionalFormatting sqref="CG30">
    <cfRule type="cellIs" dxfId="15929" priority="2642" operator="lessThan">
      <formula>$C$4</formula>
    </cfRule>
  </conditionalFormatting>
  <conditionalFormatting sqref="CG31">
    <cfRule type="cellIs" dxfId="15928" priority="2643" operator="lessThan">
      <formula>$C$4</formula>
    </cfRule>
  </conditionalFormatting>
  <conditionalFormatting sqref="CG32">
    <cfRule type="cellIs" dxfId="15927" priority="2644" operator="lessThan">
      <formula>$C$4</formula>
    </cfRule>
  </conditionalFormatting>
  <conditionalFormatting sqref="CG33">
    <cfRule type="cellIs" dxfId="15926" priority="2645" operator="lessThan">
      <formula>$C$4</formula>
    </cfRule>
  </conditionalFormatting>
  <conditionalFormatting sqref="CG34">
    <cfRule type="cellIs" dxfId="15925" priority="2646" operator="lessThan">
      <formula>$C$4</formula>
    </cfRule>
  </conditionalFormatting>
  <conditionalFormatting sqref="CG35">
    <cfRule type="cellIs" dxfId="15924" priority="2647" operator="lessThan">
      <formula>$C$4</formula>
    </cfRule>
  </conditionalFormatting>
  <conditionalFormatting sqref="CG36">
    <cfRule type="cellIs" dxfId="15923" priority="2648" operator="lessThan">
      <formula>$C$4</formula>
    </cfRule>
  </conditionalFormatting>
  <conditionalFormatting sqref="CG37">
    <cfRule type="cellIs" dxfId="15922" priority="2649" operator="lessThan">
      <formula>$C$4</formula>
    </cfRule>
  </conditionalFormatting>
  <conditionalFormatting sqref="CG38">
    <cfRule type="cellIs" dxfId="15921" priority="2650" operator="lessThan">
      <formula>$C$4</formula>
    </cfRule>
  </conditionalFormatting>
  <conditionalFormatting sqref="CG39">
    <cfRule type="cellIs" dxfId="15920" priority="2651" operator="lessThan">
      <formula>$C$4</formula>
    </cfRule>
  </conditionalFormatting>
  <conditionalFormatting sqref="CG40">
    <cfRule type="cellIs" dxfId="15919" priority="2652" operator="lessThan">
      <formula>$C$4</formula>
    </cfRule>
  </conditionalFormatting>
  <conditionalFormatting sqref="CG41">
    <cfRule type="cellIs" dxfId="15918" priority="2653" operator="lessThan">
      <formula>$C$4</formula>
    </cfRule>
  </conditionalFormatting>
  <conditionalFormatting sqref="CG42">
    <cfRule type="cellIs" dxfId="15917" priority="2654" operator="lessThan">
      <formula>$C$4</formula>
    </cfRule>
  </conditionalFormatting>
  <conditionalFormatting sqref="CG43">
    <cfRule type="cellIs" dxfId="15916" priority="2655" operator="lessThan">
      <formula>$C$4</formula>
    </cfRule>
  </conditionalFormatting>
  <conditionalFormatting sqref="CG44">
    <cfRule type="cellIs" dxfId="15915" priority="2656" operator="lessThan">
      <formula>$C$4</formula>
    </cfRule>
  </conditionalFormatting>
  <conditionalFormatting sqref="CG45">
    <cfRule type="cellIs" dxfId="15914" priority="2657" operator="lessThan">
      <formula>$C$4</formula>
    </cfRule>
  </conditionalFormatting>
  <conditionalFormatting sqref="CG46">
    <cfRule type="cellIs" dxfId="15913" priority="2658" operator="lessThan">
      <formula>$C$4</formula>
    </cfRule>
  </conditionalFormatting>
  <conditionalFormatting sqref="CG47">
    <cfRule type="cellIs" dxfId="15912" priority="2659" operator="lessThan">
      <formula>$C$4</formula>
    </cfRule>
  </conditionalFormatting>
  <conditionalFormatting sqref="CG48">
    <cfRule type="cellIs" dxfId="15911" priority="2660" operator="lessThan">
      <formula>$C$4</formula>
    </cfRule>
  </conditionalFormatting>
  <conditionalFormatting sqref="CG49">
    <cfRule type="cellIs" dxfId="15910" priority="2661" operator="lessThan">
      <formula>$C$4</formula>
    </cfRule>
  </conditionalFormatting>
  <conditionalFormatting sqref="CG50">
    <cfRule type="cellIs" dxfId="15909" priority="2662" operator="lessThan">
      <formula>$C$4</formula>
    </cfRule>
  </conditionalFormatting>
  <conditionalFormatting sqref="CG51">
    <cfRule type="cellIs" dxfId="15908" priority="2663" operator="lessThan">
      <formula>$C$4</formula>
    </cfRule>
  </conditionalFormatting>
  <conditionalFormatting sqref="CG52">
    <cfRule type="cellIs" dxfId="15907" priority="2664" operator="lessThan">
      <formula>$C$4</formula>
    </cfRule>
  </conditionalFormatting>
  <conditionalFormatting sqref="CG53">
    <cfRule type="cellIs" dxfId="15906" priority="2665" operator="lessThan">
      <formula>$C$4</formula>
    </cfRule>
  </conditionalFormatting>
  <conditionalFormatting sqref="CG54">
    <cfRule type="cellIs" dxfId="15905" priority="2666" operator="lessThan">
      <formula>$C$4</formula>
    </cfRule>
  </conditionalFormatting>
  <conditionalFormatting sqref="CG55">
    <cfRule type="cellIs" dxfId="15904" priority="2667" operator="lessThan">
      <formula>$C$4</formula>
    </cfRule>
  </conditionalFormatting>
  <conditionalFormatting sqref="CG56">
    <cfRule type="cellIs" dxfId="15903" priority="2668" operator="lessThan">
      <formula>$C$4</formula>
    </cfRule>
  </conditionalFormatting>
  <conditionalFormatting sqref="CG57">
    <cfRule type="cellIs" dxfId="15902" priority="2669" operator="lessThan">
      <formula>$C$4</formula>
    </cfRule>
  </conditionalFormatting>
  <conditionalFormatting sqref="CG58">
    <cfRule type="cellIs" dxfId="15901" priority="2670" operator="lessThan">
      <formula>$C$4</formula>
    </cfRule>
  </conditionalFormatting>
  <conditionalFormatting sqref="CG59">
    <cfRule type="cellIs" dxfId="15900" priority="2671" operator="lessThan">
      <formula>$C$4</formula>
    </cfRule>
  </conditionalFormatting>
  <conditionalFormatting sqref="CG60">
    <cfRule type="cellIs" dxfId="15899" priority="2672" operator="lessThan">
      <formula>$C$4</formula>
    </cfRule>
  </conditionalFormatting>
  <conditionalFormatting sqref="CM11">
    <cfRule type="cellIs" dxfId="15898" priority="2673" operator="lessThan">
      <formula>$C$4</formula>
    </cfRule>
  </conditionalFormatting>
  <conditionalFormatting sqref="CM12">
    <cfRule type="cellIs" dxfId="15897" priority="2674" operator="lessThan">
      <formula>$C$4</formula>
    </cfRule>
  </conditionalFormatting>
  <conditionalFormatting sqref="CM13">
    <cfRule type="cellIs" dxfId="15896" priority="2675" operator="lessThan">
      <formula>$C$4</formula>
    </cfRule>
  </conditionalFormatting>
  <conditionalFormatting sqref="CM14">
    <cfRule type="cellIs" dxfId="15895" priority="2676" operator="lessThan">
      <formula>$C$4</formula>
    </cfRule>
  </conditionalFormatting>
  <conditionalFormatting sqref="CM15">
    <cfRule type="cellIs" dxfId="15894" priority="2677" operator="lessThan">
      <formula>$C$4</formula>
    </cfRule>
  </conditionalFormatting>
  <conditionalFormatting sqref="CM16">
    <cfRule type="cellIs" dxfId="15893" priority="2678" operator="lessThan">
      <formula>$C$4</formula>
    </cfRule>
  </conditionalFormatting>
  <conditionalFormatting sqref="CM17">
    <cfRule type="cellIs" dxfId="15892" priority="2679" operator="lessThan">
      <formula>$C$4</formula>
    </cfRule>
  </conditionalFormatting>
  <conditionalFormatting sqref="CM18">
    <cfRule type="cellIs" dxfId="15891" priority="2680" operator="lessThan">
      <formula>$C$4</formula>
    </cfRule>
  </conditionalFormatting>
  <conditionalFormatting sqref="CM19">
    <cfRule type="cellIs" dxfId="15890" priority="2681" operator="lessThan">
      <formula>$C$4</formula>
    </cfRule>
  </conditionalFormatting>
  <conditionalFormatting sqref="CM20">
    <cfRule type="cellIs" dxfId="15889" priority="2682" operator="lessThan">
      <formula>$C$4</formula>
    </cfRule>
  </conditionalFormatting>
  <conditionalFormatting sqref="CM21">
    <cfRule type="cellIs" dxfId="15888" priority="2683" operator="lessThan">
      <formula>$C$4</formula>
    </cfRule>
  </conditionalFormatting>
  <conditionalFormatting sqref="CM22">
    <cfRule type="cellIs" dxfId="15887" priority="2684" operator="lessThan">
      <formula>$C$4</formula>
    </cfRule>
  </conditionalFormatting>
  <conditionalFormatting sqref="CM23">
    <cfRule type="cellIs" dxfId="15886" priority="2685" operator="lessThan">
      <formula>$C$4</formula>
    </cfRule>
  </conditionalFormatting>
  <conditionalFormatting sqref="CM24">
    <cfRule type="cellIs" dxfId="15885" priority="2686" operator="lessThan">
      <formula>$C$4</formula>
    </cfRule>
  </conditionalFormatting>
  <conditionalFormatting sqref="CM25">
    <cfRule type="cellIs" dxfId="15884" priority="2687" operator="lessThan">
      <formula>$C$4</formula>
    </cfRule>
  </conditionalFormatting>
  <conditionalFormatting sqref="CM26">
    <cfRule type="cellIs" dxfId="15883" priority="2688" operator="lessThan">
      <formula>$C$4</formula>
    </cfRule>
  </conditionalFormatting>
  <conditionalFormatting sqref="CM27">
    <cfRule type="cellIs" dxfId="15882" priority="2689" operator="lessThan">
      <formula>$C$4</formula>
    </cfRule>
  </conditionalFormatting>
  <conditionalFormatting sqref="CM28">
    <cfRule type="cellIs" dxfId="15881" priority="2690" operator="lessThan">
      <formula>$C$4</formula>
    </cfRule>
  </conditionalFormatting>
  <conditionalFormatting sqref="CM29">
    <cfRule type="cellIs" dxfId="15880" priority="2691" operator="lessThan">
      <formula>$C$4</formula>
    </cfRule>
  </conditionalFormatting>
  <conditionalFormatting sqref="CM30">
    <cfRule type="cellIs" dxfId="15879" priority="2692" operator="lessThan">
      <formula>$C$4</formula>
    </cfRule>
  </conditionalFormatting>
  <conditionalFormatting sqref="CM31">
    <cfRule type="cellIs" dxfId="15878" priority="2693" operator="lessThan">
      <formula>$C$4</formula>
    </cfRule>
  </conditionalFormatting>
  <conditionalFormatting sqref="CM32">
    <cfRule type="cellIs" dxfId="15877" priority="2694" operator="lessThan">
      <formula>$C$4</formula>
    </cfRule>
  </conditionalFormatting>
  <conditionalFormatting sqref="CM33">
    <cfRule type="cellIs" dxfId="15876" priority="2695" operator="lessThan">
      <formula>$C$4</formula>
    </cfRule>
  </conditionalFormatting>
  <conditionalFormatting sqref="CM34">
    <cfRule type="cellIs" dxfId="15875" priority="2696" operator="lessThan">
      <formula>$C$4</formula>
    </cfRule>
  </conditionalFormatting>
  <conditionalFormatting sqref="CM35">
    <cfRule type="cellIs" dxfId="15874" priority="2697" operator="lessThan">
      <formula>$C$4</formula>
    </cfRule>
  </conditionalFormatting>
  <conditionalFormatting sqref="CM36">
    <cfRule type="cellIs" dxfId="15873" priority="2698" operator="lessThan">
      <formula>$C$4</formula>
    </cfRule>
  </conditionalFormatting>
  <conditionalFormatting sqref="CM37">
    <cfRule type="cellIs" dxfId="15872" priority="2699" operator="lessThan">
      <formula>$C$4</formula>
    </cfRule>
  </conditionalFormatting>
  <conditionalFormatting sqref="CM38">
    <cfRule type="cellIs" dxfId="15871" priority="2700" operator="lessThan">
      <formula>$C$4</formula>
    </cfRule>
  </conditionalFormatting>
  <conditionalFormatting sqref="CM39">
    <cfRule type="cellIs" dxfId="15870" priority="2701" operator="lessThan">
      <formula>$C$4</formula>
    </cfRule>
  </conditionalFormatting>
  <conditionalFormatting sqref="CM40">
    <cfRule type="cellIs" dxfId="15869" priority="2702" operator="lessThan">
      <formula>$C$4</formula>
    </cfRule>
  </conditionalFormatting>
  <conditionalFormatting sqref="CM41">
    <cfRule type="cellIs" dxfId="15868" priority="2703" operator="lessThan">
      <formula>$C$4</formula>
    </cfRule>
  </conditionalFormatting>
  <conditionalFormatting sqref="CM42">
    <cfRule type="cellIs" dxfId="15867" priority="2704" operator="lessThan">
      <formula>$C$4</formula>
    </cfRule>
  </conditionalFormatting>
  <conditionalFormatting sqref="CM43">
    <cfRule type="cellIs" dxfId="15866" priority="2705" operator="lessThan">
      <formula>$C$4</formula>
    </cfRule>
  </conditionalFormatting>
  <conditionalFormatting sqref="CM44">
    <cfRule type="cellIs" dxfId="15865" priority="2706" operator="lessThan">
      <formula>$C$4</formula>
    </cfRule>
  </conditionalFormatting>
  <conditionalFormatting sqref="CM45">
    <cfRule type="cellIs" dxfId="15864" priority="2707" operator="lessThan">
      <formula>$C$4</formula>
    </cfRule>
  </conditionalFormatting>
  <conditionalFormatting sqref="CM46">
    <cfRule type="cellIs" dxfId="15863" priority="2708" operator="lessThan">
      <formula>$C$4</formula>
    </cfRule>
  </conditionalFormatting>
  <conditionalFormatting sqref="CM47">
    <cfRule type="cellIs" dxfId="15862" priority="2709" operator="lessThan">
      <formula>$C$4</formula>
    </cfRule>
  </conditionalFormatting>
  <conditionalFormatting sqref="CM48">
    <cfRule type="cellIs" dxfId="15861" priority="2710" operator="lessThan">
      <formula>$C$4</formula>
    </cfRule>
  </conditionalFormatting>
  <conditionalFormatting sqref="CM49">
    <cfRule type="cellIs" dxfId="15860" priority="2711" operator="lessThan">
      <formula>$C$4</formula>
    </cfRule>
  </conditionalFormatting>
  <conditionalFormatting sqref="CM50">
    <cfRule type="cellIs" dxfId="15859" priority="2712" operator="lessThan">
      <formula>$C$4</formula>
    </cfRule>
  </conditionalFormatting>
  <conditionalFormatting sqref="CM51">
    <cfRule type="cellIs" dxfId="15858" priority="2713" operator="lessThan">
      <formula>$C$4</formula>
    </cfRule>
  </conditionalFormatting>
  <conditionalFormatting sqref="CM52">
    <cfRule type="cellIs" dxfId="15857" priority="2714" operator="lessThan">
      <formula>$C$4</formula>
    </cfRule>
  </conditionalFormatting>
  <conditionalFormatting sqref="CM53">
    <cfRule type="cellIs" dxfId="15856" priority="2715" operator="lessThan">
      <formula>$C$4</formula>
    </cfRule>
  </conditionalFormatting>
  <conditionalFormatting sqref="CM54">
    <cfRule type="cellIs" dxfId="15855" priority="2716" operator="lessThan">
      <formula>$C$4</formula>
    </cfRule>
  </conditionalFormatting>
  <conditionalFormatting sqref="CM55">
    <cfRule type="cellIs" dxfId="15854" priority="2717" operator="lessThan">
      <formula>$C$4</formula>
    </cfRule>
  </conditionalFormatting>
  <conditionalFormatting sqref="CM56">
    <cfRule type="cellIs" dxfId="15853" priority="2718" operator="lessThan">
      <formula>$C$4</formula>
    </cfRule>
  </conditionalFormatting>
  <conditionalFormatting sqref="CM57">
    <cfRule type="cellIs" dxfId="15852" priority="2719" operator="lessThan">
      <formula>$C$4</formula>
    </cfRule>
  </conditionalFormatting>
  <conditionalFormatting sqref="CM58">
    <cfRule type="cellIs" dxfId="15851" priority="2720" operator="lessThan">
      <formula>$C$4</formula>
    </cfRule>
  </conditionalFormatting>
  <conditionalFormatting sqref="CM59">
    <cfRule type="cellIs" dxfId="15850" priority="2721" operator="lessThan">
      <formula>$C$4</formula>
    </cfRule>
  </conditionalFormatting>
  <conditionalFormatting sqref="CM60">
    <cfRule type="cellIs" dxfId="15849" priority="2722" operator="lessThan">
      <formula>$C$4</formula>
    </cfRule>
  </conditionalFormatting>
  <conditionalFormatting sqref="CN11">
    <cfRule type="cellIs" dxfId="15848" priority="2723" operator="lessThan">
      <formula>$C$4</formula>
    </cfRule>
  </conditionalFormatting>
  <conditionalFormatting sqref="CN12">
    <cfRule type="cellIs" dxfId="15847" priority="2724" operator="lessThan">
      <formula>$C$4</formula>
    </cfRule>
  </conditionalFormatting>
  <conditionalFormatting sqref="CN13">
    <cfRule type="cellIs" dxfId="15846" priority="2725" operator="lessThan">
      <formula>$C$4</formula>
    </cfRule>
  </conditionalFormatting>
  <conditionalFormatting sqref="CN14">
    <cfRule type="cellIs" dxfId="15845" priority="2726" operator="lessThan">
      <formula>$C$4</formula>
    </cfRule>
  </conditionalFormatting>
  <conditionalFormatting sqref="CN15">
    <cfRule type="cellIs" dxfId="15844" priority="2727" operator="lessThan">
      <formula>$C$4</formula>
    </cfRule>
  </conditionalFormatting>
  <conditionalFormatting sqref="CN16">
    <cfRule type="cellIs" dxfId="15843" priority="2728" operator="lessThan">
      <formula>$C$4</formula>
    </cfRule>
  </conditionalFormatting>
  <conditionalFormatting sqref="CN17">
    <cfRule type="cellIs" dxfId="15842" priority="2729" operator="lessThan">
      <formula>$C$4</formula>
    </cfRule>
  </conditionalFormatting>
  <conditionalFormatting sqref="CN18">
    <cfRule type="cellIs" dxfId="15841" priority="2730" operator="lessThan">
      <formula>$C$4</formula>
    </cfRule>
  </conditionalFormatting>
  <conditionalFormatting sqref="CN19">
    <cfRule type="cellIs" dxfId="15840" priority="2731" operator="lessThan">
      <formula>$C$4</formula>
    </cfRule>
  </conditionalFormatting>
  <conditionalFormatting sqref="CN20">
    <cfRule type="cellIs" dxfId="15839" priority="2732" operator="lessThan">
      <formula>$C$4</formula>
    </cfRule>
  </conditionalFormatting>
  <conditionalFormatting sqref="CN21">
    <cfRule type="cellIs" dxfId="15838" priority="2733" operator="lessThan">
      <formula>$C$4</formula>
    </cfRule>
  </conditionalFormatting>
  <conditionalFormatting sqref="CN22">
    <cfRule type="cellIs" dxfId="15837" priority="2734" operator="lessThan">
      <formula>$C$4</formula>
    </cfRule>
  </conditionalFormatting>
  <conditionalFormatting sqref="CN23">
    <cfRule type="cellIs" dxfId="15836" priority="2735" operator="lessThan">
      <formula>$C$4</formula>
    </cfRule>
  </conditionalFormatting>
  <conditionalFormatting sqref="CN24">
    <cfRule type="cellIs" dxfId="15835" priority="2736" operator="lessThan">
      <formula>$C$4</formula>
    </cfRule>
  </conditionalFormatting>
  <conditionalFormatting sqref="CN25">
    <cfRule type="cellIs" dxfId="15834" priority="2737" operator="lessThan">
      <formula>$C$4</formula>
    </cfRule>
  </conditionalFormatting>
  <conditionalFormatting sqref="CN26">
    <cfRule type="cellIs" dxfId="15833" priority="2738" operator="lessThan">
      <formula>$C$4</formula>
    </cfRule>
  </conditionalFormatting>
  <conditionalFormatting sqref="CN27">
    <cfRule type="cellIs" dxfId="15832" priority="2739" operator="lessThan">
      <formula>$C$4</formula>
    </cfRule>
  </conditionalFormatting>
  <conditionalFormatting sqref="CN28">
    <cfRule type="cellIs" dxfId="15831" priority="2740" operator="lessThan">
      <formula>$C$4</formula>
    </cfRule>
  </conditionalFormatting>
  <conditionalFormatting sqref="CN29">
    <cfRule type="cellIs" dxfId="15830" priority="2741" operator="lessThan">
      <formula>$C$4</formula>
    </cfRule>
  </conditionalFormatting>
  <conditionalFormatting sqref="CN30">
    <cfRule type="cellIs" dxfId="15829" priority="2742" operator="lessThan">
      <formula>$C$4</formula>
    </cfRule>
  </conditionalFormatting>
  <conditionalFormatting sqref="CN31">
    <cfRule type="cellIs" dxfId="15828" priority="2743" operator="lessThan">
      <formula>$C$4</formula>
    </cfRule>
  </conditionalFormatting>
  <conditionalFormatting sqref="CN32">
    <cfRule type="cellIs" dxfId="15827" priority="2744" operator="lessThan">
      <formula>$C$4</formula>
    </cfRule>
  </conditionalFormatting>
  <conditionalFormatting sqref="CN33">
    <cfRule type="cellIs" dxfId="15826" priority="2745" operator="lessThan">
      <formula>$C$4</formula>
    </cfRule>
  </conditionalFormatting>
  <conditionalFormatting sqref="CN34">
    <cfRule type="cellIs" dxfId="15825" priority="2746" operator="lessThan">
      <formula>$C$4</formula>
    </cfRule>
  </conditionalFormatting>
  <conditionalFormatting sqref="CN35">
    <cfRule type="cellIs" dxfId="15824" priority="2747" operator="lessThan">
      <formula>$C$4</formula>
    </cfRule>
  </conditionalFormatting>
  <conditionalFormatting sqref="CN36">
    <cfRule type="cellIs" dxfId="15823" priority="2748" operator="lessThan">
      <formula>$C$4</formula>
    </cfRule>
  </conditionalFormatting>
  <conditionalFormatting sqref="CN37">
    <cfRule type="cellIs" dxfId="15822" priority="2749" operator="lessThan">
      <formula>$C$4</formula>
    </cfRule>
  </conditionalFormatting>
  <conditionalFormatting sqref="CN38">
    <cfRule type="cellIs" dxfId="15821" priority="2750" operator="lessThan">
      <formula>$C$4</formula>
    </cfRule>
  </conditionalFormatting>
  <conditionalFormatting sqref="CN39">
    <cfRule type="cellIs" dxfId="15820" priority="2751" operator="lessThan">
      <formula>$C$4</formula>
    </cfRule>
  </conditionalFormatting>
  <conditionalFormatting sqref="CN40">
    <cfRule type="cellIs" dxfId="15819" priority="2752" operator="lessThan">
      <formula>$C$4</formula>
    </cfRule>
  </conditionalFormatting>
  <conditionalFormatting sqref="CN41">
    <cfRule type="cellIs" dxfId="15818" priority="2753" operator="lessThan">
      <formula>$C$4</formula>
    </cfRule>
  </conditionalFormatting>
  <conditionalFormatting sqref="CN42">
    <cfRule type="cellIs" dxfId="15817" priority="2754" operator="lessThan">
      <formula>$C$4</formula>
    </cfRule>
  </conditionalFormatting>
  <conditionalFormatting sqref="CN43">
    <cfRule type="cellIs" dxfId="15816" priority="2755" operator="lessThan">
      <formula>$C$4</formula>
    </cfRule>
  </conditionalFormatting>
  <conditionalFormatting sqref="CN44">
    <cfRule type="cellIs" dxfId="15815" priority="2756" operator="lessThan">
      <formula>$C$4</formula>
    </cfRule>
  </conditionalFormatting>
  <conditionalFormatting sqref="CN45">
    <cfRule type="cellIs" dxfId="15814" priority="2757" operator="lessThan">
      <formula>$C$4</formula>
    </cfRule>
  </conditionalFormatting>
  <conditionalFormatting sqref="CN46">
    <cfRule type="cellIs" dxfId="15813" priority="2758" operator="lessThan">
      <formula>$C$4</formula>
    </cfRule>
  </conditionalFormatting>
  <conditionalFormatting sqref="CN47">
    <cfRule type="cellIs" dxfId="15812" priority="2759" operator="lessThan">
      <formula>$C$4</formula>
    </cfRule>
  </conditionalFormatting>
  <conditionalFormatting sqref="CN48">
    <cfRule type="cellIs" dxfId="15811" priority="2760" operator="lessThan">
      <formula>$C$4</formula>
    </cfRule>
  </conditionalFormatting>
  <conditionalFormatting sqref="CN49">
    <cfRule type="cellIs" dxfId="15810" priority="2761" operator="lessThan">
      <formula>$C$4</formula>
    </cfRule>
  </conditionalFormatting>
  <conditionalFormatting sqref="CN50">
    <cfRule type="cellIs" dxfId="15809" priority="2762" operator="lessThan">
      <formula>$C$4</formula>
    </cfRule>
  </conditionalFormatting>
  <conditionalFormatting sqref="CN51">
    <cfRule type="cellIs" dxfId="15808" priority="2763" operator="lessThan">
      <formula>$C$4</formula>
    </cfRule>
  </conditionalFormatting>
  <conditionalFormatting sqref="CN52">
    <cfRule type="cellIs" dxfId="15807" priority="2764" operator="lessThan">
      <formula>$C$4</formula>
    </cfRule>
  </conditionalFormatting>
  <conditionalFormatting sqref="CN53">
    <cfRule type="cellIs" dxfId="15806" priority="2765" operator="lessThan">
      <formula>$C$4</formula>
    </cfRule>
  </conditionalFormatting>
  <conditionalFormatting sqref="CN54">
    <cfRule type="cellIs" dxfId="15805" priority="2766" operator="lessThan">
      <formula>$C$4</formula>
    </cfRule>
  </conditionalFormatting>
  <conditionalFormatting sqref="CN55">
    <cfRule type="cellIs" dxfId="15804" priority="2767" operator="lessThan">
      <formula>$C$4</formula>
    </cfRule>
  </conditionalFormatting>
  <conditionalFormatting sqref="CN56">
    <cfRule type="cellIs" dxfId="15803" priority="2768" operator="lessThan">
      <formula>$C$4</formula>
    </cfRule>
  </conditionalFormatting>
  <conditionalFormatting sqref="CN57">
    <cfRule type="cellIs" dxfId="15802" priority="2769" operator="lessThan">
      <formula>$C$4</formula>
    </cfRule>
  </conditionalFormatting>
  <conditionalFormatting sqref="CN58">
    <cfRule type="cellIs" dxfId="15801" priority="2770" operator="lessThan">
      <formula>$C$4</formula>
    </cfRule>
  </conditionalFormatting>
  <conditionalFormatting sqref="CN59">
    <cfRule type="cellIs" dxfId="15800" priority="2771" operator="lessThan">
      <formula>$C$4</formula>
    </cfRule>
  </conditionalFormatting>
  <conditionalFormatting sqref="CN60">
    <cfRule type="cellIs" dxfId="15799" priority="2772" operator="lessThan">
      <formula>$C$4</formula>
    </cfRule>
  </conditionalFormatting>
  <conditionalFormatting sqref="CO11">
    <cfRule type="cellIs" dxfId="15798" priority="2773" operator="lessThan">
      <formula>$C$4</formula>
    </cfRule>
  </conditionalFormatting>
  <conditionalFormatting sqref="CO12">
    <cfRule type="cellIs" dxfId="15797" priority="2774" operator="lessThan">
      <formula>$C$4</formula>
    </cfRule>
  </conditionalFormatting>
  <conditionalFormatting sqref="CO13">
    <cfRule type="cellIs" dxfId="15796" priority="2775" operator="lessThan">
      <formula>$C$4</formula>
    </cfRule>
  </conditionalFormatting>
  <conditionalFormatting sqref="CO14">
    <cfRule type="cellIs" dxfId="15795" priority="2776" operator="lessThan">
      <formula>$C$4</formula>
    </cfRule>
  </conditionalFormatting>
  <conditionalFormatting sqref="CO15">
    <cfRule type="cellIs" dxfId="15794" priority="2777" operator="lessThan">
      <formula>$C$4</formula>
    </cfRule>
  </conditionalFormatting>
  <conditionalFormatting sqref="CO16">
    <cfRule type="cellIs" dxfId="15793" priority="2778" operator="lessThan">
      <formula>$C$4</formula>
    </cfRule>
  </conditionalFormatting>
  <conditionalFormatting sqref="CO17">
    <cfRule type="cellIs" dxfId="15792" priority="2779" operator="lessThan">
      <formula>$C$4</formula>
    </cfRule>
  </conditionalFormatting>
  <conditionalFormatting sqref="CO18">
    <cfRule type="cellIs" dxfId="15791" priority="2780" operator="lessThan">
      <formula>$C$4</formula>
    </cfRule>
  </conditionalFormatting>
  <conditionalFormatting sqref="CO19">
    <cfRule type="cellIs" dxfId="15790" priority="2781" operator="lessThan">
      <formula>$C$4</formula>
    </cfRule>
  </conditionalFormatting>
  <conditionalFormatting sqref="CO20">
    <cfRule type="cellIs" dxfId="15789" priority="2782" operator="lessThan">
      <formula>$C$4</formula>
    </cfRule>
  </conditionalFormatting>
  <conditionalFormatting sqref="CO21">
    <cfRule type="cellIs" dxfId="15788" priority="2783" operator="lessThan">
      <formula>$C$4</formula>
    </cfRule>
  </conditionalFormatting>
  <conditionalFormatting sqref="CO22">
    <cfRule type="cellIs" dxfId="15787" priority="2784" operator="lessThan">
      <formula>$C$4</formula>
    </cfRule>
  </conditionalFormatting>
  <conditionalFormatting sqref="CO23">
    <cfRule type="cellIs" dxfId="15786" priority="2785" operator="lessThan">
      <formula>$C$4</formula>
    </cfRule>
  </conditionalFormatting>
  <conditionalFormatting sqref="CO24">
    <cfRule type="cellIs" dxfId="15785" priority="2786" operator="lessThan">
      <formula>$C$4</formula>
    </cfRule>
  </conditionalFormatting>
  <conditionalFormatting sqref="CO25">
    <cfRule type="cellIs" dxfId="15784" priority="2787" operator="lessThan">
      <formula>$C$4</formula>
    </cfRule>
  </conditionalFormatting>
  <conditionalFormatting sqref="CO26">
    <cfRule type="cellIs" dxfId="15783" priority="2788" operator="lessThan">
      <formula>$C$4</formula>
    </cfRule>
  </conditionalFormatting>
  <conditionalFormatting sqref="CO27">
    <cfRule type="cellIs" dxfId="15782" priority="2789" operator="lessThan">
      <formula>$C$4</formula>
    </cfRule>
  </conditionalFormatting>
  <conditionalFormatting sqref="CO28">
    <cfRule type="cellIs" dxfId="15781" priority="2790" operator="lessThan">
      <formula>$C$4</formula>
    </cfRule>
  </conditionalFormatting>
  <conditionalFormatting sqref="CO29">
    <cfRule type="cellIs" dxfId="15780" priority="2791" operator="lessThan">
      <formula>$C$4</formula>
    </cfRule>
  </conditionalFormatting>
  <conditionalFormatting sqref="CO30">
    <cfRule type="cellIs" dxfId="15779" priority="2792" operator="lessThan">
      <formula>$C$4</formula>
    </cfRule>
  </conditionalFormatting>
  <conditionalFormatting sqref="CO31">
    <cfRule type="cellIs" dxfId="15778" priority="2793" operator="lessThan">
      <formula>$C$4</formula>
    </cfRule>
  </conditionalFormatting>
  <conditionalFormatting sqref="CO32">
    <cfRule type="cellIs" dxfId="15777" priority="2794" operator="lessThan">
      <formula>$C$4</formula>
    </cfRule>
  </conditionalFormatting>
  <conditionalFormatting sqref="CO33">
    <cfRule type="cellIs" dxfId="15776" priority="2795" operator="lessThan">
      <formula>$C$4</formula>
    </cfRule>
  </conditionalFormatting>
  <conditionalFormatting sqref="CO34">
    <cfRule type="cellIs" dxfId="15775" priority="2796" operator="lessThan">
      <formula>$C$4</formula>
    </cfRule>
  </conditionalFormatting>
  <conditionalFormatting sqref="CO35">
    <cfRule type="cellIs" dxfId="15774" priority="2797" operator="lessThan">
      <formula>$C$4</formula>
    </cfRule>
  </conditionalFormatting>
  <conditionalFormatting sqref="CO36">
    <cfRule type="cellIs" dxfId="15773" priority="2798" operator="lessThan">
      <formula>$C$4</formula>
    </cfRule>
  </conditionalFormatting>
  <conditionalFormatting sqref="CO37">
    <cfRule type="cellIs" dxfId="15772" priority="2799" operator="lessThan">
      <formula>$C$4</formula>
    </cfRule>
  </conditionalFormatting>
  <conditionalFormatting sqref="CO38">
    <cfRule type="cellIs" dxfId="15771" priority="2800" operator="lessThan">
      <formula>$C$4</formula>
    </cfRule>
  </conditionalFormatting>
  <conditionalFormatting sqref="CO39">
    <cfRule type="cellIs" dxfId="15770" priority="2801" operator="lessThan">
      <formula>$C$4</formula>
    </cfRule>
  </conditionalFormatting>
  <conditionalFormatting sqref="CO40">
    <cfRule type="cellIs" dxfId="15769" priority="2802" operator="lessThan">
      <formula>$C$4</formula>
    </cfRule>
  </conditionalFormatting>
  <conditionalFormatting sqref="CO41">
    <cfRule type="cellIs" dxfId="15768" priority="2803" operator="lessThan">
      <formula>$C$4</formula>
    </cfRule>
  </conditionalFormatting>
  <conditionalFormatting sqref="CO42">
    <cfRule type="cellIs" dxfId="15767" priority="2804" operator="lessThan">
      <formula>$C$4</formula>
    </cfRule>
  </conditionalFormatting>
  <conditionalFormatting sqref="CO43">
    <cfRule type="cellIs" dxfId="15766" priority="2805" operator="lessThan">
      <formula>$C$4</formula>
    </cfRule>
  </conditionalFormatting>
  <conditionalFormatting sqref="CO44">
    <cfRule type="cellIs" dxfId="15765" priority="2806" operator="lessThan">
      <formula>$C$4</formula>
    </cfRule>
  </conditionalFormatting>
  <conditionalFormatting sqref="CO45">
    <cfRule type="cellIs" dxfId="15764" priority="2807" operator="lessThan">
      <formula>$C$4</formula>
    </cfRule>
  </conditionalFormatting>
  <conditionalFormatting sqref="CO46">
    <cfRule type="cellIs" dxfId="15763" priority="2808" operator="lessThan">
      <formula>$C$4</formula>
    </cfRule>
  </conditionalFormatting>
  <conditionalFormatting sqref="CO47">
    <cfRule type="cellIs" dxfId="15762" priority="2809" operator="lessThan">
      <formula>$C$4</formula>
    </cfRule>
  </conditionalFormatting>
  <conditionalFormatting sqref="CO48">
    <cfRule type="cellIs" dxfId="15761" priority="2810" operator="lessThan">
      <formula>$C$4</formula>
    </cfRule>
  </conditionalFormatting>
  <conditionalFormatting sqref="CO49">
    <cfRule type="cellIs" dxfId="15760" priority="2811" operator="lessThan">
      <formula>$C$4</formula>
    </cfRule>
  </conditionalFormatting>
  <conditionalFormatting sqref="CO50">
    <cfRule type="cellIs" dxfId="15759" priority="2812" operator="lessThan">
      <formula>$C$4</formula>
    </cfRule>
  </conditionalFormatting>
  <conditionalFormatting sqref="CO51">
    <cfRule type="cellIs" dxfId="15758" priority="2813" operator="lessThan">
      <formula>$C$4</formula>
    </cfRule>
  </conditionalFormatting>
  <conditionalFormatting sqref="CO52">
    <cfRule type="cellIs" dxfId="15757" priority="2814" operator="lessThan">
      <formula>$C$4</formula>
    </cfRule>
  </conditionalFormatting>
  <conditionalFormatting sqref="CO53">
    <cfRule type="cellIs" dxfId="15756" priority="2815" operator="lessThan">
      <formula>$C$4</formula>
    </cfRule>
  </conditionalFormatting>
  <conditionalFormatting sqref="CO54">
    <cfRule type="cellIs" dxfId="15755" priority="2816" operator="lessThan">
      <formula>$C$4</formula>
    </cfRule>
  </conditionalFormatting>
  <conditionalFormatting sqref="CO55">
    <cfRule type="cellIs" dxfId="15754" priority="2817" operator="lessThan">
      <formula>$C$4</formula>
    </cfRule>
  </conditionalFormatting>
  <conditionalFormatting sqref="CO56">
    <cfRule type="cellIs" dxfId="15753" priority="2818" operator="lessThan">
      <formula>$C$4</formula>
    </cfRule>
  </conditionalFormatting>
  <conditionalFormatting sqref="CO57">
    <cfRule type="cellIs" dxfId="15752" priority="2819" operator="lessThan">
      <formula>$C$4</formula>
    </cfRule>
  </conditionalFormatting>
  <conditionalFormatting sqref="CO58">
    <cfRule type="cellIs" dxfId="15751" priority="2820" operator="lessThan">
      <formula>$C$4</formula>
    </cfRule>
  </conditionalFormatting>
  <conditionalFormatting sqref="CO59">
    <cfRule type="cellIs" dxfId="15750" priority="2821" operator="lessThan">
      <formula>$C$4</formula>
    </cfRule>
  </conditionalFormatting>
  <conditionalFormatting sqref="CO60">
    <cfRule type="cellIs" dxfId="15749" priority="2822" operator="lessThan">
      <formula>$C$4</formula>
    </cfRule>
  </conditionalFormatting>
  <conditionalFormatting sqref="R11">
    <cfRule type="cellIs" dxfId="15748" priority="2823" operator="lessThan">
      <formula>$C$4</formula>
    </cfRule>
  </conditionalFormatting>
  <conditionalFormatting sqref="R12">
    <cfRule type="cellIs" dxfId="15747" priority="2824" operator="lessThan">
      <formula>$C$4</formula>
    </cfRule>
  </conditionalFormatting>
  <conditionalFormatting sqref="R13">
    <cfRule type="cellIs" dxfId="15746" priority="2825" operator="lessThan">
      <formula>$C$4</formula>
    </cfRule>
  </conditionalFormatting>
  <conditionalFormatting sqref="R14">
    <cfRule type="cellIs" dxfId="15745" priority="2826" operator="lessThan">
      <formula>$C$4</formula>
    </cfRule>
  </conditionalFormatting>
  <conditionalFormatting sqref="R15">
    <cfRule type="cellIs" dxfId="15744" priority="2827" operator="lessThan">
      <formula>$C$4</formula>
    </cfRule>
  </conditionalFormatting>
  <conditionalFormatting sqref="R16">
    <cfRule type="cellIs" dxfId="15743" priority="2828" operator="lessThan">
      <formula>$C$4</formula>
    </cfRule>
  </conditionalFormatting>
  <conditionalFormatting sqref="R17">
    <cfRule type="cellIs" dxfId="15742" priority="2829" operator="lessThan">
      <formula>$C$4</formula>
    </cfRule>
  </conditionalFormatting>
  <conditionalFormatting sqref="R18">
    <cfRule type="cellIs" dxfId="15741" priority="2830" operator="lessThan">
      <formula>$C$4</formula>
    </cfRule>
  </conditionalFormatting>
  <conditionalFormatting sqref="R19">
    <cfRule type="cellIs" dxfId="15740" priority="2831" operator="lessThan">
      <formula>$C$4</formula>
    </cfRule>
  </conditionalFormatting>
  <conditionalFormatting sqref="R20">
    <cfRule type="cellIs" dxfId="15739" priority="2832" operator="lessThan">
      <formula>$C$4</formula>
    </cfRule>
  </conditionalFormatting>
  <conditionalFormatting sqref="R21">
    <cfRule type="cellIs" dxfId="15738" priority="2833" operator="lessThan">
      <formula>$C$4</formula>
    </cfRule>
  </conditionalFormatting>
  <conditionalFormatting sqref="R22">
    <cfRule type="cellIs" dxfId="15737" priority="2834" operator="lessThan">
      <formula>$C$4</formula>
    </cfRule>
  </conditionalFormatting>
  <conditionalFormatting sqref="R23">
    <cfRule type="cellIs" dxfId="15736" priority="2835" operator="lessThan">
      <formula>$C$4</formula>
    </cfRule>
  </conditionalFormatting>
  <conditionalFormatting sqref="R24">
    <cfRule type="cellIs" dxfId="15735" priority="2836" operator="lessThan">
      <formula>$C$4</formula>
    </cfRule>
  </conditionalFormatting>
  <conditionalFormatting sqref="R25">
    <cfRule type="cellIs" dxfId="15734" priority="2837" operator="lessThan">
      <formula>$C$4</formula>
    </cfRule>
  </conditionalFormatting>
  <conditionalFormatting sqref="R26">
    <cfRule type="cellIs" dxfId="15733" priority="2838" operator="lessThan">
      <formula>$C$4</formula>
    </cfRule>
  </conditionalFormatting>
  <conditionalFormatting sqref="R27">
    <cfRule type="cellIs" dxfId="15732" priority="2839" operator="lessThan">
      <formula>$C$4</formula>
    </cfRule>
  </conditionalFormatting>
  <conditionalFormatting sqref="R28">
    <cfRule type="cellIs" dxfId="15731" priority="2840" operator="lessThan">
      <formula>$C$4</formula>
    </cfRule>
  </conditionalFormatting>
  <conditionalFormatting sqref="R29">
    <cfRule type="cellIs" dxfId="15730" priority="2841" operator="lessThan">
      <formula>$C$4</formula>
    </cfRule>
  </conditionalFormatting>
  <conditionalFormatting sqref="R30">
    <cfRule type="cellIs" dxfId="15729" priority="2842" operator="lessThan">
      <formula>$C$4</formula>
    </cfRule>
  </conditionalFormatting>
  <conditionalFormatting sqref="R31">
    <cfRule type="cellIs" dxfId="15728" priority="2843" operator="lessThan">
      <formula>$C$4</formula>
    </cfRule>
  </conditionalFormatting>
  <conditionalFormatting sqref="R32">
    <cfRule type="cellIs" dxfId="15727" priority="2844" operator="lessThan">
      <formula>$C$4</formula>
    </cfRule>
  </conditionalFormatting>
  <conditionalFormatting sqref="R33">
    <cfRule type="cellIs" dxfId="15726" priority="2845" operator="lessThan">
      <formula>$C$4</formula>
    </cfRule>
  </conditionalFormatting>
  <conditionalFormatting sqref="R34">
    <cfRule type="cellIs" dxfId="15725" priority="2846" operator="lessThan">
      <formula>$C$4</formula>
    </cfRule>
  </conditionalFormatting>
  <conditionalFormatting sqref="R35">
    <cfRule type="cellIs" dxfId="15724" priority="2847" operator="lessThan">
      <formula>$C$4</formula>
    </cfRule>
  </conditionalFormatting>
  <conditionalFormatting sqref="R36">
    <cfRule type="cellIs" dxfId="15723" priority="2848" operator="lessThan">
      <formula>$C$4</formula>
    </cfRule>
  </conditionalFormatting>
  <conditionalFormatting sqref="R37">
    <cfRule type="cellIs" dxfId="15722" priority="2849" operator="lessThan">
      <formula>$C$4</formula>
    </cfRule>
  </conditionalFormatting>
  <conditionalFormatting sqref="R38">
    <cfRule type="cellIs" dxfId="15721" priority="2850" operator="lessThan">
      <formula>$C$4</formula>
    </cfRule>
  </conditionalFormatting>
  <conditionalFormatting sqref="R39">
    <cfRule type="cellIs" dxfId="15720" priority="2851" operator="lessThan">
      <formula>$C$4</formula>
    </cfRule>
  </conditionalFormatting>
  <conditionalFormatting sqref="R40">
    <cfRule type="cellIs" dxfId="15719" priority="2852" operator="lessThan">
      <formula>$C$4</formula>
    </cfRule>
  </conditionalFormatting>
  <conditionalFormatting sqref="R41">
    <cfRule type="cellIs" dxfId="15718" priority="2853" operator="lessThan">
      <formula>$C$4</formula>
    </cfRule>
  </conditionalFormatting>
  <conditionalFormatting sqref="R42">
    <cfRule type="cellIs" dxfId="15717" priority="2854" operator="lessThan">
      <formula>$C$4</formula>
    </cfRule>
  </conditionalFormatting>
  <conditionalFormatting sqref="R43">
    <cfRule type="cellIs" dxfId="15716" priority="2855" operator="lessThan">
      <formula>$C$4</formula>
    </cfRule>
  </conditionalFormatting>
  <conditionalFormatting sqref="R44">
    <cfRule type="cellIs" dxfId="15715" priority="2856" operator="lessThan">
      <formula>$C$4</formula>
    </cfRule>
  </conditionalFormatting>
  <conditionalFormatting sqref="R45">
    <cfRule type="cellIs" dxfId="15714" priority="2857" operator="lessThan">
      <formula>$C$4</formula>
    </cfRule>
  </conditionalFormatting>
  <conditionalFormatting sqref="R46">
    <cfRule type="cellIs" dxfId="15713" priority="2858" operator="lessThan">
      <formula>$C$4</formula>
    </cfRule>
  </conditionalFormatting>
  <conditionalFormatting sqref="R47">
    <cfRule type="cellIs" dxfId="15712" priority="2859" operator="lessThan">
      <formula>$C$4</formula>
    </cfRule>
  </conditionalFormatting>
  <conditionalFormatting sqref="R48">
    <cfRule type="cellIs" dxfId="15711" priority="2860" operator="lessThan">
      <formula>$C$4</formula>
    </cfRule>
  </conditionalFormatting>
  <conditionalFormatting sqref="R49">
    <cfRule type="cellIs" dxfId="15710" priority="2861" operator="lessThan">
      <formula>$C$4</formula>
    </cfRule>
  </conditionalFormatting>
  <conditionalFormatting sqref="R50">
    <cfRule type="cellIs" dxfId="15709" priority="2862" operator="lessThan">
      <formula>$C$4</formula>
    </cfRule>
  </conditionalFormatting>
  <conditionalFormatting sqref="R51">
    <cfRule type="cellIs" dxfId="15708" priority="2863" operator="lessThan">
      <formula>$C$4</formula>
    </cfRule>
  </conditionalFormatting>
  <conditionalFormatting sqref="R52">
    <cfRule type="cellIs" dxfId="15707" priority="2864" operator="lessThan">
      <formula>$C$4</formula>
    </cfRule>
  </conditionalFormatting>
  <conditionalFormatting sqref="R53">
    <cfRule type="cellIs" dxfId="15706" priority="2865" operator="lessThan">
      <formula>$C$4</formula>
    </cfRule>
  </conditionalFormatting>
  <conditionalFormatting sqref="R54">
    <cfRule type="cellIs" dxfId="15705" priority="2866" operator="lessThan">
      <formula>$C$4</formula>
    </cfRule>
  </conditionalFormatting>
  <conditionalFormatting sqref="R55">
    <cfRule type="cellIs" dxfId="15704" priority="2867" operator="lessThan">
      <formula>$C$4</formula>
    </cfRule>
  </conditionalFormatting>
  <conditionalFormatting sqref="R56">
    <cfRule type="cellIs" dxfId="15703" priority="2868" operator="lessThan">
      <formula>$C$4</formula>
    </cfRule>
  </conditionalFormatting>
  <conditionalFormatting sqref="R57">
    <cfRule type="cellIs" dxfId="15702" priority="2869" operator="lessThan">
      <formula>$C$4</formula>
    </cfRule>
  </conditionalFormatting>
  <conditionalFormatting sqref="R58">
    <cfRule type="cellIs" dxfId="15701" priority="2870" operator="lessThan">
      <formula>$C$4</formula>
    </cfRule>
  </conditionalFormatting>
  <conditionalFormatting sqref="R59">
    <cfRule type="cellIs" dxfId="15700" priority="2871" operator="lessThan">
      <formula>$C$4</formula>
    </cfRule>
  </conditionalFormatting>
  <conditionalFormatting sqref="R60">
    <cfRule type="cellIs" dxfId="15699" priority="2872" operator="lessThan">
      <formula>$C$4</formula>
    </cfRule>
  </conditionalFormatting>
  <conditionalFormatting sqref="S11">
    <cfRule type="cellIs" dxfId="15698" priority="2873" operator="lessThan">
      <formula>$C$4</formula>
    </cfRule>
  </conditionalFormatting>
  <conditionalFormatting sqref="S12">
    <cfRule type="cellIs" dxfId="15697" priority="2874" operator="lessThan">
      <formula>$C$4</formula>
    </cfRule>
  </conditionalFormatting>
  <conditionalFormatting sqref="S13">
    <cfRule type="cellIs" dxfId="15696" priority="2875" operator="lessThan">
      <formula>$C$4</formula>
    </cfRule>
  </conditionalFormatting>
  <conditionalFormatting sqref="S14">
    <cfRule type="cellIs" dxfId="15695" priority="2876" operator="lessThan">
      <formula>$C$4</formula>
    </cfRule>
  </conditionalFormatting>
  <conditionalFormatting sqref="S15">
    <cfRule type="cellIs" dxfId="15694" priority="2877" operator="lessThan">
      <formula>$C$4</formula>
    </cfRule>
  </conditionalFormatting>
  <conditionalFormatting sqref="S16">
    <cfRule type="cellIs" dxfId="15693" priority="2878" operator="lessThan">
      <formula>$C$4</formula>
    </cfRule>
  </conditionalFormatting>
  <conditionalFormatting sqref="S17">
    <cfRule type="cellIs" dxfId="15692" priority="2879" operator="lessThan">
      <formula>$C$4</formula>
    </cfRule>
  </conditionalFormatting>
  <conditionalFormatting sqref="S18">
    <cfRule type="cellIs" dxfId="15691" priority="2880" operator="lessThan">
      <formula>$C$4</formula>
    </cfRule>
  </conditionalFormatting>
  <conditionalFormatting sqref="S19">
    <cfRule type="cellIs" dxfId="15690" priority="2881" operator="lessThan">
      <formula>$C$4</formula>
    </cfRule>
  </conditionalFormatting>
  <conditionalFormatting sqref="S20">
    <cfRule type="cellIs" dxfId="15689" priority="2882" operator="lessThan">
      <formula>$C$4</formula>
    </cfRule>
  </conditionalFormatting>
  <conditionalFormatting sqref="S21">
    <cfRule type="cellIs" dxfId="15688" priority="2883" operator="lessThan">
      <formula>$C$4</formula>
    </cfRule>
  </conditionalFormatting>
  <conditionalFormatting sqref="S22">
    <cfRule type="cellIs" dxfId="15687" priority="2884" operator="lessThan">
      <formula>$C$4</formula>
    </cfRule>
  </conditionalFormatting>
  <conditionalFormatting sqref="S23">
    <cfRule type="cellIs" dxfId="15686" priority="2885" operator="lessThan">
      <formula>$C$4</formula>
    </cfRule>
  </conditionalFormatting>
  <conditionalFormatting sqref="S24">
    <cfRule type="cellIs" dxfId="15685" priority="2886" operator="lessThan">
      <formula>$C$4</formula>
    </cfRule>
  </conditionalFormatting>
  <conditionalFormatting sqref="S25">
    <cfRule type="cellIs" dxfId="15684" priority="2887" operator="lessThan">
      <formula>$C$4</formula>
    </cfRule>
  </conditionalFormatting>
  <conditionalFormatting sqref="S26">
    <cfRule type="cellIs" dxfId="15683" priority="2888" operator="lessThan">
      <formula>$C$4</formula>
    </cfRule>
  </conditionalFormatting>
  <conditionalFormatting sqref="S27">
    <cfRule type="cellIs" dxfId="15682" priority="2889" operator="lessThan">
      <formula>$C$4</formula>
    </cfRule>
  </conditionalFormatting>
  <conditionalFormatting sqref="S28">
    <cfRule type="cellIs" dxfId="15681" priority="2890" operator="lessThan">
      <formula>$C$4</formula>
    </cfRule>
  </conditionalFormatting>
  <conditionalFormatting sqref="S29">
    <cfRule type="cellIs" dxfId="15680" priority="2891" operator="lessThan">
      <formula>$C$4</formula>
    </cfRule>
  </conditionalFormatting>
  <conditionalFormatting sqref="S30">
    <cfRule type="cellIs" dxfId="15679" priority="2892" operator="lessThan">
      <formula>$C$4</formula>
    </cfRule>
  </conditionalFormatting>
  <conditionalFormatting sqref="S31">
    <cfRule type="cellIs" dxfId="15678" priority="2893" operator="lessThan">
      <formula>$C$4</formula>
    </cfRule>
  </conditionalFormatting>
  <conditionalFormatting sqref="S32">
    <cfRule type="cellIs" dxfId="15677" priority="2894" operator="lessThan">
      <formula>$C$4</formula>
    </cfRule>
  </conditionalFormatting>
  <conditionalFormatting sqref="S33">
    <cfRule type="cellIs" dxfId="15676" priority="2895" operator="lessThan">
      <formula>$C$4</formula>
    </cfRule>
  </conditionalFormatting>
  <conditionalFormatting sqref="S34">
    <cfRule type="cellIs" dxfId="15675" priority="2896" operator="lessThan">
      <formula>$C$4</formula>
    </cfRule>
  </conditionalFormatting>
  <conditionalFormatting sqref="S35">
    <cfRule type="cellIs" dxfId="15674" priority="2897" operator="lessThan">
      <formula>$C$4</formula>
    </cfRule>
  </conditionalFormatting>
  <conditionalFormatting sqref="S36">
    <cfRule type="cellIs" dxfId="15673" priority="2898" operator="lessThan">
      <formula>$C$4</formula>
    </cfRule>
  </conditionalFormatting>
  <conditionalFormatting sqref="S37">
    <cfRule type="cellIs" dxfId="15672" priority="2899" operator="lessThan">
      <formula>$C$4</formula>
    </cfRule>
  </conditionalFormatting>
  <conditionalFormatting sqref="S38">
    <cfRule type="cellIs" dxfId="15671" priority="2900" operator="lessThan">
      <formula>$C$4</formula>
    </cfRule>
  </conditionalFormatting>
  <conditionalFormatting sqref="S39">
    <cfRule type="cellIs" dxfId="15670" priority="2901" operator="lessThan">
      <formula>$C$4</formula>
    </cfRule>
  </conditionalFormatting>
  <conditionalFormatting sqref="S40">
    <cfRule type="cellIs" dxfId="15669" priority="2902" operator="lessThan">
      <formula>$C$4</formula>
    </cfRule>
  </conditionalFormatting>
  <conditionalFormatting sqref="S41">
    <cfRule type="cellIs" dxfId="15668" priority="2903" operator="lessThan">
      <formula>$C$4</formula>
    </cfRule>
  </conditionalFormatting>
  <conditionalFormatting sqref="S42">
    <cfRule type="cellIs" dxfId="15667" priority="2904" operator="lessThan">
      <formula>$C$4</formula>
    </cfRule>
  </conditionalFormatting>
  <conditionalFormatting sqref="S43">
    <cfRule type="cellIs" dxfId="15666" priority="2905" operator="lessThan">
      <formula>$C$4</formula>
    </cfRule>
  </conditionalFormatting>
  <conditionalFormatting sqref="S44">
    <cfRule type="cellIs" dxfId="15665" priority="2906" operator="lessThan">
      <formula>$C$4</formula>
    </cfRule>
  </conditionalFormatting>
  <conditionalFormatting sqref="S45">
    <cfRule type="cellIs" dxfId="15664" priority="2907" operator="lessThan">
      <formula>$C$4</formula>
    </cfRule>
  </conditionalFormatting>
  <conditionalFormatting sqref="S46">
    <cfRule type="cellIs" dxfId="15663" priority="2908" operator="lessThan">
      <formula>$C$4</formula>
    </cfRule>
  </conditionalFormatting>
  <conditionalFormatting sqref="S47">
    <cfRule type="cellIs" dxfId="15662" priority="2909" operator="lessThan">
      <formula>$C$4</formula>
    </cfRule>
  </conditionalFormatting>
  <conditionalFormatting sqref="S48">
    <cfRule type="cellIs" dxfId="15661" priority="2910" operator="lessThan">
      <formula>$C$4</formula>
    </cfRule>
  </conditionalFormatting>
  <conditionalFormatting sqref="S49">
    <cfRule type="cellIs" dxfId="15660" priority="2911" operator="lessThan">
      <formula>$C$4</formula>
    </cfRule>
  </conditionalFormatting>
  <conditionalFormatting sqref="S50">
    <cfRule type="cellIs" dxfId="15659" priority="2912" operator="lessThan">
      <formula>$C$4</formula>
    </cfRule>
  </conditionalFormatting>
  <conditionalFormatting sqref="S51">
    <cfRule type="cellIs" dxfId="15658" priority="2913" operator="lessThan">
      <formula>$C$4</formula>
    </cfRule>
  </conditionalFormatting>
  <conditionalFormatting sqref="S52">
    <cfRule type="cellIs" dxfId="15657" priority="2914" operator="lessThan">
      <formula>$C$4</formula>
    </cfRule>
  </conditionalFormatting>
  <conditionalFormatting sqref="S53">
    <cfRule type="cellIs" dxfId="15656" priority="2915" operator="lessThan">
      <formula>$C$4</formula>
    </cfRule>
  </conditionalFormatting>
  <conditionalFormatting sqref="S54">
    <cfRule type="cellIs" dxfId="15655" priority="2916" operator="lessThan">
      <formula>$C$4</formula>
    </cfRule>
  </conditionalFormatting>
  <conditionalFormatting sqref="S55">
    <cfRule type="cellIs" dxfId="15654" priority="2917" operator="lessThan">
      <formula>$C$4</formula>
    </cfRule>
  </conditionalFormatting>
  <conditionalFormatting sqref="S56">
    <cfRule type="cellIs" dxfId="15653" priority="2918" operator="lessThan">
      <formula>$C$4</formula>
    </cfRule>
  </conditionalFormatting>
  <conditionalFormatting sqref="S57">
    <cfRule type="cellIs" dxfId="15652" priority="2919" operator="lessThan">
      <formula>$C$4</formula>
    </cfRule>
  </conditionalFormatting>
  <conditionalFormatting sqref="S58">
    <cfRule type="cellIs" dxfId="15651" priority="2920" operator="lessThan">
      <formula>$C$4</formula>
    </cfRule>
  </conditionalFormatting>
  <conditionalFormatting sqref="S59">
    <cfRule type="cellIs" dxfId="15650" priority="2921" operator="lessThan">
      <formula>$C$4</formula>
    </cfRule>
  </conditionalFormatting>
  <conditionalFormatting sqref="S60">
    <cfRule type="cellIs" dxfId="15649" priority="2922" operator="lessThan">
      <formula>$C$4</formula>
    </cfRule>
  </conditionalFormatting>
  <conditionalFormatting sqref="U11">
    <cfRule type="cellIs" dxfId="15648" priority="2923" operator="lessThan">
      <formula>$C$4</formula>
    </cfRule>
  </conditionalFormatting>
  <conditionalFormatting sqref="U12">
    <cfRule type="cellIs" dxfId="15647" priority="2924" operator="lessThan">
      <formula>$C$4</formula>
    </cfRule>
  </conditionalFormatting>
  <conditionalFormatting sqref="U13">
    <cfRule type="cellIs" dxfId="15646" priority="2925" operator="lessThan">
      <formula>$C$4</formula>
    </cfRule>
  </conditionalFormatting>
  <conditionalFormatting sqref="U14">
    <cfRule type="cellIs" dxfId="15645" priority="2926" operator="lessThan">
      <formula>$C$4</formula>
    </cfRule>
  </conditionalFormatting>
  <conditionalFormatting sqref="U15">
    <cfRule type="cellIs" dxfId="15644" priority="2927" operator="lessThan">
      <formula>$C$4</formula>
    </cfRule>
  </conditionalFormatting>
  <conditionalFormatting sqref="U16">
    <cfRule type="cellIs" dxfId="15643" priority="2928" operator="lessThan">
      <formula>$C$4</formula>
    </cfRule>
  </conditionalFormatting>
  <conditionalFormatting sqref="U17">
    <cfRule type="cellIs" dxfId="15642" priority="2929" operator="lessThan">
      <formula>$C$4</formula>
    </cfRule>
  </conditionalFormatting>
  <conditionalFormatting sqref="U18">
    <cfRule type="cellIs" dxfId="15641" priority="2930" operator="lessThan">
      <formula>$C$4</formula>
    </cfRule>
  </conditionalFormatting>
  <conditionalFormatting sqref="U19">
    <cfRule type="cellIs" dxfId="15640" priority="2931" operator="lessThan">
      <formula>$C$4</formula>
    </cfRule>
  </conditionalFormatting>
  <conditionalFormatting sqref="U20">
    <cfRule type="cellIs" dxfId="15639" priority="2932" operator="lessThan">
      <formula>$C$4</formula>
    </cfRule>
  </conditionalFormatting>
  <conditionalFormatting sqref="U21">
    <cfRule type="cellIs" dxfId="15638" priority="2933" operator="lessThan">
      <formula>$C$4</formula>
    </cfRule>
  </conditionalFormatting>
  <conditionalFormatting sqref="U22">
    <cfRule type="cellIs" dxfId="15637" priority="2934" operator="lessThan">
      <formula>$C$4</formula>
    </cfRule>
  </conditionalFormatting>
  <conditionalFormatting sqref="U23">
    <cfRule type="cellIs" dxfId="15636" priority="2935" operator="lessThan">
      <formula>$C$4</formula>
    </cfRule>
  </conditionalFormatting>
  <conditionalFormatting sqref="U24">
    <cfRule type="cellIs" dxfId="15635" priority="2936" operator="lessThan">
      <formula>$C$4</formula>
    </cfRule>
  </conditionalFormatting>
  <conditionalFormatting sqref="U25">
    <cfRule type="cellIs" dxfId="15634" priority="2937" operator="lessThan">
      <formula>$C$4</formula>
    </cfRule>
  </conditionalFormatting>
  <conditionalFormatting sqref="U26">
    <cfRule type="cellIs" dxfId="15633" priority="2938" operator="lessThan">
      <formula>$C$4</formula>
    </cfRule>
  </conditionalFormatting>
  <conditionalFormatting sqref="U27">
    <cfRule type="cellIs" dxfId="15632" priority="2939" operator="lessThan">
      <formula>$C$4</formula>
    </cfRule>
  </conditionalFormatting>
  <conditionalFormatting sqref="U28">
    <cfRule type="cellIs" dxfId="15631" priority="2940" operator="lessThan">
      <formula>$C$4</formula>
    </cfRule>
  </conditionalFormatting>
  <conditionalFormatting sqref="U29">
    <cfRule type="cellIs" dxfId="15630" priority="2941" operator="lessThan">
      <formula>$C$4</formula>
    </cfRule>
  </conditionalFormatting>
  <conditionalFormatting sqref="U30">
    <cfRule type="cellIs" dxfId="15629" priority="2942" operator="lessThan">
      <formula>$C$4</formula>
    </cfRule>
  </conditionalFormatting>
  <conditionalFormatting sqref="U31">
    <cfRule type="cellIs" dxfId="15628" priority="2943" operator="lessThan">
      <formula>$C$4</formula>
    </cfRule>
  </conditionalFormatting>
  <conditionalFormatting sqref="U32">
    <cfRule type="cellIs" dxfId="15627" priority="2944" operator="lessThan">
      <formula>$C$4</formula>
    </cfRule>
  </conditionalFormatting>
  <conditionalFormatting sqref="U33">
    <cfRule type="cellIs" dxfId="15626" priority="2945" operator="lessThan">
      <formula>$C$4</formula>
    </cfRule>
  </conditionalFormatting>
  <conditionalFormatting sqref="U34">
    <cfRule type="cellIs" dxfId="15625" priority="2946" operator="lessThan">
      <formula>$C$4</formula>
    </cfRule>
  </conditionalFormatting>
  <conditionalFormatting sqref="U35">
    <cfRule type="cellIs" dxfId="15624" priority="2947" operator="lessThan">
      <formula>$C$4</formula>
    </cfRule>
  </conditionalFormatting>
  <conditionalFormatting sqref="U36">
    <cfRule type="cellIs" dxfId="15623" priority="2948" operator="lessThan">
      <formula>$C$4</formula>
    </cfRule>
  </conditionalFormatting>
  <conditionalFormatting sqref="U37">
    <cfRule type="cellIs" dxfId="15622" priority="2949" operator="lessThan">
      <formula>$C$4</formula>
    </cfRule>
  </conditionalFormatting>
  <conditionalFormatting sqref="U38">
    <cfRule type="cellIs" dxfId="15621" priority="2950" operator="lessThan">
      <formula>$C$4</formula>
    </cfRule>
  </conditionalFormatting>
  <conditionalFormatting sqref="U39">
    <cfRule type="cellIs" dxfId="15620" priority="2951" operator="lessThan">
      <formula>$C$4</formula>
    </cfRule>
  </conditionalFormatting>
  <conditionalFormatting sqref="U40">
    <cfRule type="cellIs" dxfId="15619" priority="2952" operator="lessThan">
      <formula>$C$4</formula>
    </cfRule>
  </conditionalFormatting>
  <conditionalFormatting sqref="U41">
    <cfRule type="cellIs" dxfId="15618" priority="2953" operator="lessThan">
      <formula>$C$4</formula>
    </cfRule>
  </conditionalFormatting>
  <conditionalFormatting sqref="U42">
    <cfRule type="cellIs" dxfId="15617" priority="2954" operator="lessThan">
      <formula>$C$4</formula>
    </cfRule>
  </conditionalFormatting>
  <conditionalFormatting sqref="U43">
    <cfRule type="cellIs" dxfId="15616" priority="2955" operator="lessThan">
      <formula>$C$4</formula>
    </cfRule>
  </conditionalFormatting>
  <conditionalFormatting sqref="U44">
    <cfRule type="cellIs" dxfId="15615" priority="2956" operator="lessThan">
      <formula>$C$4</formula>
    </cfRule>
  </conditionalFormatting>
  <conditionalFormatting sqref="U45">
    <cfRule type="cellIs" dxfId="15614" priority="2957" operator="lessThan">
      <formula>$C$4</formula>
    </cfRule>
  </conditionalFormatting>
  <conditionalFormatting sqref="U46">
    <cfRule type="cellIs" dxfId="15613" priority="2958" operator="lessThan">
      <formula>$C$4</formula>
    </cfRule>
  </conditionalFormatting>
  <conditionalFormatting sqref="U47">
    <cfRule type="cellIs" dxfId="15612" priority="2959" operator="lessThan">
      <formula>$C$4</formula>
    </cfRule>
  </conditionalFormatting>
  <conditionalFormatting sqref="U48">
    <cfRule type="cellIs" dxfId="15611" priority="2960" operator="lessThan">
      <formula>$C$4</formula>
    </cfRule>
  </conditionalFormatting>
  <conditionalFormatting sqref="U49">
    <cfRule type="cellIs" dxfId="15610" priority="2961" operator="lessThan">
      <formula>$C$4</formula>
    </cfRule>
  </conditionalFormatting>
  <conditionalFormatting sqref="U50">
    <cfRule type="cellIs" dxfId="15609" priority="2962" operator="lessThan">
      <formula>$C$4</formula>
    </cfRule>
  </conditionalFormatting>
  <conditionalFormatting sqref="U51">
    <cfRule type="cellIs" dxfId="15608" priority="2963" operator="lessThan">
      <formula>$C$4</formula>
    </cfRule>
  </conditionalFormatting>
  <conditionalFormatting sqref="U52">
    <cfRule type="cellIs" dxfId="15607" priority="2964" operator="lessThan">
      <formula>$C$4</formula>
    </cfRule>
  </conditionalFormatting>
  <conditionalFormatting sqref="U53">
    <cfRule type="cellIs" dxfId="15606" priority="2965" operator="lessThan">
      <formula>$C$4</formula>
    </cfRule>
  </conditionalFormatting>
  <conditionalFormatting sqref="U54">
    <cfRule type="cellIs" dxfId="15605" priority="2966" operator="lessThan">
      <formula>$C$4</formula>
    </cfRule>
  </conditionalFormatting>
  <conditionalFormatting sqref="U55">
    <cfRule type="cellIs" dxfId="15604" priority="2967" operator="lessThan">
      <formula>$C$4</formula>
    </cfRule>
  </conditionalFormatting>
  <conditionalFormatting sqref="U56">
    <cfRule type="cellIs" dxfId="15603" priority="2968" operator="lessThan">
      <formula>$C$4</formula>
    </cfRule>
  </conditionalFormatting>
  <conditionalFormatting sqref="U57">
    <cfRule type="cellIs" dxfId="15602" priority="2969" operator="lessThan">
      <formula>$C$4</formula>
    </cfRule>
  </conditionalFormatting>
  <conditionalFormatting sqref="U58">
    <cfRule type="cellIs" dxfId="15601" priority="2970" operator="lessThan">
      <formula>$C$4</formula>
    </cfRule>
  </conditionalFormatting>
  <conditionalFormatting sqref="U59">
    <cfRule type="cellIs" dxfId="15600" priority="2971" operator="lessThan">
      <formula>$C$4</formula>
    </cfRule>
  </conditionalFormatting>
  <conditionalFormatting sqref="U60">
    <cfRule type="cellIs" dxfId="15599" priority="2972" operator="lessThan">
      <formula>$C$4</formula>
    </cfRule>
  </conditionalFormatting>
  <conditionalFormatting sqref="V11">
    <cfRule type="cellIs" dxfId="15598" priority="2973" operator="lessThan">
      <formula>$C$4</formula>
    </cfRule>
  </conditionalFormatting>
  <conditionalFormatting sqref="V12">
    <cfRule type="cellIs" dxfId="15597" priority="2974" operator="lessThan">
      <formula>$C$4</formula>
    </cfRule>
  </conditionalFormatting>
  <conditionalFormatting sqref="V13">
    <cfRule type="cellIs" dxfId="15596" priority="2975" operator="lessThan">
      <formula>$C$4</formula>
    </cfRule>
  </conditionalFormatting>
  <conditionalFormatting sqref="V14">
    <cfRule type="cellIs" dxfId="15595" priority="2976" operator="lessThan">
      <formula>$C$4</formula>
    </cfRule>
  </conditionalFormatting>
  <conditionalFormatting sqref="V15">
    <cfRule type="cellIs" dxfId="15594" priority="2977" operator="lessThan">
      <formula>$C$4</formula>
    </cfRule>
  </conditionalFormatting>
  <conditionalFormatting sqref="V16">
    <cfRule type="cellIs" dxfId="15593" priority="2978" operator="lessThan">
      <formula>$C$4</formula>
    </cfRule>
  </conditionalFormatting>
  <conditionalFormatting sqref="V17">
    <cfRule type="cellIs" dxfId="15592" priority="2979" operator="lessThan">
      <formula>$C$4</formula>
    </cfRule>
  </conditionalFormatting>
  <conditionalFormatting sqref="V18">
    <cfRule type="cellIs" dxfId="15591" priority="2980" operator="lessThan">
      <formula>$C$4</formula>
    </cfRule>
  </conditionalFormatting>
  <conditionalFormatting sqref="V19">
    <cfRule type="cellIs" dxfId="15590" priority="2981" operator="lessThan">
      <formula>$C$4</formula>
    </cfRule>
  </conditionalFormatting>
  <conditionalFormatting sqref="V20">
    <cfRule type="cellIs" dxfId="15589" priority="2982" operator="lessThan">
      <formula>$C$4</formula>
    </cfRule>
  </conditionalFormatting>
  <conditionalFormatting sqref="V21">
    <cfRule type="cellIs" dxfId="15588" priority="2983" operator="lessThan">
      <formula>$C$4</formula>
    </cfRule>
  </conditionalFormatting>
  <conditionalFormatting sqref="V22">
    <cfRule type="cellIs" dxfId="15587" priority="2984" operator="lessThan">
      <formula>$C$4</formula>
    </cfRule>
  </conditionalFormatting>
  <conditionalFormatting sqref="V23">
    <cfRule type="cellIs" dxfId="15586" priority="2985" operator="lessThan">
      <formula>$C$4</formula>
    </cfRule>
  </conditionalFormatting>
  <conditionalFormatting sqref="V24">
    <cfRule type="cellIs" dxfId="15585" priority="2986" operator="lessThan">
      <formula>$C$4</formula>
    </cfRule>
  </conditionalFormatting>
  <conditionalFormatting sqref="V25">
    <cfRule type="cellIs" dxfId="15584" priority="2987" operator="lessThan">
      <formula>$C$4</formula>
    </cfRule>
  </conditionalFormatting>
  <conditionalFormatting sqref="V26">
    <cfRule type="cellIs" dxfId="15583" priority="2988" operator="lessThan">
      <formula>$C$4</formula>
    </cfRule>
  </conditionalFormatting>
  <conditionalFormatting sqref="V27">
    <cfRule type="cellIs" dxfId="15582" priority="2989" operator="lessThan">
      <formula>$C$4</formula>
    </cfRule>
  </conditionalFormatting>
  <conditionalFormatting sqref="V28">
    <cfRule type="cellIs" dxfId="15581" priority="2990" operator="lessThan">
      <formula>$C$4</formula>
    </cfRule>
  </conditionalFormatting>
  <conditionalFormatting sqref="V29">
    <cfRule type="cellIs" dxfId="15580" priority="2991" operator="lessThan">
      <formula>$C$4</formula>
    </cfRule>
  </conditionalFormatting>
  <conditionalFormatting sqref="V30">
    <cfRule type="cellIs" dxfId="15579" priority="2992" operator="lessThan">
      <formula>$C$4</formula>
    </cfRule>
  </conditionalFormatting>
  <conditionalFormatting sqref="V31">
    <cfRule type="cellIs" dxfId="15578" priority="2993" operator="lessThan">
      <formula>$C$4</formula>
    </cfRule>
  </conditionalFormatting>
  <conditionalFormatting sqref="V32">
    <cfRule type="cellIs" dxfId="15577" priority="2994" operator="lessThan">
      <formula>$C$4</formula>
    </cfRule>
  </conditionalFormatting>
  <conditionalFormatting sqref="V33">
    <cfRule type="cellIs" dxfId="15576" priority="2995" operator="lessThan">
      <formula>$C$4</formula>
    </cfRule>
  </conditionalFormatting>
  <conditionalFormatting sqref="V34">
    <cfRule type="cellIs" dxfId="15575" priority="2996" operator="lessThan">
      <formula>$C$4</formula>
    </cfRule>
  </conditionalFormatting>
  <conditionalFormatting sqref="V35">
    <cfRule type="cellIs" dxfId="15574" priority="2997" operator="lessThan">
      <formula>$C$4</formula>
    </cfRule>
  </conditionalFormatting>
  <conditionalFormatting sqref="V36">
    <cfRule type="cellIs" dxfId="15573" priority="2998" operator="lessThan">
      <formula>$C$4</formula>
    </cfRule>
  </conditionalFormatting>
  <conditionalFormatting sqref="V37">
    <cfRule type="cellIs" dxfId="15572" priority="2999" operator="lessThan">
      <formula>$C$4</formula>
    </cfRule>
  </conditionalFormatting>
  <conditionalFormatting sqref="V38">
    <cfRule type="cellIs" dxfId="15571" priority="3000" operator="lessThan">
      <formula>$C$4</formula>
    </cfRule>
  </conditionalFormatting>
  <conditionalFormatting sqref="V39">
    <cfRule type="cellIs" dxfId="15570" priority="3001" operator="lessThan">
      <formula>$C$4</formula>
    </cfRule>
  </conditionalFormatting>
  <conditionalFormatting sqref="V40">
    <cfRule type="cellIs" dxfId="15569" priority="3002" operator="lessThan">
      <formula>$C$4</formula>
    </cfRule>
  </conditionalFormatting>
  <conditionalFormatting sqref="V41">
    <cfRule type="cellIs" dxfId="15568" priority="3003" operator="lessThan">
      <formula>$C$4</formula>
    </cfRule>
  </conditionalFormatting>
  <conditionalFormatting sqref="V42">
    <cfRule type="cellIs" dxfId="15567" priority="3004" operator="lessThan">
      <formula>$C$4</formula>
    </cfRule>
  </conditionalFormatting>
  <conditionalFormatting sqref="V43">
    <cfRule type="cellIs" dxfId="15566" priority="3005" operator="lessThan">
      <formula>$C$4</formula>
    </cfRule>
  </conditionalFormatting>
  <conditionalFormatting sqref="V44">
    <cfRule type="cellIs" dxfId="15565" priority="3006" operator="lessThan">
      <formula>$C$4</formula>
    </cfRule>
  </conditionalFormatting>
  <conditionalFormatting sqref="V45">
    <cfRule type="cellIs" dxfId="15564" priority="3007" operator="lessThan">
      <formula>$C$4</formula>
    </cfRule>
  </conditionalFormatting>
  <conditionalFormatting sqref="V46">
    <cfRule type="cellIs" dxfId="15563" priority="3008" operator="lessThan">
      <formula>$C$4</formula>
    </cfRule>
  </conditionalFormatting>
  <conditionalFormatting sqref="V47">
    <cfRule type="cellIs" dxfId="15562" priority="3009" operator="lessThan">
      <formula>$C$4</formula>
    </cfRule>
  </conditionalFormatting>
  <conditionalFormatting sqref="V48">
    <cfRule type="cellIs" dxfId="15561" priority="3010" operator="lessThan">
      <formula>$C$4</formula>
    </cfRule>
  </conditionalFormatting>
  <conditionalFormatting sqref="V49">
    <cfRule type="cellIs" dxfId="15560" priority="3011" operator="lessThan">
      <formula>$C$4</formula>
    </cfRule>
  </conditionalFormatting>
  <conditionalFormatting sqref="V50">
    <cfRule type="cellIs" dxfId="15559" priority="3012" operator="lessThan">
      <formula>$C$4</formula>
    </cfRule>
  </conditionalFormatting>
  <conditionalFormatting sqref="V51">
    <cfRule type="cellIs" dxfId="15558" priority="3013" operator="lessThan">
      <formula>$C$4</formula>
    </cfRule>
  </conditionalFormatting>
  <conditionalFormatting sqref="V52">
    <cfRule type="cellIs" dxfId="15557" priority="3014" operator="lessThan">
      <formula>$C$4</formula>
    </cfRule>
  </conditionalFormatting>
  <conditionalFormatting sqref="V53">
    <cfRule type="cellIs" dxfId="15556" priority="3015" operator="lessThan">
      <formula>$C$4</formula>
    </cfRule>
  </conditionalFormatting>
  <conditionalFormatting sqref="V54">
    <cfRule type="cellIs" dxfId="15555" priority="3016" operator="lessThan">
      <formula>$C$4</formula>
    </cfRule>
  </conditionalFormatting>
  <conditionalFormatting sqref="V55">
    <cfRule type="cellIs" dxfId="15554" priority="3017" operator="lessThan">
      <formula>$C$4</formula>
    </cfRule>
  </conditionalFormatting>
  <conditionalFormatting sqref="V56">
    <cfRule type="cellIs" dxfId="15553" priority="3018" operator="lessThan">
      <formula>$C$4</formula>
    </cfRule>
  </conditionalFormatting>
  <conditionalFormatting sqref="V57">
    <cfRule type="cellIs" dxfId="15552" priority="3019" operator="lessThan">
      <formula>$C$4</formula>
    </cfRule>
  </conditionalFormatting>
  <conditionalFormatting sqref="V58">
    <cfRule type="cellIs" dxfId="15551" priority="3020" operator="lessThan">
      <formula>$C$4</formula>
    </cfRule>
  </conditionalFormatting>
  <conditionalFormatting sqref="V59">
    <cfRule type="cellIs" dxfId="15550" priority="3021" operator="lessThan">
      <formula>$C$4</formula>
    </cfRule>
  </conditionalFormatting>
  <conditionalFormatting sqref="V60">
    <cfRule type="cellIs" dxfId="15549" priority="3022" operator="lessThan">
      <formula>$C$4</formula>
    </cfRule>
  </conditionalFormatting>
  <conditionalFormatting sqref="CR11">
    <cfRule type="cellIs" dxfId="15548" priority="3023" operator="lessThan">
      <formula>$C$4</formula>
    </cfRule>
  </conditionalFormatting>
  <conditionalFormatting sqref="CR11">
    <cfRule type="cellIs" dxfId="15547" priority="3024" operator="lessThan">
      <formula>$C$4</formula>
    </cfRule>
  </conditionalFormatting>
  <conditionalFormatting sqref="CR12">
    <cfRule type="cellIs" dxfId="15546" priority="3025" operator="lessThan">
      <formula>$C$4</formula>
    </cfRule>
  </conditionalFormatting>
  <conditionalFormatting sqref="CR12">
    <cfRule type="cellIs" dxfId="15545" priority="3026" operator="lessThan">
      <formula>$C$4</formula>
    </cfRule>
  </conditionalFormatting>
  <conditionalFormatting sqref="CR13">
    <cfRule type="cellIs" dxfId="15544" priority="3027" operator="lessThan">
      <formula>$C$4</formula>
    </cfRule>
  </conditionalFormatting>
  <conditionalFormatting sqref="CR13">
    <cfRule type="cellIs" dxfId="15543" priority="3028" operator="lessThan">
      <formula>$C$4</formula>
    </cfRule>
  </conditionalFormatting>
  <conditionalFormatting sqref="CR14">
    <cfRule type="cellIs" dxfId="15542" priority="3029" operator="lessThan">
      <formula>$C$4</formula>
    </cfRule>
  </conditionalFormatting>
  <conditionalFormatting sqref="CR14">
    <cfRule type="cellIs" dxfId="15541" priority="3030" operator="lessThan">
      <formula>$C$4</formula>
    </cfRule>
  </conditionalFormatting>
  <conditionalFormatting sqref="CR15">
    <cfRule type="cellIs" dxfId="15540" priority="3031" operator="lessThan">
      <formula>$C$4</formula>
    </cfRule>
  </conditionalFormatting>
  <conditionalFormatting sqref="CR15">
    <cfRule type="cellIs" dxfId="15539" priority="3032" operator="lessThan">
      <formula>$C$4</formula>
    </cfRule>
  </conditionalFormatting>
  <conditionalFormatting sqref="CR16">
    <cfRule type="cellIs" dxfId="15538" priority="3033" operator="lessThan">
      <formula>$C$4</formula>
    </cfRule>
  </conditionalFormatting>
  <conditionalFormatting sqref="CR16">
    <cfRule type="cellIs" dxfId="15537" priority="3034" operator="lessThan">
      <formula>$C$4</formula>
    </cfRule>
  </conditionalFormatting>
  <conditionalFormatting sqref="CR17">
    <cfRule type="cellIs" dxfId="15536" priority="3035" operator="lessThan">
      <formula>$C$4</formula>
    </cfRule>
  </conditionalFormatting>
  <conditionalFormatting sqref="CR17">
    <cfRule type="cellIs" dxfId="15535" priority="3036" operator="lessThan">
      <formula>$C$4</formula>
    </cfRule>
  </conditionalFormatting>
  <conditionalFormatting sqref="CR18">
    <cfRule type="cellIs" dxfId="15534" priority="3037" operator="lessThan">
      <formula>$C$4</formula>
    </cfRule>
  </conditionalFormatting>
  <conditionalFormatting sqref="CR18">
    <cfRule type="cellIs" dxfId="15533" priority="3038" operator="lessThan">
      <formula>$C$4</formula>
    </cfRule>
  </conditionalFormatting>
  <conditionalFormatting sqref="CR19">
    <cfRule type="cellIs" dxfId="15532" priority="3039" operator="lessThan">
      <formula>$C$4</formula>
    </cfRule>
  </conditionalFormatting>
  <conditionalFormatting sqref="CR19">
    <cfRule type="cellIs" dxfId="15531" priority="3040" operator="lessThan">
      <formula>$C$4</formula>
    </cfRule>
  </conditionalFormatting>
  <conditionalFormatting sqref="CR20">
    <cfRule type="cellIs" dxfId="15530" priority="3041" operator="lessThan">
      <formula>$C$4</formula>
    </cfRule>
  </conditionalFormatting>
  <conditionalFormatting sqref="CR20">
    <cfRule type="cellIs" dxfId="15529" priority="3042" operator="lessThan">
      <formula>$C$4</formula>
    </cfRule>
  </conditionalFormatting>
  <conditionalFormatting sqref="CR21">
    <cfRule type="cellIs" dxfId="15528" priority="3043" operator="lessThan">
      <formula>$C$4</formula>
    </cfRule>
  </conditionalFormatting>
  <conditionalFormatting sqref="CR21">
    <cfRule type="cellIs" dxfId="15527" priority="3044" operator="lessThan">
      <formula>$C$4</formula>
    </cfRule>
  </conditionalFormatting>
  <conditionalFormatting sqref="CR22">
    <cfRule type="cellIs" dxfId="15526" priority="3045" operator="lessThan">
      <formula>$C$4</formula>
    </cfRule>
  </conditionalFormatting>
  <conditionalFormatting sqref="CR22">
    <cfRule type="cellIs" dxfId="15525" priority="3046" operator="lessThan">
      <formula>$C$4</formula>
    </cfRule>
  </conditionalFormatting>
  <conditionalFormatting sqref="CR23">
    <cfRule type="cellIs" dxfId="15524" priority="3047" operator="lessThan">
      <formula>$C$4</formula>
    </cfRule>
  </conditionalFormatting>
  <conditionalFormatting sqref="CR23">
    <cfRule type="cellIs" dxfId="15523" priority="3048" operator="lessThan">
      <formula>$C$4</formula>
    </cfRule>
  </conditionalFormatting>
  <conditionalFormatting sqref="CR24">
    <cfRule type="cellIs" dxfId="15522" priority="3049" operator="lessThan">
      <formula>$C$4</formula>
    </cfRule>
  </conditionalFormatting>
  <conditionalFormatting sqref="CR24">
    <cfRule type="cellIs" dxfId="15521" priority="3050" operator="lessThan">
      <formula>$C$4</formula>
    </cfRule>
  </conditionalFormatting>
  <conditionalFormatting sqref="CR25">
    <cfRule type="cellIs" dxfId="15520" priority="3051" operator="lessThan">
      <formula>$C$4</formula>
    </cfRule>
  </conditionalFormatting>
  <conditionalFormatting sqref="CR25">
    <cfRule type="cellIs" dxfId="15519" priority="3052" operator="lessThan">
      <formula>$C$4</formula>
    </cfRule>
  </conditionalFormatting>
  <conditionalFormatting sqref="CR26">
    <cfRule type="cellIs" dxfId="15518" priority="3053" operator="lessThan">
      <formula>$C$4</formula>
    </cfRule>
  </conditionalFormatting>
  <conditionalFormatting sqref="CR26">
    <cfRule type="cellIs" dxfId="15517" priority="3054" operator="lessThan">
      <formula>$C$4</formula>
    </cfRule>
  </conditionalFormatting>
  <conditionalFormatting sqref="CR27">
    <cfRule type="cellIs" dxfId="15516" priority="3055" operator="lessThan">
      <formula>$C$4</formula>
    </cfRule>
  </conditionalFormatting>
  <conditionalFormatting sqref="CR27">
    <cfRule type="cellIs" dxfId="15515" priority="3056" operator="lessThan">
      <formula>$C$4</formula>
    </cfRule>
  </conditionalFormatting>
  <conditionalFormatting sqref="CR28">
    <cfRule type="cellIs" dxfId="15514" priority="3057" operator="lessThan">
      <formula>$C$4</formula>
    </cfRule>
  </conditionalFormatting>
  <conditionalFormatting sqref="CR28">
    <cfRule type="cellIs" dxfId="15513" priority="3058" operator="lessThan">
      <formula>$C$4</formula>
    </cfRule>
  </conditionalFormatting>
  <conditionalFormatting sqref="CR29">
    <cfRule type="cellIs" dxfId="15512" priority="3059" operator="lessThan">
      <formula>$C$4</formula>
    </cfRule>
  </conditionalFormatting>
  <conditionalFormatting sqref="CR29">
    <cfRule type="cellIs" dxfId="15511" priority="3060" operator="lessThan">
      <formula>$C$4</formula>
    </cfRule>
  </conditionalFormatting>
  <conditionalFormatting sqref="CR30">
    <cfRule type="cellIs" dxfId="15510" priority="3061" operator="lessThan">
      <formula>$C$4</formula>
    </cfRule>
  </conditionalFormatting>
  <conditionalFormatting sqref="CR30">
    <cfRule type="cellIs" dxfId="15509" priority="3062" operator="lessThan">
      <formula>$C$4</formula>
    </cfRule>
  </conditionalFormatting>
  <conditionalFormatting sqref="CR31">
    <cfRule type="cellIs" dxfId="15508" priority="3063" operator="lessThan">
      <formula>$C$4</formula>
    </cfRule>
  </conditionalFormatting>
  <conditionalFormatting sqref="CR31">
    <cfRule type="cellIs" dxfId="15507" priority="3064" operator="lessThan">
      <formula>$C$4</formula>
    </cfRule>
  </conditionalFormatting>
  <conditionalFormatting sqref="CR32">
    <cfRule type="cellIs" dxfId="15506" priority="3065" operator="lessThan">
      <formula>$C$4</formula>
    </cfRule>
  </conditionalFormatting>
  <conditionalFormatting sqref="CR32">
    <cfRule type="cellIs" dxfId="15505" priority="3066" operator="lessThan">
      <formula>$C$4</formula>
    </cfRule>
  </conditionalFormatting>
  <conditionalFormatting sqref="CR33">
    <cfRule type="cellIs" dxfId="15504" priority="3067" operator="lessThan">
      <formula>$C$4</formula>
    </cfRule>
  </conditionalFormatting>
  <conditionalFormatting sqref="CR33">
    <cfRule type="cellIs" dxfId="15503" priority="3068" operator="lessThan">
      <formula>$C$4</formula>
    </cfRule>
  </conditionalFormatting>
  <conditionalFormatting sqref="CR34">
    <cfRule type="cellIs" dxfId="15502" priority="3069" operator="lessThan">
      <formula>$C$4</formula>
    </cfRule>
  </conditionalFormatting>
  <conditionalFormatting sqref="CR34">
    <cfRule type="cellIs" dxfId="15501" priority="3070" operator="lessThan">
      <formula>$C$4</formula>
    </cfRule>
  </conditionalFormatting>
  <conditionalFormatting sqref="CR35">
    <cfRule type="cellIs" dxfId="15500" priority="3071" operator="lessThan">
      <formula>$C$4</formula>
    </cfRule>
  </conditionalFormatting>
  <conditionalFormatting sqref="CR35">
    <cfRule type="cellIs" dxfId="15499" priority="3072" operator="lessThan">
      <formula>$C$4</formula>
    </cfRule>
  </conditionalFormatting>
  <conditionalFormatting sqref="CR36">
    <cfRule type="cellIs" dxfId="15498" priority="3073" operator="lessThan">
      <formula>$C$4</formula>
    </cfRule>
  </conditionalFormatting>
  <conditionalFormatting sqref="CR36">
    <cfRule type="cellIs" dxfId="15497" priority="3074" operator="lessThan">
      <formula>$C$4</formula>
    </cfRule>
  </conditionalFormatting>
  <conditionalFormatting sqref="CR37">
    <cfRule type="cellIs" dxfId="15496" priority="3075" operator="lessThan">
      <formula>$C$4</formula>
    </cfRule>
  </conditionalFormatting>
  <conditionalFormatting sqref="CR37">
    <cfRule type="cellIs" dxfId="15495" priority="3076" operator="lessThan">
      <formula>$C$4</formula>
    </cfRule>
  </conditionalFormatting>
  <conditionalFormatting sqref="CR38">
    <cfRule type="cellIs" dxfId="15494" priority="3077" operator="lessThan">
      <formula>$C$4</formula>
    </cfRule>
  </conditionalFormatting>
  <conditionalFormatting sqref="CR38">
    <cfRule type="cellIs" dxfId="15493" priority="3078" operator="lessThan">
      <formula>$C$4</formula>
    </cfRule>
  </conditionalFormatting>
  <conditionalFormatting sqref="CR39">
    <cfRule type="cellIs" dxfId="15492" priority="3079" operator="lessThan">
      <formula>$C$4</formula>
    </cfRule>
  </conditionalFormatting>
  <conditionalFormatting sqref="CR39">
    <cfRule type="cellIs" dxfId="15491" priority="3080" operator="lessThan">
      <formula>$C$4</formula>
    </cfRule>
  </conditionalFormatting>
  <conditionalFormatting sqref="CR40">
    <cfRule type="cellIs" dxfId="15490" priority="3081" operator="lessThan">
      <formula>$C$4</formula>
    </cfRule>
  </conditionalFormatting>
  <conditionalFormatting sqref="CR40">
    <cfRule type="cellIs" dxfId="15489" priority="3082" operator="lessThan">
      <formula>$C$4</formula>
    </cfRule>
  </conditionalFormatting>
  <conditionalFormatting sqref="CR41">
    <cfRule type="cellIs" dxfId="15488" priority="3083" operator="lessThan">
      <formula>$C$4</formula>
    </cfRule>
  </conditionalFormatting>
  <conditionalFormatting sqref="CR41">
    <cfRule type="cellIs" dxfId="15487" priority="3084" operator="lessThan">
      <formula>$C$4</formula>
    </cfRule>
  </conditionalFormatting>
  <conditionalFormatting sqref="CR42">
    <cfRule type="cellIs" dxfId="15486" priority="3085" operator="lessThan">
      <formula>$C$4</formula>
    </cfRule>
  </conditionalFormatting>
  <conditionalFormatting sqref="CR42">
    <cfRule type="cellIs" dxfId="15485" priority="3086" operator="lessThan">
      <formula>$C$4</formula>
    </cfRule>
  </conditionalFormatting>
  <conditionalFormatting sqref="CR43">
    <cfRule type="cellIs" dxfId="15484" priority="3087" operator="lessThan">
      <formula>$C$4</formula>
    </cfRule>
  </conditionalFormatting>
  <conditionalFormatting sqref="CR43">
    <cfRule type="cellIs" dxfId="15483" priority="3088" operator="lessThan">
      <formula>$C$4</formula>
    </cfRule>
  </conditionalFormatting>
  <conditionalFormatting sqref="CR44">
    <cfRule type="cellIs" dxfId="15482" priority="3089" operator="lessThan">
      <formula>$C$4</formula>
    </cfRule>
  </conditionalFormatting>
  <conditionalFormatting sqref="CR44">
    <cfRule type="cellIs" dxfId="15481" priority="3090" operator="lessThan">
      <formula>$C$4</formula>
    </cfRule>
  </conditionalFormatting>
  <conditionalFormatting sqref="CR45">
    <cfRule type="cellIs" dxfId="15480" priority="3091" operator="lessThan">
      <formula>$C$4</formula>
    </cfRule>
  </conditionalFormatting>
  <conditionalFormatting sqref="CR45">
    <cfRule type="cellIs" dxfId="15479" priority="3092" operator="lessThan">
      <formula>$C$4</formula>
    </cfRule>
  </conditionalFormatting>
  <conditionalFormatting sqref="CR46">
    <cfRule type="cellIs" dxfId="15478" priority="3093" operator="lessThan">
      <formula>$C$4</formula>
    </cfRule>
  </conditionalFormatting>
  <conditionalFormatting sqref="CR46">
    <cfRule type="cellIs" dxfId="15477" priority="3094" operator="lessThan">
      <formula>$C$4</formula>
    </cfRule>
  </conditionalFormatting>
  <conditionalFormatting sqref="CR47">
    <cfRule type="cellIs" dxfId="15476" priority="3095" operator="lessThan">
      <formula>$C$4</formula>
    </cfRule>
  </conditionalFormatting>
  <conditionalFormatting sqref="CR47">
    <cfRule type="cellIs" dxfId="15475" priority="3096" operator="lessThan">
      <formula>$C$4</formula>
    </cfRule>
  </conditionalFormatting>
  <conditionalFormatting sqref="CR48">
    <cfRule type="cellIs" dxfId="15474" priority="3097" operator="lessThan">
      <formula>$C$4</formula>
    </cfRule>
  </conditionalFormatting>
  <conditionalFormatting sqref="CR48">
    <cfRule type="cellIs" dxfId="15473" priority="3098" operator="lessThan">
      <formula>$C$4</formula>
    </cfRule>
  </conditionalFormatting>
  <conditionalFormatting sqref="CR49">
    <cfRule type="cellIs" dxfId="15472" priority="3099" operator="lessThan">
      <formula>$C$4</formula>
    </cfRule>
  </conditionalFormatting>
  <conditionalFormatting sqref="CR49">
    <cfRule type="cellIs" dxfId="15471" priority="3100" operator="lessThan">
      <formula>$C$4</formula>
    </cfRule>
  </conditionalFormatting>
  <conditionalFormatting sqref="CR50">
    <cfRule type="cellIs" dxfId="15470" priority="3101" operator="lessThan">
      <formula>$C$4</formula>
    </cfRule>
  </conditionalFormatting>
  <conditionalFormatting sqref="CR50">
    <cfRule type="cellIs" dxfId="15469" priority="3102" operator="lessThan">
      <formula>$C$4</formula>
    </cfRule>
  </conditionalFormatting>
  <conditionalFormatting sqref="CR51">
    <cfRule type="cellIs" dxfId="15468" priority="3103" operator="lessThan">
      <formula>$C$4</formula>
    </cfRule>
  </conditionalFormatting>
  <conditionalFormatting sqref="CR51">
    <cfRule type="cellIs" dxfId="15467" priority="3104" operator="lessThan">
      <formula>$C$4</formula>
    </cfRule>
  </conditionalFormatting>
  <conditionalFormatting sqref="CR52">
    <cfRule type="cellIs" dxfId="15466" priority="3105" operator="lessThan">
      <formula>$C$4</formula>
    </cfRule>
  </conditionalFormatting>
  <conditionalFormatting sqref="CR52">
    <cfRule type="cellIs" dxfId="15465" priority="3106" operator="lessThan">
      <formula>$C$4</formula>
    </cfRule>
  </conditionalFormatting>
  <conditionalFormatting sqref="CR53">
    <cfRule type="cellIs" dxfId="15464" priority="3107" operator="lessThan">
      <formula>$C$4</formula>
    </cfRule>
  </conditionalFormatting>
  <conditionalFormatting sqref="CR53">
    <cfRule type="cellIs" dxfId="15463" priority="3108" operator="lessThan">
      <formula>$C$4</formula>
    </cfRule>
  </conditionalFormatting>
  <conditionalFormatting sqref="CR54">
    <cfRule type="cellIs" dxfId="15462" priority="3109" operator="lessThan">
      <formula>$C$4</formula>
    </cfRule>
  </conditionalFormatting>
  <conditionalFormatting sqref="CR54">
    <cfRule type="cellIs" dxfId="15461" priority="3110" operator="lessThan">
      <formula>$C$4</formula>
    </cfRule>
  </conditionalFormatting>
  <conditionalFormatting sqref="CR55">
    <cfRule type="cellIs" dxfId="15460" priority="3111" operator="lessThan">
      <formula>$C$4</formula>
    </cfRule>
  </conditionalFormatting>
  <conditionalFormatting sqref="CR55">
    <cfRule type="cellIs" dxfId="15459" priority="3112" operator="lessThan">
      <formula>$C$4</formula>
    </cfRule>
  </conditionalFormatting>
  <conditionalFormatting sqref="CR56">
    <cfRule type="cellIs" dxfId="15458" priority="3113" operator="lessThan">
      <formula>$C$4</formula>
    </cfRule>
  </conditionalFormatting>
  <conditionalFormatting sqref="CR56">
    <cfRule type="cellIs" dxfId="15457" priority="3114" operator="lessThan">
      <formula>$C$4</formula>
    </cfRule>
  </conditionalFormatting>
  <conditionalFormatting sqref="CR57">
    <cfRule type="cellIs" dxfId="15456" priority="3115" operator="lessThan">
      <formula>$C$4</formula>
    </cfRule>
  </conditionalFormatting>
  <conditionalFormatting sqref="CR57">
    <cfRule type="cellIs" dxfId="15455" priority="3116" operator="lessThan">
      <formula>$C$4</formula>
    </cfRule>
  </conditionalFormatting>
  <conditionalFormatting sqref="CR58">
    <cfRule type="cellIs" dxfId="15454" priority="3117" operator="lessThan">
      <formula>$C$4</formula>
    </cfRule>
  </conditionalFormatting>
  <conditionalFormatting sqref="CR58">
    <cfRule type="cellIs" dxfId="15453" priority="3118" operator="lessThan">
      <formula>$C$4</formula>
    </cfRule>
  </conditionalFormatting>
  <conditionalFormatting sqref="CR59">
    <cfRule type="cellIs" dxfId="15452" priority="3119" operator="lessThan">
      <formula>$C$4</formula>
    </cfRule>
  </conditionalFormatting>
  <conditionalFormatting sqref="CR59">
    <cfRule type="cellIs" dxfId="15451" priority="3120" operator="lessThan">
      <formula>$C$4</formula>
    </cfRule>
  </conditionalFormatting>
  <conditionalFormatting sqref="CR60">
    <cfRule type="cellIs" dxfId="15450" priority="3121" operator="lessThan">
      <formula>$C$4</formula>
    </cfRule>
  </conditionalFormatting>
  <conditionalFormatting sqref="CR60">
    <cfRule type="cellIs" dxfId="15449" priority="3122" operator="lessThan">
      <formula>$C$4</formula>
    </cfRule>
  </conditionalFormatting>
  <conditionalFormatting sqref="L11">
    <cfRule type="cellIs" dxfId="15448" priority="3123" operator="lessThan">
      <formula>$C$4</formula>
    </cfRule>
  </conditionalFormatting>
  <conditionalFormatting sqref="L11">
    <cfRule type="cellIs" dxfId="15447" priority="3124" operator="lessThan">
      <formula>$C$4</formula>
    </cfRule>
  </conditionalFormatting>
  <conditionalFormatting sqref="L12">
    <cfRule type="cellIs" dxfId="15446" priority="3125" operator="lessThan">
      <formula>$C$4</formula>
    </cfRule>
  </conditionalFormatting>
  <conditionalFormatting sqref="L12">
    <cfRule type="cellIs" dxfId="15445" priority="3126" operator="lessThan">
      <formula>$C$4</formula>
    </cfRule>
  </conditionalFormatting>
  <conditionalFormatting sqref="L13">
    <cfRule type="cellIs" dxfId="15444" priority="3127" operator="lessThan">
      <formula>$C$4</formula>
    </cfRule>
  </conditionalFormatting>
  <conditionalFormatting sqref="L13">
    <cfRule type="cellIs" dxfId="15443" priority="3128" operator="lessThan">
      <formula>$C$4</formula>
    </cfRule>
  </conditionalFormatting>
  <conditionalFormatting sqref="L14">
    <cfRule type="cellIs" dxfId="15442" priority="3129" operator="lessThan">
      <formula>$C$4</formula>
    </cfRule>
  </conditionalFormatting>
  <conditionalFormatting sqref="L14">
    <cfRule type="cellIs" dxfId="15441" priority="3130" operator="lessThan">
      <formula>$C$4</formula>
    </cfRule>
  </conditionalFormatting>
  <conditionalFormatting sqref="L15">
    <cfRule type="cellIs" dxfId="15440" priority="3131" operator="lessThan">
      <formula>$C$4</formula>
    </cfRule>
  </conditionalFormatting>
  <conditionalFormatting sqref="L15">
    <cfRule type="cellIs" dxfId="15439" priority="3132" operator="lessThan">
      <formula>$C$4</formula>
    </cfRule>
  </conditionalFormatting>
  <conditionalFormatting sqref="L16">
    <cfRule type="cellIs" dxfId="15438" priority="3133" operator="lessThan">
      <formula>$C$4</formula>
    </cfRule>
  </conditionalFormatting>
  <conditionalFormatting sqref="L16">
    <cfRule type="cellIs" dxfId="15437" priority="3134" operator="lessThan">
      <formula>$C$4</formula>
    </cfRule>
  </conditionalFormatting>
  <conditionalFormatting sqref="L17">
    <cfRule type="cellIs" dxfId="15436" priority="3135" operator="lessThan">
      <formula>$C$4</formula>
    </cfRule>
  </conditionalFormatting>
  <conditionalFormatting sqref="L17">
    <cfRule type="cellIs" dxfId="15435" priority="3136" operator="lessThan">
      <formula>$C$4</formula>
    </cfRule>
  </conditionalFormatting>
  <conditionalFormatting sqref="L18">
    <cfRule type="cellIs" dxfId="15434" priority="3137" operator="lessThan">
      <formula>$C$4</formula>
    </cfRule>
  </conditionalFormatting>
  <conditionalFormatting sqref="L18">
    <cfRule type="cellIs" dxfId="15433" priority="3138" operator="lessThan">
      <formula>$C$4</formula>
    </cfRule>
  </conditionalFormatting>
  <conditionalFormatting sqref="L19">
    <cfRule type="cellIs" dxfId="15432" priority="3139" operator="lessThan">
      <formula>$C$4</formula>
    </cfRule>
  </conditionalFormatting>
  <conditionalFormatting sqref="L19">
    <cfRule type="cellIs" dxfId="15431" priority="3140" operator="lessThan">
      <formula>$C$4</formula>
    </cfRule>
  </conditionalFormatting>
  <conditionalFormatting sqref="L20">
    <cfRule type="cellIs" dxfId="15430" priority="3141" operator="lessThan">
      <formula>$C$4</formula>
    </cfRule>
  </conditionalFormatting>
  <conditionalFormatting sqref="L20">
    <cfRule type="cellIs" dxfId="15429" priority="3142" operator="lessThan">
      <formula>$C$4</formula>
    </cfRule>
  </conditionalFormatting>
  <conditionalFormatting sqref="L21">
    <cfRule type="cellIs" dxfId="15428" priority="3143" operator="lessThan">
      <formula>$C$4</formula>
    </cfRule>
  </conditionalFormatting>
  <conditionalFormatting sqref="L21">
    <cfRule type="cellIs" dxfId="15427" priority="3144" operator="lessThan">
      <formula>$C$4</formula>
    </cfRule>
  </conditionalFormatting>
  <conditionalFormatting sqref="L22">
    <cfRule type="cellIs" dxfId="15426" priority="3145" operator="lessThan">
      <formula>$C$4</formula>
    </cfRule>
  </conditionalFormatting>
  <conditionalFormatting sqref="L22">
    <cfRule type="cellIs" dxfId="15425" priority="3146" operator="lessThan">
      <formula>$C$4</formula>
    </cfRule>
  </conditionalFormatting>
  <conditionalFormatting sqref="L23">
    <cfRule type="cellIs" dxfId="15424" priority="3147" operator="lessThan">
      <formula>$C$4</formula>
    </cfRule>
  </conditionalFormatting>
  <conditionalFormatting sqref="L23">
    <cfRule type="cellIs" dxfId="15423" priority="3148" operator="lessThan">
      <formula>$C$4</formula>
    </cfRule>
  </conditionalFormatting>
  <conditionalFormatting sqref="L24">
    <cfRule type="cellIs" dxfId="15422" priority="3149" operator="lessThan">
      <formula>$C$4</formula>
    </cfRule>
  </conditionalFormatting>
  <conditionalFormatting sqref="L24">
    <cfRule type="cellIs" dxfId="15421" priority="3150" operator="lessThan">
      <formula>$C$4</formula>
    </cfRule>
  </conditionalFormatting>
  <conditionalFormatting sqref="L25">
    <cfRule type="cellIs" dxfId="15420" priority="3151" operator="lessThan">
      <formula>$C$4</formula>
    </cfRule>
  </conditionalFormatting>
  <conditionalFormatting sqref="L25">
    <cfRule type="cellIs" dxfId="15419" priority="3152" operator="lessThan">
      <formula>$C$4</formula>
    </cfRule>
  </conditionalFormatting>
  <conditionalFormatting sqref="L26">
    <cfRule type="cellIs" dxfId="15418" priority="3153" operator="lessThan">
      <formula>$C$4</formula>
    </cfRule>
  </conditionalFormatting>
  <conditionalFormatting sqref="L26">
    <cfRule type="cellIs" dxfId="15417" priority="3154" operator="lessThan">
      <formula>$C$4</formula>
    </cfRule>
  </conditionalFormatting>
  <conditionalFormatting sqref="L27">
    <cfRule type="cellIs" dxfId="15416" priority="3155" operator="lessThan">
      <formula>$C$4</formula>
    </cfRule>
  </conditionalFormatting>
  <conditionalFormatting sqref="L27">
    <cfRule type="cellIs" dxfId="15415" priority="3156" operator="lessThan">
      <formula>$C$4</formula>
    </cfRule>
  </conditionalFormatting>
  <conditionalFormatting sqref="L28">
    <cfRule type="cellIs" dxfId="15414" priority="3157" operator="lessThan">
      <formula>$C$4</formula>
    </cfRule>
  </conditionalFormatting>
  <conditionalFormatting sqref="L28">
    <cfRule type="cellIs" dxfId="15413" priority="3158" operator="lessThan">
      <formula>$C$4</formula>
    </cfRule>
  </conditionalFormatting>
  <conditionalFormatting sqref="L29">
    <cfRule type="cellIs" dxfId="15412" priority="3159" operator="lessThan">
      <formula>$C$4</formula>
    </cfRule>
  </conditionalFormatting>
  <conditionalFormatting sqref="L29">
    <cfRule type="cellIs" dxfId="15411" priority="3160" operator="lessThan">
      <formula>$C$4</formula>
    </cfRule>
  </conditionalFormatting>
  <conditionalFormatting sqref="L30">
    <cfRule type="cellIs" dxfId="15410" priority="3161" operator="lessThan">
      <formula>$C$4</formula>
    </cfRule>
  </conditionalFormatting>
  <conditionalFormatting sqref="L30">
    <cfRule type="cellIs" dxfId="15409" priority="3162" operator="lessThan">
      <formula>$C$4</formula>
    </cfRule>
  </conditionalFormatting>
  <conditionalFormatting sqref="L31">
    <cfRule type="cellIs" dxfId="15408" priority="3163" operator="lessThan">
      <formula>$C$4</formula>
    </cfRule>
  </conditionalFormatting>
  <conditionalFormatting sqref="L31">
    <cfRule type="cellIs" dxfId="15407" priority="3164" operator="lessThan">
      <formula>$C$4</formula>
    </cfRule>
  </conditionalFormatting>
  <conditionalFormatting sqref="L32">
    <cfRule type="cellIs" dxfId="15406" priority="3165" operator="lessThan">
      <formula>$C$4</formula>
    </cfRule>
  </conditionalFormatting>
  <conditionalFormatting sqref="L32">
    <cfRule type="cellIs" dxfId="15405" priority="3166" operator="lessThan">
      <formula>$C$4</formula>
    </cfRule>
  </conditionalFormatting>
  <conditionalFormatting sqref="L33">
    <cfRule type="cellIs" dxfId="15404" priority="3167" operator="lessThan">
      <formula>$C$4</formula>
    </cfRule>
  </conditionalFormatting>
  <conditionalFormatting sqref="L33">
    <cfRule type="cellIs" dxfId="15403" priority="3168" operator="lessThan">
      <formula>$C$4</formula>
    </cfRule>
  </conditionalFormatting>
  <conditionalFormatting sqref="L34">
    <cfRule type="cellIs" dxfId="15402" priority="3169" operator="lessThan">
      <formula>$C$4</formula>
    </cfRule>
  </conditionalFormatting>
  <conditionalFormatting sqref="L34">
    <cfRule type="cellIs" dxfId="15401" priority="3170" operator="lessThan">
      <formula>$C$4</formula>
    </cfRule>
  </conditionalFormatting>
  <conditionalFormatting sqref="L35">
    <cfRule type="cellIs" dxfId="15400" priority="3171" operator="lessThan">
      <formula>$C$4</formula>
    </cfRule>
  </conditionalFormatting>
  <conditionalFormatting sqref="L35">
    <cfRule type="cellIs" dxfId="15399" priority="3172" operator="lessThan">
      <formula>$C$4</formula>
    </cfRule>
  </conditionalFormatting>
  <conditionalFormatting sqref="L36">
    <cfRule type="cellIs" dxfId="15398" priority="3173" operator="lessThan">
      <formula>$C$4</formula>
    </cfRule>
  </conditionalFormatting>
  <conditionalFormatting sqref="L36">
    <cfRule type="cellIs" dxfId="15397" priority="3174" operator="lessThan">
      <formula>$C$4</formula>
    </cfRule>
  </conditionalFormatting>
  <conditionalFormatting sqref="L37">
    <cfRule type="cellIs" dxfId="15396" priority="3175" operator="lessThan">
      <formula>$C$4</formula>
    </cfRule>
  </conditionalFormatting>
  <conditionalFormatting sqref="L37">
    <cfRule type="cellIs" dxfId="15395" priority="3176" operator="lessThan">
      <formula>$C$4</formula>
    </cfRule>
  </conditionalFormatting>
  <conditionalFormatting sqref="L38">
    <cfRule type="cellIs" dxfId="15394" priority="3177" operator="lessThan">
      <formula>$C$4</formula>
    </cfRule>
  </conditionalFormatting>
  <conditionalFormatting sqref="L38">
    <cfRule type="cellIs" dxfId="15393" priority="3178" operator="lessThan">
      <formula>$C$4</formula>
    </cfRule>
  </conditionalFormatting>
  <conditionalFormatting sqref="L39">
    <cfRule type="cellIs" dxfId="15392" priority="3179" operator="lessThan">
      <formula>$C$4</formula>
    </cfRule>
  </conditionalFormatting>
  <conditionalFormatting sqref="L39">
    <cfRule type="cellIs" dxfId="15391" priority="3180" operator="lessThan">
      <formula>$C$4</formula>
    </cfRule>
  </conditionalFormatting>
  <conditionalFormatting sqref="L40">
    <cfRule type="cellIs" dxfId="15390" priority="3181" operator="lessThan">
      <formula>$C$4</formula>
    </cfRule>
  </conditionalFormatting>
  <conditionalFormatting sqref="L40">
    <cfRule type="cellIs" dxfId="15389" priority="3182" operator="lessThan">
      <formula>$C$4</formula>
    </cfRule>
  </conditionalFormatting>
  <conditionalFormatting sqref="L41">
    <cfRule type="cellIs" dxfId="15388" priority="3183" operator="lessThan">
      <formula>$C$4</formula>
    </cfRule>
  </conditionalFormatting>
  <conditionalFormatting sqref="L41">
    <cfRule type="cellIs" dxfId="15387" priority="3184" operator="lessThan">
      <formula>$C$4</formula>
    </cfRule>
  </conditionalFormatting>
  <conditionalFormatting sqref="L42">
    <cfRule type="cellIs" dxfId="15386" priority="3185" operator="lessThan">
      <formula>$C$4</formula>
    </cfRule>
  </conditionalFormatting>
  <conditionalFormatting sqref="L42">
    <cfRule type="cellIs" dxfId="15385" priority="3186" operator="lessThan">
      <formula>$C$4</formula>
    </cfRule>
  </conditionalFormatting>
  <conditionalFormatting sqref="L43">
    <cfRule type="cellIs" dxfId="15384" priority="3187" operator="lessThan">
      <formula>$C$4</formula>
    </cfRule>
  </conditionalFormatting>
  <conditionalFormatting sqref="L43">
    <cfRule type="cellIs" dxfId="15383" priority="3188" operator="lessThan">
      <formula>$C$4</formula>
    </cfRule>
  </conditionalFormatting>
  <conditionalFormatting sqref="L44">
    <cfRule type="cellIs" dxfId="15382" priority="3189" operator="lessThan">
      <formula>$C$4</formula>
    </cfRule>
  </conditionalFormatting>
  <conditionalFormatting sqref="L44">
    <cfRule type="cellIs" dxfId="15381" priority="3190" operator="lessThan">
      <formula>$C$4</formula>
    </cfRule>
  </conditionalFormatting>
  <conditionalFormatting sqref="L45">
    <cfRule type="cellIs" dxfId="15380" priority="3191" operator="lessThan">
      <formula>$C$4</formula>
    </cfRule>
  </conditionalFormatting>
  <conditionalFormatting sqref="L45">
    <cfRule type="cellIs" dxfId="15379" priority="3192" operator="lessThan">
      <formula>$C$4</formula>
    </cfRule>
  </conditionalFormatting>
  <conditionalFormatting sqref="L46">
    <cfRule type="cellIs" dxfId="15378" priority="3193" operator="lessThan">
      <formula>$C$4</formula>
    </cfRule>
  </conditionalFormatting>
  <conditionalFormatting sqref="L46">
    <cfRule type="cellIs" dxfId="15377" priority="3194" operator="lessThan">
      <formula>$C$4</formula>
    </cfRule>
  </conditionalFormatting>
  <conditionalFormatting sqref="L47">
    <cfRule type="cellIs" dxfId="15376" priority="3195" operator="lessThan">
      <formula>$C$4</formula>
    </cfRule>
  </conditionalFormatting>
  <conditionalFormatting sqref="L47">
    <cfRule type="cellIs" dxfId="15375" priority="3196" operator="lessThan">
      <formula>$C$4</formula>
    </cfRule>
  </conditionalFormatting>
  <conditionalFormatting sqref="L48">
    <cfRule type="cellIs" dxfId="15374" priority="3197" operator="lessThan">
      <formula>$C$4</formula>
    </cfRule>
  </conditionalFormatting>
  <conditionalFormatting sqref="L48">
    <cfRule type="cellIs" dxfId="15373" priority="3198" operator="lessThan">
      <formula>$C$4</formula>
    </cfRule>
  </conditionalFormatting>
  <conditionalFormatting sqref="L49">
    <cfRule type="cellIs" dxfId="15372" priority="3199" operator="lessThan">
      <formula>$C$4</formula>
    </cfRule>
  </conditionalFormatting>
  <conditionalFormatting sqref="L49">
    <cfRule type="cellIs" dxfId="15371" priority="3200" operator="lessThan">
      <formula>$C$4</formula>
    </cfRule>
  </conditionalFormatting>
  <conditionalFormatting sqref="L50">
    <cfRule type="cellIs" dxfId="15370" priority="3201" operator="lessThan">
      <formula>$C$4</formula>
    </cfRule>
  </conditionalFormatting>
  <conditionalFormatting sqref="L50">
    <cfRule type="cellIs" dxfId="15369" priority="3202" operator="lessThan">
      <formula>$C$4</formula>
    </cfRule>
  </conditionalFormatting>
  <conditionalFormatting sqref="L51">
    <cfRule type="cellIs" dxfId="15368" priority="3203" operator="lessThan">
      <formula>$C$4</formula>
    </cfRule>
  </conditionalFormatting>
  <conditionalFormatting sqref="L51">
    <cfRule type="cellIs" dxfId="15367" priority="3204" operator="lessThan">
      <formula>$C$4</formula>
    </cfRule>
  </conditionalFormatting>
  <conditionalFormatting sqref="L52">
    <cfRule type="cellIs" dxfId="15366" priority="3205" operator="lessThan">
      <formula>$C$4</formula>
    </cfRule>
  </conditionalFormatting>
  <conditionalFormatting sqref="L52">
    <cfRule type="cellIs" dxfId="15365" priority="3206" operator="lessThan">
      <formula>$C$4</formula>
    </cfRule>
  </conditionalFormatting>
  <conditionalFormatting sqref="L53">
    <cfRule type="cellIs" dxfId="15364" priority="3207" operator="lessThan">
      <formula>$C$4</formula>
    </cfRule>
  </conditionalFormatting>
  <conditionalFormatting sqref="L53">
    <cfRule type="cellIs" dxfId="15363" priority="3208" operator="lessThan">
      <formula>$C$4</formula>
    </cfRule>
  </conditionalFormatting>
  <conditionalFormatting sqref="L54">
    <cfRule type="cellIs" dxfId="15362" priority="3209" operator="lessThan">
      <formula>$C$4</formula>
    </cfRule>
  </conditionalFormatting>
  <conditionalFormatting sqref="L54">
    <cfRule type="cellIs" dxfId="15361" priority="3210" operator="lessThan">
      <formula>$C$4</formula>
    </cfRule>
  </conditionalFormatting>
  <conditionalFormatting sqref="L55">
    <cfRule type="cellIs" dxfId="15360" priority="3211" operator="lessThan">
      <formula>$C$4</formula>
    </cfRule>
  </conditionalFormatting>
  <conditionalFormatting sqref="L55">
    <cfRule type="cellIs" dxfId="15359" priority="3212" operator="lessThan">
      <formula>$C$4</formula>
    </cfRule>
  </conditionalFormatting>
  <conditionalFormatting sqref="L56">
    <cfRule type="cellIs" dxfId="15358" priority="3213" operator="lessThan">
      <formula>$C$4</formula>
    </cfRule>
  </conditionalFormatting>
  <conditionalFormatting sqref="L56">
    <cfRule type="cellIs" dxfId="15357" priority="3214" operator="lessThan">
      <formula>$C$4</formula>
    </cfRule>
  </conditionalFormatting>
  <conditionalFormatting sqref="L57">
    <cfRule type="cellIs" dxfId="15356" priority="3215" operator="lessThan">
      <formula>$C$4</formula>
    </cfRule>
  </conditionalFormatting>
  <conditionalFormatting sqref="L57">
    <cfRule type="cellIs" dxfId="15355" priority="3216" operator="lessThan">
      <formula>$C$4</formula>
    </cfRule>
  </conditionalFormatting>
  <conditionalFormatting sqref="L58">
    <cfRule type="cellIs" dxfId="15354" priority="3217" operator="lessThan">
      <formula>$C$4</formula>
    </cfRule>
  </conditionalFormatting>
  <conditionalFormatting sqref="L58">
    <cfRule type="cellIs" dxfId="15353" priority="3218" operator="lessThan">
      <formula>$C$4</formula>
    </cfRule>
  </conditionalFormatting>
  <conditionalFormatting sqref="L59">
    <cfRule type="cellIs" dxfId="15352" priority="3219" operator="lessThan">
      <formula>$C$4</formula>
    </cfRule>
  </conditionalFormatting>
  <conditionalFormatting sqref="L59">
    <cfRule type="cellIs" dxfId="15351" priority="3220" operator="lessThan">
      <formula>$C$4</formula>
    </cfRule>
  </conditionalFormatting>
  <conditionalFormatting sqref="L60">
    <cfRule type="cellIs" dxfId="15350" priority="3221" operator="lessThan">
      <formula>$C$4</formula>
    </cfRule>
  </conditionalFormatting>
  <conditionalFormatting sqref="L60">
    <cfRule type="cellIs" dxfId="15349" priority="3222" operator="lessThan">
      <formula>$C$4</formula>
    </cfRule>
  </conditionalFormatting>
  <conditionalFormatting sqref="M11">
    <cfRule type="cellIs" dxfId="15348" priority="3223" operator="lessThan">
      <formula>$C$4</formula>
    </cfRule>
  </conditionalFormatting>
  <conditionalFormatting sqref="M11">
    <cfRule type="cellIs" dxfId="15347" priority="3224" operator="lessThan">
      <formula>$C$4</formula>
    </cfRule>
  </conditionalFormatting>
  <conditionalFormatting sqref="M12">
    <cfRule type="cellIs" dxfId="15346" priority="3225" operator="lessThan">
      <formula>$C$4</formula>
    </cfRule>
  </conditionalFormatting>
  <conditionalFormatting sqref="M12">
    <cfRule type="cellIs" dxfId="15345" priority="3226" operator="lessThan">
      <formula>$C$4</formula>
    </cfRule>
  </conditionalFormatting>
  <conditionalFormatting sqref="M13">
    <cfRule type="cellIs" dxfId="15344" priority="3227" operator="lessThan">
      <formula>$C$4</formula>
    </cfRule>
  </conditionalFormatting>
  <conditionalFormatting sqref="M13">
    <cfRule type="cellIs" dxfId="15343" priority="3228" operator="lessThan">
      <formula>$C$4</formula>
    </cfRule>
  </conditionalFormatting>
  <conditionalFormatting sqref="M14">
    <cfRule type="cellIs" dxfId="15342" priority="3229" operator="lessThan">
      <formula>$C$4</formula>
    </cfRule>
  </conditionalFormatting>
  <conditionalFormatting sqref="M14">
    <cfRule type="cellIs" dxfId="15341" priority="3230" operator="lessThan">
      <formula>$C$4</formula>
    </cfRule>
  </conditionalFormatting>
  <conditionalFormatting sqref="M15">
    <cfRule type="cellIs" dxfId="15340" priority="3231" operator="lessThan">
      <formula>$C$4</formula>
    </cfRule>
  </conditionalFormatting>
  <conditionalFormatting sqref="M15">
    <cfRule type="cellIs" dxfId="15339" priority="3232" operator="lessThan">
      <formula>$C$4</formula>
    </cfRule>
  </conditionalFormatting>
  <conditionalFormatting sqref="M16">
    <cfRule type="cellIs" dxfId="15338" priority="3233" operator="lessThan">
      <formula>$C$4</formula>
    </cfRule>
  </conditionalFormatting>
  <conditionalFormatting sqref="M16">
    <cfRule type="cellIs" dxfId="15337" priority="3234" operator="lessThan">
      <formula>$C$4</formula>
    </cfRule>
  </conditionalFormatting>
  <conditionalFormatting sqref="M17">
    <cfRule type="cellIs" dxfId="15336" priority="3235" operator="lessThan">
      <formula>$C$4</formula>
    </cfRule>
  </conditionalFormatting>
  <conditionalFormatting sqref="M17">
    <cfRule type="cellIs" dxfId="15335" priority="3236" operator="lessThan">
      <formula>$C$4</formula>
    </cfRule>
  </conditionalFormatting>
  <conditionalFormatting sqref="M18">
    <cfRule type="cellIs" dxfId="15334" priority="3237" operator="lessThan">
      <formula>$C$4</formula>
    </cfRule>
  </conditionalFormatting>
  <conditionalFormatting sqref="M18">
    <cfRule type="cellIs" dxfId="15333" priority="3238" operator="lessThan">
      <formula>$C$4</formula>
    </cfRule>
  </conditionalFormatting>
  <conditionalFormatting sqref="M19">
    <cfRule type="cellIs" dxfId="15332" priority="3239" operator="lessThan">
      <formula>$C$4</formula>
    </cfRule>
  </conditionalFormatting>
  <conditionalFormatting sqref="M19">
    <cfRule type="cellIs" dxfId="15331" priority="3240" operator="lessThan">
      <formula>$C$4</formula>
    </cfRule>
  </conditionalFormatting>
  <conditionalFormatting sqref="M20">
    <cfRule type="cellIs" dxfId="15330" priority="3241" operator="lessThan">
      <formula>$C$4</formula>
    </cfRule>
  </conditionalFormatting>
  <conditionalFormatting sqref="M20">
    <cfRule type="cellIs" dxfId="15329" priority="3242" operator="lessThan">
      <formula>$C$4</formula>
    </cfRule>
  </conditionalFormatting>
  <conditionalFormatting sqref="M21">
    <cfRule type="cellIs" dxfId="15328" priority="3243" operator="lessThan">
      <formula>$C$4</formula>
    </cfRule>
  </conditionalFormatting>
  <conditionalFormatting sqref="M21">
    <cfRule type="cellIs" dxfId="15327" priority="3244" operator="lessThan">
      <formula>$C$4</formula>
    </cfRule>
  </conditionalFormatting>
  <conditionalFormatting sqref="M22">
    <cfRule type="cellIs" dxfId="15326" priority="3245" operator="lessThan">
      <formula>$C$4</formula>
    </cfRule>
  </conditionalFormatting>
  <conditionalFormatting sqref="M22">
    <cfRule type="cellIs" dxfId="15325" priority="3246" operator="lessThan">
      <formula>$C$4</formula>
    </cfRule>
  </conditionalFormatting>
  <conditionalFormatting sqref="M23">
    <cfRule type="cellIs" dxfId="15324" priority="3247" operator="lessThan">
      <formula>$C$4</formula>
    </cfRule>
  </conditionalFormatting>
  <conditionalFormatting sqref="M23">
    <cfRule type="cellIs" dxfId="15323" priority="3248" operator="lessThan">
      <formula>$C$4</formula>
    </cfRule>
  </conditionalFormatting>
  <conditionalFormatting sqref="M24">
    <cfRule type="cellIs" dxfId="15322" priority="3249" operator="lessThan">
      <formula>$C$4</formula>
    </cfRule>
  </conditionalFormatting>
  <conditionalFormatting sqref="M24">
    <cfRule type="cellIs" dxfId="15321" priority="3250" operator="lessThan">
      <formula>$C$4</formula>
    </cfRule>
  </conditionalFormatting>
  <conditionalFormatting sqref="M25">
    <cfRule type="cellIs" dxfId="15320" priority="3251" operator="lessThan">
      <formula>$C$4</formula>
    </cfRule>
  </conditionalFormatting>
  <conditionalFormatting sqref="M25">
    <cfRule type="cellIs" dxfId="15319" priority="3252" operator="lessThan">
      <formula>$C$4</formula>
    </cfRule>
  </conditionalFormatting>
  <conditionalFormatting sqref="M26">
    <cfRule type="cellIs" dxfId="15318" priority="3253" operator="lessThan">
      <formula>$C$4</formula>
    </cfRule>
  </conditionalFormatting>
  <conditionalFormatting sqref="M26">
    <cfRule type="cellIs" dxfId="15317" priority="3254" operator="lessThan">
      <formula>$C$4</formula>
    </cfRule>
  </conditionalFormatting>
  <conditionalFormatting sqref="M27">
    <cfRule type="cellIs" dxfId="15316" priority="3255" operator="lessThan">
      <formula>$C$4</formula>
    </cfRule>
  </conditionalFormatting>
  <conditionalFormatting sqref="M27">
    <cfRule type="cellIs" dxfId="15315" priority="3256" operator="lessThan">
      <formula>$C$4</formula>
    </cfRule>
  </conditionalFormatting>
  <conditionalFormatting sqref="M28">
    <cfRule type="cellIs" dxfId="15314" priority="3257" operator="lessThan">
      <formula>$C$4</formula>
    </cfRule>
  </conditionalFormatting>
  <conditionalFormatting sqref="M28">
    <cfRule type="cellIs" dxfId="15313" priority="3258" operator="lessThan">
      <formula>$C$4</formula>
    </cfRule>
  </conditionalFormatting>
  <conditionalFormatting sqref="M29">
    <cfRule type="cellIs" dxfId="15312" priority="3259" operator="lessThan">
      <formula>$C$4</formula>
    </cfRule>
  </conditionalFormatting>
  <conditionalFormatting sqref="M29">
    <cfRule type="cellIs" dxfId="15311" priority="3260" operator="lessThan">
      <formula>$C$4</formula>
    </cfRule>
  </conditionalFormatting>
  <conditionalFormatting sqref="M30">
    <cfRule type="cellIs" dxfId="15310" priority="3261" operator="lessThan">
      <formula>$C$4</formula>
    </cfRule>
  </conditionalFormatting>
  <conditionalFormatting sqref="M30">
    <cfRule type="cellIs" dxfId="15309" priority="3262" operator="lessThan">
      <formula>$C$4</formula>
    </cfRule>
  </conditionalFormatting>
  <conditionalFormatting sqref="M31">
    <cfRule type="cellIs" dxfId="15308" priority="3263" operator="lessThan">
      <formula>$C$4</formula>
    </cfRule>
  </conditionalFormatting>
  <conditionalFormatting sqref="M31">
    <cfRule type="cellIs" dxfId="15307" priority="3264" operator="lessThan">
      <formula>$C$4</formula>
    </cfRule>
  </conditionalFormatting>
  <conditionalFormatting sqref="M32">
    <cfRule type="cellIs" dxfId="15306" priority="3265" operator="lessThan">
      <formula>$C$4</formula>
    </cfRule>
  </conditionalFormatting>
  <conditionalFormatting sqref="M32">
    <cfRule type="cellIs" dxfId="15305" priority="3266" operator="lessThan">
      <formula>$C$4</formula>
    </cfRule>
  </conditionalFormatting>
  <conditionalFormatting sqref="M33">
    <cfRule type="cellIs" dxfId="15304" priority="3267" operator="lessThan">
      <formula>$C$4</formula>
    </cfRule>
  </conditionalFormatting>
  <conditionalFormatting sqref="M33">
    <cfRule type="cellIs" dxfId="15303" priority="3268" operator="lessThan">
      <formula>$C$4</formula>
    </cfRule>
  </conditionalFormatting>
  <conditionalFormatting sqref="M34">
    <cfRule type="cellIs" dxfId="15302" priority="3269" operator="lessThan">
      <formula>$C$4</formula>
    </cfRule>
  </conditionalFormatting>
  <conditionalFormatting sqref="M34">
    <cfRule type="cellIs" dxfId="15301" priority="3270" operator="lessThan">
      <formula>$C$4</formula>
    </cfRule>
  </conditionalFormatting>
  <conditionalFormatting sqref="M35">
    <cfRule type="cellIs" dxfId="15300" priority="3271" operator="lessThan">
      <formula>$C$4</formula>
    </cfRule>
  </conditionalFormatting>
  <conditionalFormatting sqref="M35">
    <cfRule type="cellIs" dxfId="15299" priority="3272" operator="lessThan">
      <formula>$C$4</formula>
    </cfRule>
  </conditionalFormatting>
  <conditionalFormatting sqref="M36">
    <cfRule type="cellIs" dxfId="15298" priority="3273" operator="lessThan">
      <formula>$C$4</formula>
    </cfRule>
  </conditionalFormatting>
  <conditionalFormatting sqref="M36">
    <cfRule type="cellIs" dxfId="15297" priority="3274" operator="lessThan">
      <formula>$C$4</formula>
    </cfRule>
  </conditionalFormatting>
  <conditionalFormatting sqref="M37">
    <cfRule type="cellIs" dxfId="15296" priority="3275" operator="lessThan">
      <formula>$C$4</formula>
    </cfRule>
  </conditionalFormatting>
  <conditionalFormatting sqref="M37">
    <cfRule type="cellIs" dxfId="15295" priority="3276" operator="lessThan">
      <formula>$C$4</formula>
    </cfRule>
  </conditionalFormatting>
  <conditionalFormatting sqref="M38">
    <cfRule type="cellIs" dxfId="15294" priority="3277" operator="lessThan">
      <formula>$C$4</formula>
    </cfRule>
  </conditionalFormatting>
  <conditionalFormatting sqref="M38">
    <cfRule type="cellIs" dxfId="15293" priority="3278" operator="lessThan">
      <formula>$C$4</formula>
    </cfRule>
  </conditionalFormatting>
  <conditionalFormatting sqref="M39">
    <cfRule type="cellIs" dxfId="15292" priority="3279" operator="lessThan">
      <formula>$C$4</formula>
    </cfRule>
  </conditionalFormatting>
  <conditionalFormatting sqref="M39">
    <cfRule type="cellIs" dxfId="15291" priority="3280" operator="lessThan">
      <formula>$C$4</formula>
    </cfRule>
  </conditionalFormatting>
  <conditionalFormatting sqref="M40">
    <cfRule type="cellIs" dxfId="15290" priority="3281" operator="lessThan">
      <formula>$C$4</formula>
    </cfRule>
  </conditionalFormatting>
  <conditionalFormatting sqref="M40">
    <cfRule type="cellIs" dxfId="15289" priority="3282" operator="lessThan">
      <formula>$C$4</formula>
    </cfRule>
  </conditionalFormatting>
  <conditionalFormatting sqref="M41">
    <cfRule type="cellIs" dxfId="15288" priority="3283" operator="lessThan">
      <formula>$C$4</formula>
    </cfRule>
  </conditionalFormatting>
  <conditionalFormatting sqref="M41">
    <cfRule type="cellIs" dxfId="15287" priority="3284" operator="lessThan">
      <formula>$C$4</formula>
    </cfRule>
  </conditionalFormatting>
  <conditionalFormatting sqref="M42">
    <cfRule type="cellIs" dxfId="15286" priority="3285" operator="lessThan">
      <formula>$C$4</formula>
    </cfRule>
  </conditionalFormatting>
  <conditionalFormatting sqref="M42">
    <cfRule type="cellIs" dxfId="15285" priority="3286" operator="lessThan">
      <formula>$C$4</formula>
    </cfRule>
  </conditionalFormatting>
  <conditionalFormatting sqref="M43">
    <cfRule type="cellIs" dxfId="15284" priority="3287" operator="lessThan">
      <formula>$C$4</formula>
    </cfRule>
  </conditionalFormatting>
  <conditionalFormatting sqref="M43">
    <cfRule type="cellIs" dxfId="15283" priority="3288" operator="lessThan">
      <formula>$C$4</formula>
    </cfRule>
  </conditionalFormatting>
  <conditionalFormatting sqref="M44">
    <cfRule type="cellIs" dxfId="15282" priority="3289" operator="lessThan">
      <formula>$C$4</formula>
    </cfRule>
  </conditionalFormatting>
  <conditionalFormatting sqref="M44">
    <cfRule type="cellIs" dxfId="15281" priority="3290" operator="lessThan">
      <formula>$C$4</formula>
    </cfRule>
  </conditionalFormatting>
  <conditionalFormatting sqref="M45">
    <cfRule type="cellIs" dxfId="15280" priority="3291" operator="lessThan">
      <formula>$C$4</formula>
    </cfRule>
  </conditionalFormatting>
  <conditionalFormatting sqref="M45">
    <cfRule type="cellIs" dxfId="15279" priority="3292" operator="lessThan">
      <formula>$C$4</formula>
    </cfRule>
  </conditionalFormatting>
  <conditionalFormatting sqref="M46">
    <cfRule type="cellIs" dxfId="15278" priority="3293" operator="lessThan">
      <formula>$C$4</formula>
    </cfRule>
  </conditionalFormatting>
  <conditionalFormatting sqref="M46">
    <cfRule type="cellIs" dxfId="15277" priority="3294" operator="lessThan">
      <formula>$C$4</formula>
    </cfRule>
  </conditionalFormatting>
  <conditionalFormatting sqref="M47">
    <cfRule type="cellIs" dxfId="15276" priority="3295" operator="lessThan">
      <formula>$C$4</formula>
    </cfRule>
  </conditionalFormatting>
  <conditionalFormatting sqref="M47">
    <cfRule type="cellIs" dxfId="15275" priority="3296" operator="lessThan">
      <formula>$C$4</formula>
    </cfRule>
  </conditionalFormatting>
  <conditionalFormatting sqref="M48">
    <cfRule type="cellIs" dxfId="15274" priority="3297" operator="lessThan">
      <formula>$C$4</formula>
    </cfRule>
  </conditionalFormatting>
  <conditionalFormatting sqref="M48">
    <cfRule type="cellIs" dxfId="15273" priority="3298" operator="lessThan">
      <formula>$C$4</formula>
    </cfRule>
  </conditionalFormatting>
  <conditionalFormatting sqref="M49">
    <cfRule type="cellIs" dxfId="15272" priority="3299" operator="lessThan">
      <formula>$C$4</formula>
    </cfRule>
  </conditionalFormatting>
  <conditionalFormatting sqref="M49">
    <cfRule type="cellIs" dxfId="15271" priority="3300" operator="lessThan">
      <formula>$C$4</formula>
    </cfRule>
  </conditionalFormatting>
  <conditionalFormatting sqref="M50">
    <cfRule type="cellIs" dxfId="15270" priority="3301" operator="lessThan">
      <formula>$C$4</formula>
    </cfRule>
  </conditionalFormatting>
  <conditionalFormatting sqref="M50">
    <cfRule type="cellIs" dxfId="15269" priority="3302" operator="lessThan">
      <formula>$C$4</formula>
    </cfRule>
  </conditionalFormatting>
  <conditionalFormatting sqref="M51">
    <cfRule type="cellIs" dxfId="15268" priority="3303" operator="lessThan">
      <formula>$C$4</formula>
    </cfRule>
  </conditionalFormatting>
  <conditionalFormatting sqref="M51">
    <cfRule type="cellIs" dxfId="15267" priority="3304" operator="lessThan">
      <formula>$C$4</formula>
    </cfRule>
  </conditionalFormatting>
  <conditionalFormatting sqref="M52">
    <cfRule type="cellIs" dxfId="15266" priority="3305" operator="lessThan">
      <formula>$C$4</formula>
    </cfRule>
  </conditionalFormatting>
  <conditionalFormatting sqref="M52">
    <cfRule type="cellIs" dxfId="15265" priority="3306" operator="lessThan">
      <formula>$C$4</formula>
    </cfRule>
  </conditionalFormatting>
  <conditionalFormatting sqref="M53">
    <cfRule type="cellIs" dxfId="15264" priority="3307" operator="lessThan">
      <formula>$C$4</formula>
    </cfRule>
  </conditionalFormatting>
  <conditionalFormatting sqref="M53">
    <cfRule type="cellIs" dxfId="15263" priority="3308" operator="lessThan">
      <formula>$C$4</formula>
    </cfRule>
  </conditionalFormatting>
  <conditionalFormatting sqref="M54">
    <cfRule type="cellIs" dxfId="15262" priority="3309" operator="lessThan">
      <formula>$C$4</formula>
    </cfRule>
  </conditionalFormatting>
  <conditionalFormatting sqref="M54">
    <cfRule type="cellIs" dxfId="15261" priority="3310" operator="lessThan">
      <formula>$C$4</formula>
    </cfRule>
  </conditionalFormatting>
  <conditionalFormatting sqref="M55">
    <cfRule type="cellIs" dxfId="15260" priority="3311" operator="lessThan">
      <formula>$C$4</formula>
    </cfRule>
  </conditionalFormatting>
  <conditionalFormatting sqref="M55">
    <cfRule type="cellIs" dxfId="15259" priority="3312" operator="lessThan">
      <formula>$C$4</formula>
    </cfRule>
  </conditionalFormatting>
  <conditionalFormatting sqref="M56">
    <cfRule type="cellIs" dxfId="15258" priority="3313" operator="lessThan">
      <formula>$C$4</formula>
    </cfRule>
  </conditionalFormatting>
  <conditionalFormatting sqref="M56">
    <cfRule type="cellIs" dxfId="15257" priority="3314" operator="lessThan">
      <formula>$C$4</formula>
    </cfRule>
  </conditionalFormatting>
  <conditionalFormatting sqref="M57">
    <cfRule type="cellIs" dxfId="15256" priority="3315" operator="lessThan">
      <formula>$C$4</formula>
    </cfRule>
  </conditionalFormatting>
  <conditionalFormatting sqref="M57">
    <cfRule type="cellIs" dxfId="15255" priority="3316" operator="lessThan">
      <formula>$C$4</formula>
    </cfRule>
  </conditionalFormatting>
  <conditionalFormatting sqref="M58">
    <cfRule type="cellIs" dxfId="15254" priority="3317" operator="lessThan">
      <formula>$C$4</formula>
    </cfRule>
  </conditionalFormatting>
  <conditionalFormatting sqref="M58">
    <cfRule type="cellIs" dxfId="15253" priority="3318" operator="lessThan">
      <formula>$C$4</formula>
    </cfRule>
  </conditionalFormatting>
  <conditionalFormatting sqref="M59">
    <cfRule type="cellIs" dxfId="15252" priority="3319" operator="lessThan">
      <formula>$C$4</formula>
    </cfRule>
  </conditionalFormatting>
  <conditionalFormatting sqref="M59">
    <cfRule type="cellIs" dxfId="15251" priority="3320" operator="lessThan">
      <formula>$C$4</formula>
    </cfRule>
  </conditionalFormatting>
  <conditionalFormatting sqref="M60">
    <cfRule type="cellIs" dxfId="15250" priority="3321" operator="lessThan">
      <formula>$C$4</formula>
    </cfRule>
  </conditionalFormatting>
  <conditionalFormatting sqref="M60">
    <cfRule type="cellIs" dxfId="15249" priority="3322" operator="lessThan">
      <formula>$C$4</formula>
    </cfRule>
  </conditionalFormatting>
  <conditionalFormatting sqref="CW15">
    <cfRule type="cellIs" dxfId="15243" priority="3328" operator="lessThan">
      <formula>1</formula>
    </cfRule>
  </conditionalFormatting>
  <conditionalFormatting sqref="CW16">
    <cfRule type="cellIs" dxfId="15242" priority="3329" operator="lessThan">
      <formula>1</formula>
    </cfRule>
  </conditionalFormatting>
  <conditionalFormatting sqref="CW17">
    <cfRule type="cellIs" dxfId="15241" priority="3330" operator="lessThan">
      <formula>1</formula>
    </cfRule>
  </conditionalFormatting>
  <conditionalFormatting sqref="CW18">
    <cfRule type="cellIs" dxfId="15240" priority="3331" operator="lessThan">
      <formula>1</formula>
    </cfRule>
  </conditionalFormatting>
  <conditionalFormatting sqref="CW19">
    <cfRule type="cellIs" dxfId="15239" priority="3332" operator="lessThan">
      <formula>1</formula>
    </cfRule>
  </conditionalFormatting>
  <conditionalFormatting sqref="CW29">
    <cfRule type="cellIs" dxfId="15232" priority="3339" operator="lessThan">
      <formula>1</formula>
    </cfRule>
  </conditionalFormatting>
  <conditionalFormatting sqref="CW30">
    <cfRule type="cellIs" dxfId="15231" priority="3340" operator="lessThan">
      <formula>1</formula>
    </cfRule>
  </conditionalFormatting>
  <conditionalFormatting sqref="CW31">
    <cfRule type="cellIs" dxfId="15230" priority="3341" operator="lessThan">
      <formula>1</formula>
    </cfRule>
  </conditionalFormatting>
  <conditionalFormatting sqref="CW32">
    <cfRule type="cellIs" dxfId="15229" priority="3342" operator="lessThan">
      <formula>1</formula>
    </cfRule>
  </conditionalFormatting>
  <conditionalFormatting sqref="AX45">
    <cfRule type="cellIs" dxfId="15160" priority="3411" operator="lessThan">
      <formula>$C$4</formula>
    </cfRule>
  </conditionalFormatting>
  <conditionalFormatting sqref="AX45">
    <cfRule type="cellIs" dxfId="15159" priority="3412" operator="lessThan">
      <formula>$C$4</formula>
    </cfRule>
  </conditionalFormatting>
  <conditionalFormatting sqref="AX46">
    <cfRule type="cellIs" dxfId="15158" priority="3413" operator="lessThan">
      <formula>$C$4</formula>
    </cfRule>
  </conditionalFormatting>
  <conditionalFormatting sqref="AX46">
    <cfRule type="cellIs" dxfId="15157" priority="3414" operator="lessThan">
      <formula>$C$4</formula>
    </cfRule>
  </conditionalFormatting>
  <conditionalFormatting sqref="AX47">
    <cfRule type="cellIs" dxfId="15156" priority="3415" operator="lessThan">
      <formula>$C$4</formula>
    </cfRule>
  </conditionalFormatting>
  <conditionalFormatting sqref="AX47">
    <cfRule type="cellIs" dxfId="15155" priority="3416" operator="lessThan">
      <formula>$C$4</formula>
    </cfRule>
  </conditionalFormatting>
  <conditionalFormatting sqref="AX48">
    <cfRule type="cellIs" dxfId="15154" priority="3417" operator="lessThan">
      <formula>$C$4</formula>
    </cfRule>
  </conditionalFormatting>
  <conditionalFormatting sqref="AX48">
    <cfRule type="cellIs" dxfId="15153" priority="3418" operator="lessThan">
      <formula>$C$4</formula>
    </cfRule>
  </conditionalFormatting>
  <conditionalFormatting sqref="AX49">
    <cfRule type="cellIs" dxfId="15152" priority="3419" operator="lessThan">
      <formula>$C$4</formula>
    </cfRule>
  </conditionalFormatting>
  <conditionalFormatting sqref="AX49">
    <cfRule type="cellIs" dxfId="15151" priority="3420" operator="lessThan">
      <formula>$C$4</formula>
    </cfRule>
  </conditionalFormatting>
  <conditionalFormatting sqref="AX50">
    <cfRule type="cellIs" dxfId="15150" priority="3421" operator="lessThan">
      <formula>$C$4</formula>
    </cfRule>
  </conditionalFormatting>
  <conditionalFormatting sqref="AX50">
    <cfRule type="cellIs" dxfId="15149" priority="3422" operator="lessThan">
      <formula>$C$4</formula>
    </cfRule>
  </conditionalFormatting>
  <conditionalFormatting sqref="AX51">
    <cfRule type="cellIs" dxfId="15148" priority="3423" operator="lessThan">
      <formula>$C$4</formula>
    </cfRule>
  </conditionalFormatting>
  <conditionalFormatting sqref="AX51">
    <cfRule type="cellIs" dxfId="15147" priority="3424" operator="lessThan">
      <formula>$C$4</formula>
    </cfRule>
  </conditionalFormatting>
  <conditionalFormatting sqref="AX52">
    <cfRule type="cellIs" dxfId="15146" priority="3425" operator="lessThan">
      <formula>$C$4</formula>
    </cfRule>
  </conditionalFormatting>
  <conditionalFormatting sqref="AX52">
    <cfRule type="cellIs" dxfId="15145" priority="3426" operator="lessThan">
      <formula>$C$4</formula>
    </cfRule>
  </conditionalFormatting>
  <conditionalFormatting sqref="AX53">
    <cfRule type="cellIs" dxfId="15144" priority="3427" operator="lessThan">
      <formula>$C$4</formula>
    </cfRule>
  </conditionalFormatting>
  <conditionalFormatting sqref="AX53">
    <cfRule type="cellIs" dxfId="15143" priority="3428" operator="lessThan">
      <formula>$C$4</formula>
    </cfRule>
  </conditionalFormatting>
  <conditionalFormatting sqref="AX54">
    <cfRule type="cellIs" dxfId="15142" priority="3429" operator="lessThan">
      <formula>$C$4</formula>
    </cfRule>
  </conditionalFormatting>
  <conditionalFormatting sqref="AX54">
    <cfRule type="cellIs" dxfId="15141" priority="3430" operator="lessThan">
      <formula>$C$4</formula>
    </cfRule>
  </conditionalFormatting>
  <conditionalFormatting sqref="AX55">
    <cfRule type="cellIs" dxfId="15140" priority="3431" operator="lessThan">
      <formula>$C$4</formula>
    </cfRule>
  </conditionalFormatting>
  <conditionalFormatting sqref="AX55">
    <cfRule type="cellIs" dxfId="15139" priority="3432" operator="lessThan">
      <formula>$C$4</formula>
    </cfRule>
  </conditionalFormatting>
  <conditionalFormatting sqref="AX56">
    <cfRule type="cellIs" dxfId="15138" priority="3433" operator="lessThan">
      <formula>$C$4</formula>
    </cfRule>
  </conditionalFormatting>
  <conditionalFormatting sqref="AX56">
    <cfRule type="cellIs" dxfId="15137" priority="3434" operator="lessThan">
      <formula>$C$4</formula>
    </cfRule>
  </conditionalFormatting>
  <conditionalFormatting sqref="AX57">
    <cfRule type="cellIs" dxfId="15136" priority="3435" operator="lessThan">
      <formula>$C$4</formula>
    </cfRule>
  </conditionalFormatting>
  <conditionalFormatting sqref="AX57">
    <cfRule type="cellIs" dxfId="15135" priority="3436" operator="lessThan">
      <formula>$C$4</formula>
    </cfRule>
  </conditionalFormatting>
  <conditionalFormatting sqref="AX58">
    <cfRule type="cellIs" dxfId="15134" priority="3437" operator="lessThan">
      <formula>$C$4</formula>
    </cfRule>
  </conditionalFormatting>
  <conditionalFormatting sqref="AX58">
    <cfRule type="cellIs" dxfId="15133" priority="3438" operator="lessThan">
      <formula>$C$4</formula>
    </cfRule>
  </conditionalFormatting>
  <conditionalFormatting sqref="AX59">
    <cfRule type="cellIs" dxfId="15132" priority="3439" operator="lessThan">
      <formula>$C$4</formula>
    </cfRule>
  </conditionalFormatting>
  <conditionalFormatting sqref="AX59">
    <cfRule type="cellIs" dxfId="15131" priority="3440" operator="lessThan">
      <formula>$C$4</formula>
    </cfRule>
  </conditionalFormatting>
  <conditionalFormatting sqref="AX60">
    <cfRule type="cellIs" dxfId="15130" priority="3441" operator="lessThan">
      <formula>$C$4</formula>
    </cfRule>
  </conditionalFormatting>
  <conditionalFormatting sqref="AX60">
    <cfRule type="cellIs" dxfId="15129" priority="3442" operator="lessThan">
      <formula>$C$4</formula>
    </cfRule>
  </conditionalFormatting>
  <conditionalFormatting sqref="AY11">
    <cfRule type="cellIs" dxfId="15128" priority="3443" operator="lessThan">
      <formula>$C$4</formula>
    </cfRule>
  </conditionalFormatting>
  <conditionalFormatting sqref="AY11">
    <cfRule type="cellIs" dxfId="15127" priority="3444" operator="lessThan">
      <formula>$C$4</formula>
    </cfRule>
  </conditionalFormatting>
  <conditionalFormatting sqref="AY12">
    <cfRule type="cellIs" dxfId="15126" priority="3445" operator="lessThan">
      <formula>$C$4</formula>
    </cfRule>
  </conditionalFormatting>
  <conditionalFormatting sqref="AY12">
    <cfRule type="cellIs" dxfId="15125" priority="3446" operator="lessThan">
      <formula>$C$4</formula>
    </cfRule>
  </conditionalFormatting>
  <conditionalFormatting sqref="AY13">
    <cfRule type="cellIs" dxfId="15124" priority="3447" operator="lessThan">
      <formula>$C$4</formula>
    </cfRule>
  </conditionalFormatting>
  <conditionalFormatting sqref="AY13">
    <cfRule type="cellIs" dxfId="15123" priority="3448" operator="lessThan">
      <formula>$C$4</formula>
    </cfRule>
  </conditionalFormatting>
  <conditionalFormatting sqref="AY14">
    <cfRule type="cellIs" dxfId="15122" priority="3449" operator="lessThan">
      <formula>$C$4</formula>
    </cfRule>
  </conditionalFormatting>
  <conditionalFormatting sqref="AY14">
    <cfRule type="cellIs" dxfId="15121" priority="3450" operator="lessThan">
      <formula>$C$4</formula>
    </cfRule>
  </conditionalFormatting>
  <conditionalFormatting sqref="AY15">
    <cfRule type="cellIs" dxfId="15120" priority="3451" operator="lessThan">
      <formula>$C$4</formula>
    </cfRule>
  </conditionalFormatting>
  <conditionalFormatting sqref="AY15">
    <cfRule type="cellIs" dxfId="15119" priority="3452" operator="lessThan">
      <formula>$C$4</formula>
    </cfRule>
  </conditionalFormatting>
  <conditionalFormatting sqref="AY16">
    <cfRule type="cellIs" dxfId="15118" priority="3453" operator="lessThan">
      <formula>$C$4</formula>
    </cfRule>
  </conditionalFormatting>
  <conditionalFormatting sqref="AY16">
    <cfRule type="cellIs" dxfId="15117" priority="3454" operator="lessThan">
      <formula>$C$4</formula>
    </cfRule>
  </conditionalFormatting>
  <conditionalFormatting sqref="AY17">
    <cfRule type="cellIs" dxfId="15116" priority="3455" operator="lessThan">
      <formula>$C$4</formula>
    </cfRule>
  </conditionalFormatting>
  <conditionalFormatting sqref="AY17">
    <cfRule type="cellIs" dxfId="15115" priority="3456" operator="lessThan">
      <formula>$C$4</formula>
    </cfRule>
  </conditionalFormatting>
  <conditionalFormatting sqref="AY18">
    <cfRule type="cellIs" dxfId="15114" priority="3457" operator="lessThan">
      <formula>$C$4</formula>
    </cfRule>
  </conditionalFormatting>
  <conditionalFormatting sqref="AY18">
    <cfRule type="cellIs" dxfId="15113" priority="3458" operator="lessThan">
      <formula>$C$4</formula>
    </cfRule>
  </conditionalFormatting>
  <conditionalFormatting sqref="AY19">
    <cfRule type="cellIs" dxfId="15112" priority="3459" operator="lessThan">
      <formula>$C$4</formula>
    </cfRule>
  </conditionalFormatting>
  <conditionalFormatting sqref="AY19">
    <cfRule type="cellIs" dxfId="15111" priority="3460" operator="lessThan">
      <formula>$C$4</formula>
    </cfRule>
  </conditionalFormatting>
  <conditionalFormatting sqref="AY20">
    <cfRule type="cellIs" dxfId="15110" priority="3461" operator="lessThan">
      <formula>$C$4</formula>
    </cfRule>
  </conditionalFormatting>
  <conditionalFormatting sqref="AY20">
    <cfRule type="cellIs" dxfId="15109" priority="3462" operator="lessThan">
      <formula>$C$4</formula>
    </cfRule>
  </conditionalFormatting>
  <conditionalFormatting sqref="AY21">
    <cfRule type="cellIs" dxfId="15108" priority="3463" operator="lessThan">
      <formula>$C$4</formula>
    </cfRule>
  </conditionalFormatting>
  <conditionalFormatting sqref="AY21">
    <cfRule type="cellIs" dxfId="15107" priority="3464" operator="lessThan">
      <formula>$C$4</formula>
    </cfRule>
  </conditionalFormatting>
  <conditionalFormatting sqref="AY22">
    <cfRule type="cellIs" dxfId="15106" priority="3465" operator="lessThan">
      <formula>$C$4</formula>
    </cfRule>
  </conditionalFormatting>
  <conditionalFormatting sqref="AY22">
    <cfRule type="cellIs" dxfId="15105" priority="3466" operator="lessThan">
      <formula>$C$4</formula>
    </cfRule>
  </conditionalFormatting>
  <conditionalFormatting sqref="AY23">
    <cfRule type="cellIs" dxfId="15104" priority="3467" operator="lessThan">
      <formula>$C$4</formula>
    </cfRule>
  </conditionalFormatting>
  <conditionalFormatting sqref="AY23">
    <cfRule type="cellIs" dxfId="15103" priority="3468" operator="lessThan">
      <formula>$C$4</formula>
    </cfRule>
  </conditionalFormatting>
  <conditionalFormatting sqref="AY24">
    <cfRule type="cellIs" dxfId="15102" priority="3469" operator="lessThan">
      <formula>$C$4</formula>
    </cfRule>
  </conditionalFormatting>
  <conditionalFormatting sqref="AY24">
    <cfRule type="cellIs" dxfId="15101" priority="3470" operator="lessThan">
      <formula>$C$4</formula>
    </cfRule>
  </conditionalFormatting>
  <conditionalFormatting sqref="AY25">
    <cfRule type="cellIs" dxfId="15100" priority="3471" operator="lessThan">
      <formula>$C$4</formula>
    </cfRule>
  </conditionalFormatting>
  <conditionalFormatting sqref="AY25">
    <cfRule type="cellIs" dxfId="15099" priority="3472" operator="lessThan">
      <formula>$C$4</formula>
    </cfRule>
  </conditionalFormatting>
  <conditionalFormatting sqref="AY26">
    <cfRule type="cellIs" dxfId="15098" priority="3473" operator="lessThan">
      <formula>$C$4</formula>
    </cfRule>
  </conditionalFormatting>
  <conditionalFormatting sqref="AY26">
    <cfRule type="cellIs" dxfId="15097" priority="3474" operator="lessThan">
      <formula>$C$4</formula>
    </cfRule>
  </conditionalFormatting>
  <conditionalFormatting sqref="AY27">
    <cfRule type="cellIs" dxfId="15096" priority="3475" operator="lessThan">
      <formula>$C$4</formula>
    </cfRule>
  </conditionalFormatting>
  <conditionalFormatting sqref="AY27">
    <cfRule type="cellIs" dxfId="15095" priority="3476" operator="lessThan">
      <formula>$C$4</formula>
    </cfRule>
  </conditionalFormatting>
  <conditionalFormatting sqref="AY28">
    <cfRule type="cellIs" dxfId="15094" priority="3477" operator="lessThan">
      <formula>$C$4</formula>
    </cfRule>
  </conditionalFormatting>
  <conditionalFormatting sqref="AY28">
    <cfRule type="cellIs" dxfId="15093" priority="3478" operator="lessThan">
      <formula>$C$4</formula>
    </cfRule>
  </conditionalFormatting>
  <conditionalFormatting sqref="AY29">
    <cfRule type="cellIs" dxfId="15092" priority="3479" operator="lessThan">
      <formula>$C$4</formula>
    </cfRule>
  </conditionalFormatting>
  <conditionalFormatting sqref="AY29">
    <cfRule type="cellIs" dxfId="15091" priority="3480" operator="lessThan">
      <formula>$C$4</formula>
    </cfRule>
  </conditionalFormatting>
  <conditionalFormatting sqref="AY30">
    <cfRule type="cellIs" dxfId="15090" priority="3481" operator="lessThan">
      <formula>$C$4</formula>
    </cfRule>
  </conditionalFormatting>
  <conditionalFormatting sqref="AY30">
    <cfRule type="cellIs" dxfId="15089" priority="3482" operator="lessThan">
      <formula>$C$4</formula>
    </cfRule>
  </conditionalFormatting>
  <conditionalFormatting sqref="AY31">
    <cfRule type="cellIs" dxfId="15088" priority="3483" operator="lessThan">
      <formula>$C$4</formula>
    </cfRule>
  </conditionalFormatting>
  <conditionalFormatting sqref="AY31">
    <cfRule type="cellIs" dxfId="15087" priority="3484" operator="lessThan">
      <formula>$C$4</formula>
    </cfRule>
  </conditionalFormatting>
  <conditionalFormatting sqref="AY32">
    <cfRule type="cellIs" dxfId="15086" priority="3485" operator="lessThan">
      <formula>$C$4</formula>
    </cfRule>
  </conditionalFormatting>
  <conditionalFormatting sqref="AY32">
    <cfRule type="cellIs" dxfId="15085" priority="3486" operator="lessThan">
      <formula>$C$4</formula>
    </cfRule>
  </conditionalFormatting>
  <conditionalFormatting sqref="AY33">
    <cfRule type="cellIs" dxfId="15084" priority="3487" operator="lessThan">
      <formula>$C$4</formula>
    </cfRule>
  </conditionalFormatting>
  <conditionalFormatting sqref="AY33">
    <cfRule type="cellIs" dxfId="15083" priority="3488" operator="lessThan">
      <formula>$C$4</formula>
    </cfRule>
  </conditionalFormatting>
  <conditionalFormatting sqref="AY34">
    <cfRule type="cellIs" dxfId="15082" priority="3489" operator="lessThan">
      <formula>$C$4</formula>
    </cfRule>
  </conditionalFormatting>
  <conditionalFormatting sqref="AY34">
    <cfRule type="cellIs" dxfId="15081" priority="3490" operator="lessThan">
      <formula>$C$4</formula>
    </cfRule>
  </conditionalFormatting>
  <conditionalFormatting sqref="AY35">
    <cfRule type="cellIs" dxfId="15080" priority="3491" operator="lessThan">
      <formula>$C$4</formula>
    </cfRule>
  </conditionalFormatting>
  <conditionalFormatting sqref="AY35">
    <cfRule type="cellIs" dxfId="15079" priority="3492" operator="lessThan">
      <formula>$C$4</formula>
    </cfRule>
  </conditionalFormatting>
  <conditionalFormatting sqref="AY36">
    <cfRule type="cellIs" dxfId="15078" priority="3493" operator="lessThan">
      <formula>$C$4</formula>
    </cfRule>
  </conditionalFormatting>
  <conditionalFormatting sqref="AY36">
    <cfRule type="cellIs" dxfId="15077" priority="3494" operator="lessThan">
      <formula>$C$4</formula>
    </cfRule>
  </conditionalFormatting>
  <conditionalFormatting sqref="AY37">
    <cfRule type="cellIs" dxfId="15076" priority="3495" operator="lessThan">
      <formula>$C$4</formula>
    </cfRule>
  </conditionalFormatting>
  <conditionalFormatting sqref="AY37">
    <cfRule type="cellIs" dxfId="15075" priority="3496" operator="lessThan">
      <formula>$C$4</formula>
    </cfRule>
  </conditionalFormatting>
  <conditionalFormatting sqref="AY38">
    <cfRule type="cellIs" dxfId="15074" priority="3497" operator="lessThan">
      <formula>$C$4</formula>
    </cfRule>
  </conditionalFormatting>
  <conditionalFormatting sqref="AY38">
    <cfRule type="cellIs" dxfId="15073" priority="3498" operator="lessThan">
      <formula>$C$4</formula>
    </cfRule>
  </conditionalFormatting>
  <conditionalFormatting sqref="AY39">
    <cfRule type="cellIs" dxfId="15072" priority="3499" operator="lessThan">
      <formula>$C$4</formula>
    </cfRule>
  </conditionalFormatting>
  <conditionalFormatting sqref="AY39">
    <cfRule type="cellIs" dxfId="15071" priority="3500" operator="lessThan">
      <formula>$C$4</formula>
    </cfRule>
  </conditionalFormatting>
  <conditionalFormatting sqref="AY40">
    <cfRule type="cellIs" dxfId="15070" priority="3501" operator="lessThan">
      <formula>$C$4</formula>
    </cfRule>
  </conditionalFormatting>
  <conditionalFormatting sqref="AY40">
    <cfRule type="cellIs" dxfId="15069" priority="3502" operator="lessThan">
      <formula>$C$4</formula>
    </cfRule>
  </conditionalFormatting>
  <conditionalFormatting sqref="AY41">
    <cfRule type="cellIs" dxfId="15068" priority="3503" operator="lessThan">
      <formula>$C$4</formula>
    </cfRule>
  </conditionalFormatting>
  <conditionalFormatting sqref="AY41">
    <cfRule type="cellIs" dxfId="15067" priority="3504" operator="lessThan">
      <formula>$C$4</formula>
    </cfRule>
  </conditionalFormatting>
  <conditionalFormatting sqref="AY42">
    <cfRule type="cellIs" dxfId="15066" priority="3505" operator="lessThan">
      <formula>$C$4</formula>
    </cfRule>
  </conditionalFormatting>
  <conditionalFormatting sqref="AY42">
    <cfRule type="cellIs" dxfId="15065" priority="3506" operator="lessThan">
      <formula>$C$4</formula>
    </cfRule>
  </conditionalFormatting>
  <conditionalFormatting sqref="AY43">
    <cfRule type="cellIs" dxfId="15064" priority="3507" operator="lessThan">
      <formula>$C$4</formula>
    </cfRule>
  </conditionalFormatting>
  <conditionalFormatting sqref="AY43">
    <cfRule type="cellIs" dxfId="15063" priority="3508" operator="lessThan">
      <formula>$C$4</formula>
    </cfRule>
  </conditionalFormatting>
  <conditionalFormatting sqref="AY44">
    <cfRule type="cellIs" dxfId="15062" priority="3509" operator="lessThan">
      <formula>$C$4</formula>
    </cfRule>
  </conditionalFormatting>
  <conditionalFormatting sqref="AY44">
    <cfRule type="cellIs" dxfId="15061" priority="3510" operator="lessThan">
      <formula>$C$4</formula>
    </cfRule>
  </conditionalFormatting>
  <conditionalFormatting sqref="AY45">
    <cfRule type="cellIs" dxfId="15060" priority="3511" operator="lessThan">
      <formula>$C$4</formula>
    </cfRule>
  </conditionalFormatting>
  <conditionalFormatting sqref="AY45">
    <cfRule type="cellIs" dxfId="15059" priority="3512" operator="lessThan">
      <formula>$C$4</formula>
    </cfRule>
  </conditionalFormatting>
  <conditionalFormatting sqref="AY46">
    <cfRule type="cellIs" dxfId="15058" priority="3513" operator="lessThan">
      <formula>$C$4</formula>
    </cfRule>
  </conditionalFormatting>
  <conditionalFormatting sqref="AY46">
    <cfRule type="cellIs" dxfId="15057" priority="3514" operator="lessThan">
      <formula>$C$4</formula>
    </cfRule>
  </conditionalFormatting>
  <conditionalFormatting sqref="AY47">
    <cfRule type="cellIs" dxfId="15056" priority="3515" operator="lessThan">
      <formula>$C$4</formula>
    </cfRule>
  </conditionalFormatting>
  <conditionalFormatting sqref="AY47">
    <cfRule type="cellIs" dxfId="15055" priority="3516" operator="lessThan">
      <formula>$C$4</formula>
    </cfRule>
  </conditionalFormatting>
  <conditionalFormatting sqref="AY48">
    <cfRule type="cellIs" dxfId="15054" priority="3517" operator="lessThan">
      <formula>$C$4</formula>
    </cfRule>
  </conditionalFormatting>
  <conditionalFormatting sqref="AY48">
    <cfRule type="cellIs" dxfId="15053" priority="3518" operator="lessThan">
      <formula>$C$4</formula>
    </cfRule>
  </conditionalFormatting>
  <conditionalFormatting sqref="AY49">
    <cfRule type="cellIs" dxfId="15052" priority="3519" operator="lessThan">
      <formula>$C$4</formula>
    </cfRule>
  </conditionalFormatting>
  <conditionalFormatting sqref="AY49">
    <cfRule type="cellIs" dxfId="15051" priority="3520" operator="lessThan">
      <formula>$C$4</formula>
    </cfRule>
  </conditionalFormatting>
  <conditionalFormatting sqref="AY50">
    <cfRule type="cellIs" dxfId="15050" priority="3521" operator="lessThan">
      <formula>$C$4</formula>
    </cfRule>
  </conditionalFormatting>
  <conditionalFormatting sqref="AY50">
    <cfRule type="cellIs" dxfId="15049" priority="3522" operator="lessThan">
      <formula>$C$4</formula>
    </cfRule>
  </conditionalFormatting>
  <conditionalFormatting sqref="AY51">
    <cfRule type="cellIs" dxfId="15048" priority="3523" operator="lessThan">
      <formula>$C$4</formula>
    </cfRule>
  </conditionalFormatting>
  <conditionalFormatting sqref="AY51">
    <cfRule type="cellIs" dxfId="15047" priority="3524" operator="lessThan">
      <formula>$C$4</formula>
    </cfRule>
  </conditionalFormatting>
  <conditionalFormatting sqref="AY52">
    <cfRule type="cellIs" dxfId="15046" priority="3525" operator="lessThan">
      <formula>$C$4</formula>
    </cfRule>
  </conditionalFormatting>
  <conditionalFormatting sqref="AY52">
    <cfRule type="cellIs" dxfId="15045" priority="3526" operator="lessThan">
      <formula>$C$4</formula>
    </cfRule>
  </conditionalFormatting>
  <conditionalFormatting sqref="AY53">
    <cfRule type="cellIs" dxfId="15044" priority="3527" operator="lessThan">
      <formula>$C$4</formula>
    </cfRule>
  </conditionalFormatting>
  <conditionalFormatting sqref="AY53">
    <cfRule type="cellIs" dxfId="15043" priority="3528" operator="lessThan">
      <formula>$C$4</formula>
    </cfRule>
  </conditionalFormatting>
  <conditionalFormatting sqref="AY54">
    <cfRule type="cellIs" dxfId="15042" priority="3529" operator="lessThan">
      <formula>$C$4</formula>
    </cfRule>
  </conditionalFormatting>
  <conditionalFormatting sqref="AY54">
    <cfRule type="cellIs" dxfId="15041" priority="3530" operator="lessThan">
      <formula>$C$4</formula>
    </cfRule>
  </conditionalFormatting>
  <conditionalFormatting sqref="AY55">
    <cfRule type="cellIs" dxfId="15040" priority="3531" operator="lessThan">
      <formula>$C$4</formula>
    </cfRule>
  </conditionalFormatting>
  <conditionalFormatting sqref="AY55">
    <cfRule type="cellIs" dxfId="15039" priority="3532" operator="lessThan">
      <formula>$C$4</formula>
    </cfRule>
  </conditionalFormatting>
  <conditionalFormatting sqref="AY56">
    <cfRule type="cellIs" dxfId="15038" priority="3533" operator="lessThan">
      <formula>$C$4</formula>
    </cfRule>
  </conditionalFormatting>
  <conditionalFormatting sqref="AY56">
    <cfRule type="cellIs" dxfId="15037" priority="3534" operator="lessThan">
      <formula>$C$4</formula>
    </cfRule>
  </conditionalFormatting>
  <conditionalFormatting sqref="AY57">
    <cfRule type="cellIs" dxfId="15036" priority="3535" operator="lessThan">
      <formula>$C$4</formula>
    </cfRule>
  </conditionalFormatting>
  <conditionalFormatting sqref="AY57">
    <cfRule type="cellIs" dxfId="15035" priority="3536" operator="lessThan">
      <formula>$C$4</formula>
    </cfRule>
  </conditionalFormatting>
  <conditionalFormatting sqref="AY58">
    <cfRule type="cellIs" dxfId="15034" priority="3537" operator="lessThan">
      <formula>$C$4</formula>
    </cfRule>
  </conditionalFormatting>
  <conditionalFormatting sqref="AY58">
    <cfRule type="cellIs" dxfId="15033" priority="3538" operator="lessThan">
      <formula>$C$4</formula>
    </cfRule>
  </conditionalFormatting>
  <conditionalFormatting sqref="AY59">
    <cfRule type="cellIs" dxfId="15032" priority="3539" operator="lessThan">
      <formula>$C$4</formula>
    </cfRule>
  </conditionalFormatting>
  <conditionalFormatting sqref="AY59">
    <cfRule type="cellIs" dxfId="15031" priority="3540" operator="lessThan">
      <formula>$C$4</formula>
    </cfRule>
  </conditionalFormatting>
  <conditionalFormatting sqref="AY60">
    <cfRule type="cellIs" dxfId="15030" priority="3541" operator="lessThan">
      <formula>$C$4</formula>
    </cfRule>
  </conditionalFormatting>
  <conditionalFormatting sqref="AY60">
    <cfRule type="cellIs" dxfId="15029" priority="3542" operator="lessThan">
      <formula>$C$4</formula>
    </cfRule>
  </conditionalFormatting>
  <conditionalFormatting sqref="AZ11">
    <cfRule type="cellIs" dxfId="15028" priority="3543" operator="lessThan">
      <formula>$C$4</formula>
    </cfRule>
  </conditionalFormatting>
  <conditionalFormatting sqref="AZ11">
    <cfRule type="cellIs" dxfId="15027" priority="3544" operator="lessThan">
      <formula>$C$4</formula>
    </cfRule>
  </conditionalFormatting>
  <conditionalFormatting sqref="AZ12">
    <cfRule type="cellIs" dxfId="15026" priority="3545" operator="lessThan">
      <formula>$C$4</formula>
    </cfRule>
  </conditionalFormatting>
  <conditionalFormatting sqref="AZ12">
    <cfRule type="cellIs" dxfId="15025" priority="3546" operator="lessThan">
      <formula>$C$4</formula>
    </cfRule>
  </conditionalFormatting>
  <conditionalFormatting sqref="AZ13">
    <cfRule type="cellIs" dxfId="15024" priority="3547" operator="lessThan">
      <formula>$C$4</formula>
    </cfRule>
  </conditionalFormatting>
  <conditionalFormatting sqref="AZ13">
    <cfRule type="cellIs" dxfId="15023" priority="3548" operator="lessThan">
      <formula>$C$4</formula>
    </cfRule>
  </conditionalFormatting>
  <conditionalFormatting sqref="AZ14">
    <cfRule type="cellIs" dxfId="15022" priority="3549" operator="lessThan">
      <formula>$C$4</formula>
    </cfRule>
  </conditionalFormatting>
  <conditionalFormatting sqref="AZ14">
    <cfRule type="cellIs" dxfId="15021" priority="3550" operator="lessThan">
      <formula>$C$4</formula>
    </cfRule>
  </conditionalFormatting>
  <conditionalFormatting sqref="AZ15">
    <cfRule type="cellIs" dxfId="15020" priority="3551" operator="lessThan">
      <formula>$C$4</formula>
    </cfRule>
  </conditionalFormatting>
  <conditionalFormatting sqref="AZ15">
    <cfRule type="cellIs" dxfId="15019" priority="3552" operator="lessThan">
      <formula>$C$4</formula>
    </cfRule>
  </conditionalFormatting>
  <conditionalFormatting sqref="AZ16">
    <cfRule type="cellIs" dxfId="15018" priority="3553" operator="lessThan">
      <formula>$C$4</formula>
    </cfRule>
  </conditionalFormatting>
  <conditionalFormatting sqref="AZ16">
    <cfRule type="cellIs" dxfId="15017" priority="3554" operator="lessThan">
      <formula>$C$4</formula>
    </cfRule>
  </conditionalFormatting>
  <conditionalFormatting sqref="AZ17">
    <cfRule type="cellIs" dxfId="15016" priority="3555" operator="lessThan">
      <formula>$C$4</formula>
    </cfRule>
  </conditionalFormatting>
  <conditionalFormatting sqref="AZ17">
    <cfRule type="cellIs" dxfId="15015" priority="3556" operator="lessThan">
      <formula>$C$4</formula>
    </cfRule>
  </conditionalFormatting>
  <conditionalFormatting sqref="AZ18">
    <cfRule type="cellIs" dxfId="15014" priority="3557" operator="lessThan">
      <formula>$C$4</formula>
    </cfRule>
  </conditionalFormatting>
  <conditionalFormatting sqref="AZ18">
    <cfRule type="cellIs" dxfId="15013" priority="3558" operator="lessThan">
      <formula>$C$4</formula>
    </cfRule>
  </conditionalFormatting>
  <conditionalFormatting sqref="AZ19">
    <cfRule type="cellIs" dxfId="15012" priority="3559" operator="lessThan">
      <formula>$C$4</formula>
    </cfRule>
  </conditionalFormatting>
  <conditionalFormatting sqref="AZ19">
    <cfRule type="cellIs" dxfId="15011" priority="3560" operator="lessThan">
      <formula>$C$4</formula>
    </cfRule>
  </conditionalFormatting>
  <conditionalFormatting sqref="AZ20">
    <cfRule type="cellIs" dxfId="15010" priority="3561" operator="lessThan">
      <formula>$C$4</formula>
    </cfRule>
  </conditionalFormatting>
  <conditionalFormatting sqref="AZ20">
    <cfRule type="cellIs" dxfId="15009" priority="3562" operator="lessThan">
      <formula>$C$4</formula>
    </cfRule>
  </conditionalFormatting>
  <conditionalFormatting sqref="AZ21">
    <cfRule type="cellIs" dxfId="15008" priority="3563" operator="lessThan">
      <formula>$C$4</formula>
    </cfRule>
  </conditionalFormatting>
  <conditionalFormatting sqref="AZ21">
    <cfRule type="cellIs" dxfId="15007" priority="3564" operator="lessThan">
      <formula>$C$4</formula>
    </cfRule>
  </conditionalFormatting>
  <conditionalFormatting sqref="AZ22">
    <cfRule type="cellIs" dxfId="15006" priority="3565" operator="lessThan">
      <formula>$C$4</formula>
    </cfRule>
  </conditionalFormatting>
  <conditionalFormatting sqref="AZ22">
    <cfRule type="cellIs" dxfId="15005" priority="3566" operator="lessThan">
      <formula>$C$4</formula>
    </cfRule>
  </conditionalFormatting>
  <conditionalFormatting sqref="AZ23">
    <cfRule type="cellIs" dxfId="15004" priority="3567" operator="lessThan">
      <formula>$C$4</formula>
    </cfRule>
  </conditionalFormatting>
  <conditionalFormatting sqref="AZ23">
    <cfRule type="cellIs" dxfId="15003" priority="3568" operator="lessThan">
      <formula>$C$4</formula>
    </cfRule>
  </conditionalFormatting>
  <conditionalFormatting sqref="AZ24">
    <cfRule type="cellIs" dxfId="15002" priority="3569" operator="lessThan">
      <formula>$C$4</formula>
    </cfRule>
  </conditionalFormatting>
  <conditionalFormatting sqref="AZ24">
    <cfRule type="cellIs" dxfId="15001" priority="3570" operator="lessThan">
      <formula>$C$4</formula>
    </cfRule>
  </conditionalFormatting>
  <conditionalFormatting sqref="AZ25">
    <cfRule type="cellIs" dxfId="15000" priority="3571" operator="lessThan">
      <formula>$C$4</formula>
    </cfRule>
  </conditionalFormatting>
  <conditionalFormatting sqref="AZ25">
    <cfRule type="cellIs" dxfId="14999" priority="3572" operator="lessThan">
      <formula>$C$4</formula>
    </cfRule>
  </conditionalFormatting>
  <conditionalFormatting sqref="AZ26">
    <cfRule type="cellIs" dxfId="14998" priority="3573" operator="lessThan">
      <formula>$C$4</formula>
    </cfRule>
  </conditionalFormatting>
  <conditionalFormatting sqref="AZ26">
    <cfRule type="cellIs" dxfId="14997" priority="3574" operator="lessThan">
      <formula>$C$4</formula>
    </cfRule>
  </conditionalFormatting>
  <conditionalFormatting sqref="AZ27">
    <cfRule type="cellIs" dxfId="14996" priority="3575" operator="lessThan">
      <formula>$C$4</formula>
    </cfRule>
  </conditionalFormatting>
  <conditionalFormatting sqref="AZ27">
    <cfRule type="cellIs" dxfId="14995" priority="3576" operator="lessThan">
      <formula>$C$4</formula>
    </cfRule>
  </conditionalFormatting>
  <conditionalFormatting sqref="AZ28">
    <cfRule type="cellIs" dxfId="14994" priority="3577" operator="lessThan">
      <formula>$C$4</formula>
    </cfRule>
  </conditionalFormatting>
  <conditionalFormatting sqref="AZ28">
    <cfRule type="cellIs" dxfId="14993" priority="3578" operator="lessThan">
      <formula>$C$4</formula>
    </cfRule>
  </conditionalFormatting>
  <conditionalFormatting sqref="AZ29">
    <cfRule type="cellIs" dxfId="14992" priority="3579" operator="lessThan">
      <formula>$C$4</formula>
    </cfRule>
  </conditionalFormatting>
  <conditionalFormatting sqref="AZ29">
    <cfRule type="cellIs" dxfId="14991" priority="3580" operator="lessThan">
      <formula>$C$4</formula>
    </cfRule>
  </conditionalFormatting>
  <conditionalFormatting sqref="AZ30">
    <cfRule type="cellIs" dxfId="14990" priority="3581" operator="lessThan">
      <formula>$C$4</formula>
    </cfRule>
  </conditionalFormatting>
  <conditionalFormatting sqref="AZ30">
    <cfRule type="cellIs" dxfId="14989" priority="3582" operator="lessThan">
      <formula>$C$4</formula>
    </cfRule>
  </conditionalFormatting>
  <conditionalFormatting sqref="AZ31">
    <cfRule type="cellIs" dxfId="14988" priority="3583" operator="lessThan">
      <formula>$C$4</formula>
    </cfRule>
  </conditionalFormatting>
  <conditionalFormatting sqref="AZ31">
    <cfRule type="cellIs" dxfId="14987" priority="3584" operator="lessThan">
      <formula>$C$4</formula>
    </cfRule>
  </conditionalFormatting>
  <conditionalFormatting sqref="AZ32">
    <cfRule type="cellIs" dxfId="14986" priority="3585" operator="lessThan">
      <formula>$C$4</formula>
    </cfRule>
  </conditionalFormatting>
  <conditionalFormatting sqref="AZ32">
    <cfRule type="cellIs" dxfId="14985" priority="3586" operator="lessThan">
      <formula>$C$4</formula>
    </cfRule>
  </conditionalFormatting>
  <conditionalFormatting sqref="AZ33">
    <cfRule type="cellIs" dxfId="14984" priority="3587" operator="lessThan">
      <formula>$C$4</formula>
    </cfRule>
  </conditionalFormatting>
  <conditionalFormatting sqref="AZ33">
    <cfRule type="cellIs" dxfId="14983" priority="3588" operator="lessThan">
      <formula>$C$4</formula>
    </cfRule>
  </conditionalFormatting>
  <conditionalFormatting sqref="AZ34">
    <cfRule type="cellIs" dxfId="14982" priority="3589" operator="lessThan">
      <formula>$C$4</formula>
    </cfRule>
  </conditionalFormatting>
  <conditionalFormatting sqref="AZ34">
    <cfRule type="cellIs" dxfId="14981" priority="3590" operator="lessThan">
      <formula>$C$4</formula>
    </cfRule>
  </conditionalFormatting>
  <conditionalFormatting sqref="AZ35">
    <cfRule type="cellIs" dxfId="14980" priority="3591" operator="lessThan">
      <formula>$C$4</formula>
    </cfRule>
  </conditionalFormatting>
  <conditionalFormatting sqref="AZ35">
    <cfRule type="cellIs" dxfId="14979" priority="3592" operator="lessThan">
      <formula>$C$4</formula>
    </cfRule>
  </conditionalFormatting>
  <conditionalFormatting sqref="AZ36">
    <cfRule type="cellIs" dxfId="14978" priority="3593" operator="lessThan">
      <formula>$C$4</formula>
    </cfRule>
  </conditionalFormatting>
  <conditionalFormatting sqref="AZ36">
    <cfRule type="cellIs" dxfId="14977" priority="3594" operator="lessThan">
      <formula>$C$4</formula>
    </cfRule>
  </conditionalFormatting>
  <conditionalFormatting sqref="AZ37">
    <cfRule type="cellIs" dxfId="14976" priority="3595" operator="lessThan">
      <formula>$C$4</formula>
    </cfRule>
  </conditionalFormatting>
  <conditionalFormatting sqref="AZ37">
    <cfRule type="cellIs" dxfId="14975" priority="3596" operator="lessThan">
      <formula>$C$4</formula>
    </cfRule>
  </conditionalFormatting>
  <conditionalFormatting sqref="AZ38">
    <cfRule type="cellIs" dxfId="14974" priority="3597" operator="lessThan">
      <formula>$C$4</formula>
    </cfRule>
  </conditionalFormatting>
  <conditionalFormatting sqref="AZ38">
    <cfRule type="cellIs" dxfId="14973" priority="3598" operator="lessThan">
      <formula>$C$4</formula>
    </cfRule>
  </conditionalFormatting>
  <conditionalFormatting sqref="AZ39">
    <cfRule type="cellIs" dxfId="14972" priority="3599" operator="lessThan">
      <formula>$C$4</formula>
    </cfRule>
  </conditionalFormatting>
  <conditionalFormatting sqref="AZ39">
    <cfRule type="cellIs" dxfId="14971" priority="3600" operator="lessThan">
      <formula>$C$4</formula>
    </cfRule>
  </conditionalFormatting>
  <conditionalFormatting sqref="AZ40">
    <cfRule type="cellIs" dxfId="14970" priority="3601" operator="lessThan">
      <formula>$C$4</formula>
    </cfRule>
  </conditionalFormatting>
  <conditionalFormatting sqref="AZ40">
    <cfRule type="cellIs" dxfId="14969" priority="3602" operator="lessThan">
      <formula>$C$4</formula>
    </cfRule>
  </conditionalFormatting>
  <conditionalFormatting sqref="AZ41">
    <cfRule type="cellIs" dxfId="14968" priority="3603" operator="lessThan">
      <formula>$C$4</formula>
    </cfRule>
  </conditionalFormatting>
  <conditionalFormatting sqref="AZ41">
    <cfRule type="cellIs" dxfId="14967" priority="3604" operator="lessThan">
      <formula>$C$4</formula>
    </cfRule>
  </conditionalFormatting>
  <conditionalFormatting sqref="AZ42">
    <cfRule type="cellIs" dxfId="14966" priority="3605" operator="lessThan">
      <formula>$C$4</formula>
    </cfRule>
  </conditionalFormatting>
  <conditionalFormatting sqref="AZ42">
    <cfRule type="cellIs" dxfId="14965" priority="3606" operator="lessThan">
      <formula>$C$4</formula>
    </cfRule>
  </conditionalFormatting>
  <conditionalFormatting sqref="AZ43">
    <cfRule type="cellIs" dxfId="14964" priority="3607" operator="lessThan">
      <formula>$C$4</formula>
    </cfRule>
  </conditionalFormatting>
  <conditionalFormatting sqref="AZ43">
    <cfRule type="cellIs" dxfId="14963" priority="3608" operator="lessThan">
      <formula>$C$4</formula>
    </cfRule>
  </conditionalFormatting>
  <conditionalFormatting sqref="AZ44">
    <cfRule type="cellIs" dxfId="14962" priority="3609" operator="lessThan">
      <formula>$C$4</formula>
    </cfRule>
  </conditionalFormatting>
  <conditionalFormatting sqref="AZ44">
    <cfRule type="cellIs" dxfId="14961" priority="3610" operator="lessThan">
      <formula>$C$4</formula>
    </cfRule>
  </conditionalFormatting>
  <conditionalFormatting sqref="AZ45">
    <cfRule type="cellIs" dxfId="14960" priority="3611" operator="lessThan">
      <formula>$C$4</formula>
    </cfRule>
  </conditionalFormatting>
  <conditionalFormatting sqref="AZ45">
    <cfRule type="cellIs" dxfId="14959" priority="3612" operator="lessThan">
      <formula>$C$4</formula>
    </cfRule>
  </conditionalFormatting>
  <conditionalFormatting sqref="AZ46">
    <cfRule type="cellIs" dxfId="14958" priority="3613" operator="lessThan">
      <formula>$C$4</formula>
    </cfRule>
  </conditionalFormatting>
  <conditionalFormatting sqref="AZ46">
    <cfRule type="cellIs" dxfId="14957" priority="3614" operator="lessThan">
      <formula>$C$4</formula>
    </cfRule>
  </conditionalFormatting>
  <conditionalFormatting sqref="AZ47">
    <cfRule type="cellIs" dxfId="14956" priority="3615" operator="lessThan">
      <formula>$C$4</formula>
    </cfRule>
  </conditionalFormatting>
  <conditionalFormatting sqref="AZ47">
    <cfRule type="cellIs" dxfId="14955" priority="3616" operator="lessThan">
      <formula>$C$4</formula>
    </cfRule>
  </conditionalFormatting>
  <conditionalFormatting sqref="AZ48">
    <cfRule type="cellIs" dxfId="14954" priority="3617" operator="lessThan">
      <formula>$C$4</formula>
    </cfRule>
  </conditionalFormatting>
  <conditionalFormatting sqref="AZ48">
    <cfRule type="cellIs" dxfId="14953" priority="3618" operator="lessThan">
      <formula>$C$4</formula>
    </cfRule>
  </conditionalFormatting>
  <conditionalFormatting sqref="AZ49">
    <cfRule type="cellIs" dxfId="14952" priority="3619" operator="lessThan">
      <formula>$C$4</formula>
    </cfRule>
  </conditionalFormatting>
  <conditionalFormatting sqref="AZ49">
    <cfRule type="cellIs" dxfId="14951" priority="3620" operator="lessThan">
      <formula>$C$4</formula>
    </cfRule>
  </conditionalFormatting>
  <conditionalFormatting sqref="AZ50">
    <cfRule type="cellIs" dxfId="14950" priority="3621" operator="lessThan">
      <formula>$C$4</formula>
    </cfRule>
  </conditionalFormatting>
  <conditionalFormatting sqref="AZ50">
    <cfRule type="cellIs" dxfId="14949" priority="3622" operator="lessThan">
      <formula>$C$4</formula>
    </cfRule>
  </conditionalFormatting>
  <conditionalFormatting sqref="AZ51">
    <cfRule type="cellIs" dxfId="14948" priority="3623" operator="lessThan">
      <formula>$C$4</formula>
    </cfRule>
  </conditionalFormatting>
  <conditionalFormatting sqref="AZ51">
    <cfRule type="cellIs" dxfId="14947" priority="3624" operator="lessThan">
      <formula>$C$4</formula>
    </cfRule>
  </conditionalFormatting>
  <conditionalFormatting sqref="AZ52">
    <cfRule type="cellIs" dxfId="14946" priority="3625" operator="lessThan">
      <formula>$C$4</formula>
    </cfRule>
  </conditionalFormatting>
  <conditionalFormatting sqref="AZ52">
    <cfRule type="cellIs" dxfId="14945" priority="3626" operator="lessThan">
      <formula>$C$4</formula>
    </cfRule>
  </conditionalFormatting>
  <conditionalFormatting sqref="AZ53">
    <cfRule type="cellIs" dxfId="14944" priority="3627" operator="lessThan">
      <formula>$C$4</formula>
    </cfRule>
  </conditionalFormatting>
  <conditionalFormatting sqref="AZ53">
    <cfRule type="cellIs" dxfId="14943" priority="3628" operator="lessThan">
      <formula>$C$4</formula>
    </cfRule>
  </conditionalFormatting>
  <conditionalFormatting sqref="AZ54">
    <cfRule type="cellIs" dxfId="14942" priority="3629" operator="lessThan">
      <formula>$C$4</formula>
    </cfRule>
  </conditionalFormatting>
  <conditionalFormatting sqref="AZ54">
    <cfRule type="cellIs" dxfId="14941" priority="3630" operator="lessThan">
      <formula>$C$4</formula>
    </cfRule>
  </conditionalFormatting>
  <conditionalFormatting sqref="AZ55">
    <cfRule type="cellIs" dxfId="14940" priority="3631" operator="lessThan">
      <formula>$C$4</formula>
    </cfRule>
  </conditionalFormatting>
  <conditionalFormatting sqref="AZ55">
    <cfRule type="cellIs" dxfId="14939" priority="3632" operator="lessThan">
      <formula>$C$4</formula>
    </cfRule>
  </conditionalFormatting>
  <conditionalFormatting sqref="AZ56">
    <cfRule type="cellIs" dxfId="14938" priority="3633" operator="lessThan">
      <formula>$C$4</formula>
    </cfRule>
  </conditionalFormatting>
  <conditionalFormatting sqref="AZ56">
    <cfRule type="cellIs" dxfId="14937" priority="3634" operator="lessThan">
      <formula>$C$4</formula>
    </cfRule>
  </conditionalFormatting>
  <conditionalFormatting sqref="AZ57">
    <cfRule type="cellIs" dxfId="14936" priority="3635" operator="lessThan">
      <formula>$C$4</formula>
    </cfRule>
  </conditionalFormatting>
  <conditionalFormatting sqref="AZ57">
    <cfRule type="cellIs" dxfId="14935" priority="3636" operator="lessThan">
      <formula>$C$4</formula>
    </cfRule>
  </conditionalFormatting>
  <conditionalFormatting sqref="AZ58">
    <cfRule type="cellIs" dxfId="14934" priority="3637" operator="lessThan">
      <formula>$C$4</formula>
    </cfRule>
  </conditionalFormatting>
  <conditionalFormatting sqref="AZ58">
    <cfRule type="cellIs" dxfId="14933" priority="3638" operator="lessThan">
      <formula>$C$4</formula>
    </cfRule>
  </conditionalFormatting>
  <conditionalFormatting sqref="AZ59">
    <cfRule type="cellIs" dxfId="14932" priority="3639" operator="lessThan">
      <formula>$C$4</formula>
    </cfRule>
  </conditionalFormatting>
  <conditionalFormatting sqref="AZ59">
    <cfRule type="cellIs" dxfId="14931" priority="3640" operator="lessThan">
      <formula>$C$4</formula>
    </cfRule>
  </conditionalFormatting>
  <conditionalFormatting sqref="AZ60">
    <cfRule type="cellIs" dxfId="14930" priority="3641" operator="lessThan">
      <formula>$C$4</formula>
    </cfRule>
  </conditionalFormatting>
  <conditionalFormatting sqref="AZ60">
    <cfRule type="cellIs" dxfId="14929" priority="3642" operator="lessThan">
      <formula>$C$4</formula>
    </cfRule>
  </conditionalFormatting>
  <conditionalFormatting sqref="BA11">
    <cfRule type="cellIs" dxfId="14928" priority="3643" operator="lessThan">
      <formula>$C$4</formula>
    </cfRule>
  </conditionalFormatting>
  <conditionalFormatting sqref="BA11">
    <cfRule type="cellIs" dxfId="14927" priority="3644" operator="lessThan">
      <formula>$C$4</formula>
    </cfRule>
  </conditionalFormatting>
  <conditionalFormatting sqref="BA12">
    <cfRule type="cellIs" dxfId="14926" priority="3645" operator="lessThan">
      <formula>$C$4</formula>
    </cfRule>
  </conditionalFormatting>
  <conditionalFormatting sqref="BA12">
    <cfRule type="cellIs" dxfId="14925" priority="3646" operator="lessThan">
      <formula>$C$4</formula>
    </cfRule>
  </conditionalFormatting>
  <conditionalFormatting sqref="BA13">
    <cfRule type="cellIs" dxfId="14924" priority="3647" operator="lessThan">
      <formula>$C$4</formula>
    </cfRule>
  </conditionalFormatting>
  <conditionalFormatting sqref="BA13">
    <cfRule type="cellIs" dxfId="14923" priority="3648" operator="lessThan">
      <formula>$C$4</formula>
    </cfRule>
  </conditionalFormatting>
  <conditionalFormatting sqref="BA14">
    <cfRule type="cellIs" dxfId="14922" priority="3649" operator="lessThan">
      <formula>$C$4</formula>
    </cfRule>
  </conditionalFormatting>
  <conditionalFormatting sqref="BA14">
    <cfRule type="cellIs" dxfId="14921" priority="3650" operator="lessThan">
      <formula>$C$4</formula>
    </cfRule>
  </conditionalFormatting>
  <conditionalFormatting sqref="BA15">
    <cfRule type="cellIs" dxfId="14920" priority="3651" operator="lessThan">
      <formula>$C$4</formula>
    </cfRule>
  </conditionalFormatting>
  <conditionalFormatting sqref="BA15">
    <cfRule type="cellIs" dxfId="14919" priority="3652" operator="lessThan">
      <formula>$C$4</formula>
    </cfRule>
  </conditionalFormatting>
  <conditionalFormatting sqref="BA16">
    <cfRule type="cellIs" dxfId="14918" priority="3653" operator="lessThan">
      <formula>$C$4</formula>
    </cfRule>
  </conditionalFormatting>
  <conditionalFormatting sqref="BA16">
    <cfRule type="cellIs" dxfId="14917" priority="3654" operator="lessThan">
      <formula>$C$4</formula>
    </cfRule>
  </conditionalFormatting>
  <conditionalFormatting sqref="BA17">
    <cfRule type="cellIs" dxfId="14916" priority="3655" operator="lessThan">
      <formula>$C$4</formula>
    </cfRule>
  </conditionalFormatting>
  <conditionalFormatting sqref="BA17">
    <cfRule type="cellIs" dxfId="14915" priority="3656" operator="lessThan">
      <formula>$C$4</formula>
    </cfRule>
  </conditionalFormatting>
  <conditionalFormatting sqref="BA18">
    <cfRule type="cellIs" dxfId="14914" priority="3657" operator="lessThan">
      <formula>$C$4</formula>
    </cfRule>
  </conditionalFormatting>
  <conditionalFormatting sqref="BA18">
    <cfRule type="cellIs" dxfId="14913" priority="3658" operator="lessThan">
      <formula>$C$4</formula>
    </cfRule>
  </conditionalFormatting>
  <conditionalFormatting sqref="BA19">
    <cfRule type="cellIs" dxfId="14912" priority="3659" operator="lessThan">
      <formula>$C$4</formula>
    </cfRule>
  </conditionalFormatting>
  <conditionalFormatting sqref="BA19">
    <cfRule type="cellIs" dxfId="14911" priority="3660" operator="lessThan">
      <formula>$C$4</formula>
    </cfRule>
  </conditionalFormatting>
  <conditionalFormatting sqref="BA20">
    <cfRule type="cellIs" dxfId="14910" priority="3661" operator="lessThan">
      <formula>$C$4</formula>
    </cfRule>
  </conditionalFormatting>
  <conditionalFormatting sqref="BA20">
    <cfRule type="cellIs" dxfId="14909" priority="3662" operator="lessThan">
      <formula>$C$4</formula>
    </cfRule>
  </conditionalFormatting>
  <conditionalFormatting sqref="BA21">
    <cfRule type="cellIs" dxfId="14908" priority="3663" operator="lessThan">
      <formula>$C$4</formula>
    </cfRule>
  </conditionalFormatting>
  <conditionalFormatting sqref="BA21">
    <cfRule type="cellIs" dxfId="14907" priority="3664" operator="lessThan">
      <formula>$C$4</formula>
    </cfRule>
  </conditionalFormatting>
  <conditionalFormatting sqref="BA22">
    <cfRule type="cellIs" dxfId="14906" priority="3665" operator="lessThan">
      <formula>$C$4</formula>
    </cfRule>
  </conditionalFormatting>
  <conditionalFormatting sqref="BA22">
    <cfRule type="cellIs" dxfId="14905" priority="3666" operator="lessThan">
      <formula>$C$4</formula>
    </cfRule>
  </conditionalFormatting>
  <conditionalFormatting sqref="BA23">
    <cfRule type="cellIs" dxfId="14904" priority="3667" operator="lessThan">
      <formula>$C$4</formula>
    </cfRule>
  </conditionalFormatting>
  <conditionalFormatting sqref="BA23">
    <cfRule type="cellIs" dxfId="14903" priority="3668" operator="lessThan">
      <formula>$C$4</formula>
    </cfRule>
  </conditionalFormatting>
  <conditionalFormatting sqref="BA24">
    <cfRule type="cellIs" dxfId="14902" priority="3669" operator="lessThan">
      <formula>$C$4</formula>
    </cfRule>
  </conditionalFormatting>
  <conditionalFormatting sqref="BA24">
    <cfRule type="cellIs" dxfId="14901" priority="3670" operator="lessThan">
      <formula>$C$4</formula>
    </cfRule>
  </conditionalFormatting>
  <conditionalFormatting sqref="BA25">
    <cfRule type="cellIs" dxfId="14900" priority="3671" operator="lessThan">
      <formula>$C$4</formula>
    </cfRule>
  </conditionalFormatting>
  <conditionalFormatting sqref="BA25">
    <cfRule type="cellIs" dxfId="14899" priority="3672" operator="lessThan">
      <formula>$C$4</formula>
    </cfRule>
  </conditionalFormatting>
  <conditionalFormatting sqref="BA26">
    <cfRule type="cellIs" dxfId="14898" priority="3673" operator="lessThan">
      <formula>$C$4</formula>
    </cfRule>
  </conditionalFormatting>
  <conditionalFormatting sqref="BA26">
    <cfRule type="cellIs" dxfId="14897" priority="3674" operator="lessThan">
      <formula>$C$4</formula>
    </cfRule>
  </conditionalFormatting>
  <conditionalFormatting sqref="BA27">
    <cfRule type="cellIs" dxfId="14896" priority="3675" operator="lessThan">
      <formula>$C$4</formula>
    </cfRule>
  </conditionalFormatting>
  <conditionalFormatting sqref="BA27">
    <cfRule type="cellIs" dxfId="14895" priority="3676" operator="lessThan">
      <formula>$C$4</formula>
    </cfRule>
  </conditionalFormatting>
  <conditionalFormatting sqref="BA28">
    <cfRule type="cellIs" dxfId="14894" priority="3677" operator="lessThan">
      <formula>$C$4</formula>
    </cfRule>
  </conditionalFormatting>
  <conditionalFormatting sqref="BA28">
    <cfRule type="cellIs" dxfId="14893" priority="3678" operator="lessThan">
      <formula>$C$4</formula>
    </cfRule>
  </conditionalFormatting>
  <conditionalFormatting sqref="BA29">
    <cfRule type="cellIs" dxfId="14892" priority="3679" operator="lessThan">
      <formula>$C$4</formula>
    </cfRule>
  </conditionalFormatting>
  <conditionalFormatting sqref="BA29">
    <cfRule type="cellIs" dxfId="14891" priority="3680" operator="lessThan">
      <formula>$C$4</formula>
    </cfRule>
  </conditionalFormatting>
  <conditionalFormatting sqref="BA30">
    <cfRule type="cellIs" dxfId="14890" priority="3681" operator="lessThan">
      <formula>$C$4</formula>
    </cfRule>
  </conditionalFormatting>
  <conditionalFormatting sqref="BA30">
    <cfRule type="cellIs" dxfId="14889" priority="3682" operator="lessThan">
      <formula>$C$4</formula>
    </cfRule>
  </conditionalFormatting>
  <conditionalFormatting sqref="BA31">
    <cfRule type="cellIs" dxfId="14888" priority="3683" operator="lessThan">
      <formula>$C$4</formula>
    </cfRule>
  </conditionalFormatting>
  <conditionalFormatting sqref="BA31">
    <cfRule type="cellIs" dxfId="14887" priority="3684" operator="lessThan">
      <formula>$C$4</formula>
    </cfRule>
  </conditionalFormatting>
  <conditionalFormatting sqref="BA32">
    <cfRule type="cellIs" dxfId="14886" priority="3685" operator="lessThan">
      <formula>$C$4</formula>
    </cfRule>
  </conditionalFormatting>
  <conditionalFormatting sqref="BA32">
    <cfRule type="cellIs" dxfId="14885" priority="3686" operator="lessThan">
      <formula>$C$4</formula>
    </cfRule>
  </conditionalFormatting>
  <conditionalFormatting sqref="BA33">
    <cfRule type="cellIs" dxfId="14884" priority="3687" operator="lessThan">
      <formula>$C$4</formula>
    </cfRule>
  </conditionalFormatting>
  <conditionalFormatting sqref="BA33">
    <cfRule type="cellIs" dxfId="14883" priority="3688" operator="lessThan">
      <formula>$C$4</formula>
    </cfRule>
  </conditionalFormatting>
  <conditionalFormatting sqref="BA34">
    <cfRule type="cellIs" dxfId="14882" priority="3689" operator="lessThan">
      <formula>$C$4</formula>
    </cfRule>
  </conditionalFormatting>
  <conditionalFormatting sqref="BA34">
    <cfRule type="cellIs" dxfId="14881" priority="3690" operator="lessThan">
      <formula>$C$4</formula>
    </cfRule>
  </conditionalFormatting>
  <conditionalFormatting sqref="BA35">
    <cfRule type="cellIs" dxfId="14880" priority="3691" operator="lessThan">
      <formula>$C$4</formula>
    </cfRule>
  </conditionalFormatting>
  <conditionalFormatting sqref="BA35">
    <cfRule type="cellIs" dxfId="14879" priority="3692" operator="lessThan">
      <formula>$C$4</formula>
    </cfRule>
  </conditionalFormatting>
  <conditionalFormatting sqref="BA36">
    <cfRule type="cellIs" dxfId="14878" priority="3693" operator="lessThan">
      <formula>$C$4</formula>
    </cfRule>
  </conditionalFormatting>
  <conditionalFormatting sqref="BA36">
    <cfRule type="cellIs" dxfId="14877" priority="3694" operator="lessThan">
      <formula>$C$4</formula>
    </cfRule>
  </conditionalFormatting>
  <conditionalFormatting sqref="BA37">
    <cfRule type="cellIs" dxfId="14876" priority="3695" operator="lessThan">
      <formula>$C$4</formula>
    </cfRule>
  </conditionalFormatting>
  <conditionalFormatting sqref="BA37">
    <cfRule type="cellIs" dxfId="14875" priority="3696" operator="lessThan">
      <formula>$C$4</formula>
    </cfRule>
  </conditionalFormatting>
  <conditionalFormatting sqref="BA38">
    <cfRule type="cellIs" dxfId="14874" priority="3697" operator="lessThan">
      <formula>$C$4</formula>
    </cfRule>
  </conditionalFormatting>
  <conditionalFormatting sqref="BA38">
    <cfRule type="cellIs" dxfId="14873" priority="3698" operator="lessThan">
      <formula>$C$4</formula>
    </cfRule>
  </conditionalFormatting>
  <conditionalFormatting sqref="BA39">
    <cfRule type="cellIs" dxfId="14872" priority="3699" operator="lessThan">
      <formula>$C$4</formula>
    </cfRule>
  </conditionalFormatting>
  <conditionalFormatting sqref="BA39">
    <cfRule type="cellIs" dxfId="14871" priority="3700" operator="lessThan">
      <formula>$C$4</formula>
    </cfRule>
  </conditionalFormatting>
  <conditionalFormatting sqref="BA40">
    <cfRule type="cellIs" dxfId="14870" priority="3701" operator="lessThan">
      <formula>$C$4</formula>
    </cfRule>
  </conditionalFormatting>
  <conditionalFormatting sqref="BA40">
    <cfRule type="cellIs" dxfId="14869" priority="3702" operator="lessThan">
      <formula>$C$4</formula>
    </cfRule>
  </conditionalFormatting>
  <conditionalFormatting sqref="BA41">
    <cfRule type="cellIs" dxfId="14868" priority="3703" operator="lessThan">
      <formula>$C$4</formula>
    </cfRule>
  </conditionalFormatting>
  <conditionalFormatting sqref="BA41">
    <cfRule type="cellIs" dxfId="14867" priority="3704" operator="lessThan">
      <formula>$C$4</formula>
    </cfRule>
  </conditionalFormatting>
  <conditionalFormatting sqref="BA42">
    <cfRule type="cellIs" dxfId="14866" priority="3705" operator="lessThan">
      <formula>$C$4</formula>
    </cfRule>
  </conditionalFormatting>
  <conditionalFormatting sqref="BA42">
    <cfRule type="cellIs" dxfId="14865" priority="3706" operator="lessThan">
      <formula>$C$4</formula>
    </cfRule>
  </conditionalFormatting>
  <conditionalFormatting sqref="BA43">
    <cfRule type="cellIs" dxfId="14864" priority="3707" operator="lessThan">
      <formula>$C$4</formula>
    </cfRule>
  </conditionalFormatting>
  <conditionalFormatting sqref="BA43">
    <cfRule type="cellIs" dxfId="14863" priority="3708" operator="lessThan">
      <formula>$C$4</formula>
    </cfRule>
  </conditionalFormatting>
  <conditionalFormatting sqref="BA44">
    <cfRule type="cellIs" dxfId="14862" priority="3709" operator="lessThan">
      <formula>$C$4</formula>
    </cfRule>
  </conditionalFormatting>
  <conditionalFormatting sqref="BA44">
    <cfRule type="cellIs" dxfId="14861" priority="3710" operator="lessThan">
      <formula>$C$4</formula>
    </cfRule>
  </conditionalFormatting>
  <conditionalFormatting sqref="BA45">
    <cfRule type="cellIs" dxfId="14860" priority="3711" operator="lessThan">
      <formula>$C$4</formula>
    </cfRule>
  </conditionalFormatting>
  <conditionalFormatting sqref="BA45">
    <cfRule type="cellIs" dxfId="14859" priority="3712" operator="lessThan">
      <formula>$C$4</formula>
    </cfRule>
  </conditionalFormatting>
  <conditionalFormatting sqref="BA46">
    <cfRule type="cellIs" dxfId="14858" priority="3713" operator="lessThan">
      <formula>$C$4</formula>
    </cfRule>
  </conditionalFormatting>
  <conditionalFormatting sqref="BA46">
    <cfRule type="cellIs" dxfId="14857" priority="3714" operator="lessThan">
      <formula>$C$4</formula>
    </cfRule>
  </conditionalFormatting>
  <conditionalFormatting sqref="BA47">
    <cfRule type="cellIs" dxfId="14856" priority="3715" operator="lessThan">
      <formula>$C$4</formula>
    </cfRule>
  </conditionalFormatting>
  <conditionalFormatting sqref="BA47">
    <cfRule type="cellIs" dxfId="14855" priority="3716" operator="lessThan">
      <formula>$C$4</formula>
    </cfRule>
  </conditionalFormatting>
  <conditionalFormatting sqref="BA48">
    <cfRule type="cellIs" dxfId="14854" priority="3717" operator="lessThan">
      <formula>$C$4</formula>
    </cfRule>
  </conditionalFormatting>
  <conditionalFormatting sqref="BA48">
    <cfRule type="cellIs" dxfId="14853" priority="3718" operator="lessThan">
      <formula>$C$4</formula>
    </cfRule>
  </conditionalFormatting>
  <conditionalFormatting sqref="BA49">
    <cfRule type="cellIs" dxfId="14852" priority="3719" operator="lessThan">
      <formula>$C$4</formula>
    </cfRule>
  </conditionalFormatting>
  <conditionalFormatting sqref="BA49">
    <cfRule type="cellIs" dxfId="14851" priority="3720" operator="lessThan">
      <formula>$C$4</formula>
    </cfRule>
  </conditionalFormatting>
  <conditionalFormatting sqref="BA50">
    <cfRule type="cellIs" dxfId="14850" priority="3721" operator="lessThan">
      <formula>$C$4</formula>
    </cfRule>
  </conditionalFormatting>
  <conditionalFormatting sqref="BA50">
    <cfRule type="cellIs" dxfId="14849" priority="3722" operator="lessThan">
      <formula>$C$4</formula>
    </cfRule>
  </conditionalFormatting>
  <conditionalFormatting sqref="BA51">
    <cfRule type="cellIs" dxfId="14848" priority="3723" operator="lessThan">
      <formula>$C$4</formula>
    </cfRule>
  </conditionalFormatting>
  <conditionalFormatting sqref="BA51">
    <cfRule type="cellIs" dxfId="14847" priority="3724" operator="lessThan">
      <formula>$C$4</formula>
    </cfRule>
  </conditionalFormatting>
  <conditionalFormatting sqref="BA52">
    <cfRule type="cellIs" dxfId="14846" priority="3725" operator="lessThan">
      <formula>$C$4</formula>
    </cfRule>
  </conditionalFormatting>
  <conditionalFormatting sqref="BA52">
    <cfRule type="cellIs" dxfId="14845" priority="3726" operator="lessThan">
      <formula>$C$4</formula>
    </cfRule>
  </conditionalFormatting>
  <conditionalFormatting sqref="BA53">
    <cfRule type="cellIs" dxfId="14844" priority="3727" operator="lessThan">
      <formula>$C$4</formula>
    </cfRule>
  </conditionalFormatting>
  <conditionalFormatting sqref="BA53">
    <cfRule type="cellIs" dxfId="14843" priority="3728" operator="lessThan">
      <formula>$C$4</formula>
    </cfRule>
  </conditionalFormatting>
  <conditionalFormatting sqref="BA54">
    <cfRule type="cellIs" dxfId="14842" priority="3729" operator="lessThan">
      <formula>$C$4</formula>
    </cfRule>
  </conditionalFormatting>
  <conditionalFormatting sqref="BA54">
    <cfRule type="cellIs" dxfId="14841" priority="3730" operator="lessThan">
      <formula>$C$4</formula>
    </cfRule>
  </conditionalFormatting>
  <conditionalFormatting sqref="BA55">
    <cfRule type="cellIs" dxfId="14840" priority="3731" operator="lessThan">
      <formula>$C$4</formula>
    </cfRule>
  </conditionalFormatting>
  <conditionalFormatting sqref="BA55">
    <cfRule type="cellIs" dxfId="14839" priority="3732" operator="lessThan">
      <formula>$C$4</formula>
    </cfRule>
  </conditionalFormatting>
  <conditionalFormatting sqref="BA56">
    <cfRule type="cellIs" dxfId="14838" priority="3733" operator="lessThan">
      <formula>$C$4</formula>
    </cfRule>
  </conditionalFormatting>
  <conditionalFormatting sqref="BA56">
    <cfRule type="cellIs" dxfId="14837" priority="3734" operator="lessThan">
      <formula>$C$4</formula>
    </cfRule>
  </conditionalFormatting>
  <conditionalFormatting sqref="BA57">
    <cfRule type="cellIs" dxfId="14836" priority="3735" operator="lessThan">
      <formula>$C$4</formula>
    </cfRule>
  </conditionalFormatting>
  <conditionalFormatting sqref="BA57">
    <cfRule type="cellIs" dxfId="14835" priority="3736" operator="lessThan">
      <formula>$C$4</formula>
    </cfRule>
  </conditionalFormatting>
  <conditionalFormatting sqref="BA58">
    <cfRule type="cellIs" dxfId="14834" priority="3737" operator="lessThan">
      <formula>$C$4</formula>
    </cfRule>
  </conditionalFormatting>
  <conditionalFormatting sqref="BA58">
    <cfRule type="cellIs" dxfId="14833" priority="3738" operator="lessThan">
      <formula>$C$4</formula>
    </cfRule>
  </conditionalFormatting>
  <conditionalFormatting sqref="BA59">
    <cfRule type="cellIs" dxfId="14832" priority="3739" operator="lessThan">
      <formula>$C$4</formula>
    </cfRule>
  </conditionalFormatting>
  <conditionalFormatting sqref="BA59">
    <cfRule type="cellIs" dxfId="14831" priority="3740" operator="lessThan">
      <formula>$C$4</formula>
    </cfRule>
  </conditionalFormatting>
  <conditionalFormatting sqref="BA60">
    <cfRule type="cellIs" dxfId="14830" priority="3741" operator="lessThan">
      <formula>$C$4</formula>
    </cfRule>
  </conditionalFormatting>
  <conditionalFormatting sqref="BA60">
    <cfRule type="cellIs" dxfId="14829" priority="3742" operator="lessThan">
      <formula>$C$4</formula>
    </cfRule>
  </conditionalFormatting>
  <conditionalFormatting sqref="BB11">
    <cfRule type="cellIs" dxfId="14828" priority="3743" operator="lessThan">
      <formula>$C$4</formula>
    </cfRule>
  </conditionalFormatting>
  <conditionalFormatting sqref="BB11">
    <cfRule type="cellIs" dxfId="14827" priority="3744" operator="lessThan">
      <formula>$C$4</formula>
    </cfRule>
  </conditionalFormatting>
  <conditionalFormatting sqref="BB12">
    <cfRule type="cellIs" dxfId="14826" priority="3745" operator="lessThan">
      <formula>$C$4</formula>
    </cfRule>
  </conditionalFormatting>
  <conditionalFormatting sqref="BB12">
    <cfRule type="cellIs" dxfId="14825" priority="3746" operator="lessThan">
      <formula>$C$4</formula>
    </cfRule>
  </conditionalFormatting>
  <conditionalFormatting sqref="BB13">
    <cfRule type="cellIs" dxfId="14824" priority="3747" operator="lessThan">
      <formula>$C$4</formula>
    </cfRule>
  </conditionalFormatting>
  <conditionalFormatting sqref="BB13">
    <cfRule type="cellIs" dxfId="14823" priority="3748" operator="lessThan">
      <formula>$C$4</formula>
    </cfRule>
  </conditionalFormatting>
  <conditionalFormatting sqref="BB14">
    <cfRule type="cellIs" dxfId="14822" priority="3749" operator="lessThan">
      <formula>$C$4</formula>
    </cfRule>
  </conditionalFormatting>
  <conditionalFormatting sqref="BB14">
    <cfRule type="cellIs" dxfId="14821" priority="3750" operator="lessThan">
      <formula>$C$4</formula>
    </cfRule>
  </conditionalFormatting>
  <conditionalFormatting sqref="BB15">
    <cfRule type="cellIs" dxfId="14820" priority="3751" operator="lessThan">
      <formula>$C$4</formula>
    </cfRule>
  </conditionalFormatting>
  <conditionalFormatting sqref="BB15">
    <cfRule type="cellIs" dxfId="14819" priority="3752" operator="lessThan">
      <formula>$C$4</formula>
    </cfRule>
  </conditionalFormatting>
  <conditionalFormatting sqref="BB16">
    <cfRule type="cellIs" dxfId="14818" priority="3753" operator="lessThan">
      <formula>$C$4</formula>
    </cfRule>
  </conditionalFormatting>
  <conditionalFormatting sqref="BB16">
    <cfRule type="cellIs" dxfId="14817" priority="3754" operator="lessThan">
      <formula>$C$4</formula>
    </cfRule>
  </conditionalFormatting>
  <conditionalFormatting sqref="BB17">
    <cfRule type="cellIs" dxfId="14816" priority="3755" operator="lessThan">
      <formula>$C$4</formula>
    </cfRule>
  </conditionalFormatting>
  <conditionalFormatting sqref="BB17">
    <cfRule type="cellIs" dxfId="14815" priority="3756" operator="lessThan">
      <formula>$C$4</formula>
    </cfRule>
  </conditionalFormatting>
  <conditionalFormatting sqref="BB18">
    <cfRule type="cellIs" dxfId="14814" priority="3757" operator="lessThan">
      <formula>$C$4</formula>
    </cfRule>
  </conditionalFormatting>
  <conditionalFormatting sqref="BB18">
    <cfRule type="cellIs" dxfId="14813" priority="3758" operator="lessThan">
      <formula>$C$4</formula>
    </cfRule>
  </conditionalFormatting>
  <conditionalFormatting sqref="BB19">
    <cfRule type="cellIs" dxfId="14812" priority="3759" operator="lessThan">
      <formula>$C$4</formula>
    </cfRule>
  </conditionalFormatting>
  <conditionalFormatting sqref="BB19">
    <cfRule type="cellIs" dxfId="14811" priority="3760" operator="lessThan">
      <formula>$C$4</formula>
    </cfRule>
  </conditionalFormatting>
  <conditionalFormatting sqref="BB20">
    <cfRule type="cellIs" dxfId="14810" priority="3761" operator="lessThan">
      <formula>$C$4</formula>
    </cfRule>
  </conditionalFormatting>
  <conditionalFormatting sqref="BB20">
    <cfRule type="cellIs" dxfId="14809" priority="3762" operator="lessThan">
      <formula>$C$4</formula>
    </cfRule>
  </conditionalFormatting>
  <conditionalFormatting sqref="BB21">
    <cfRule type="cellIs" dxfId="14808" priority="3763" operator="lessThan">
      <formula>$C$4</formula>
    </cfRule>
  </conditionalFormatting>
  <conditionalFormatting sqref="BB21">
    <cfRule type="cellIs" dxfId="14807" priority="3764" operator="lessThan">
      <formula>$C$4</formula>
    </cfRule>
  </conditionalFormatting>
  <conditionalFormatting sqref="BB22">
    <cfRule type="cellIs" dxfId="14806" priority="3765" operator="lessThan">
      <formula>$C$4</formula>
    </cfRule>
  </conditionalFormatting>
  <conditionalFormatting sqref="BB22">
    <cfRule type="cellIs" dxfId="14805" priority="3766" operator="lessThan">
      <formula>$C$4</formula>
    </cfRule>
  </conditionalFormatting>
  <conditionalFormatting sqref="BB23">
    <cfRule type="cellIs" dxfId="14804" priority="3767" operator="lessThan">
      <formula>$C$4</formula>
    </cfRule>
  </conditionalFormatting>
  <conditionalFormatting sqref="BB23">
    <cfRule type="cellIs" dxfId="14803" priority="3768" operator="lessThan">
      <formula>$C$4</formula>
    </cfRule>
  </conditionalFormatting>
  <conditionalFormatting sqref="BB24">
    <cfRule type="cellIs" dxfId="14802" priority="3769" operator="lessThan">
      <formula>$C$4</formula>
    </cfRule>
  </conditionalFormatting>
  <conditionalFormatting sqref="BB24">
    <cfRule type="cellIs" dxfId="14801" priority="3770" operator="lessThan">
      <formula>$C$4</formula>
    </cfRule>
  </conditionalFormatting>
  <conditionalFormatting sqref="BB25">
    <cfRule type="cellIs" dxfId="14800" priority="3771" operator="lessThan">
      <formula>$C$4</formula>
    </cfRule>
  </conditionalFormatting>
  <conditionalFormatting sqref="BB25">
    <cfRule type="cellIs" dxfId="14799" priority="3772" operator="lessThan">
      <formula>$C$4</formula>
    </cfRule>
  </conditionalFormatting>
  <conditionalFormatting sqref="BB26">
    <cfRule type="cellIs" dxfId="14798" priority="3773" operator="lessThan">
      <formula>$C$4</formula>
    </cfRule>
  </conditionalFormatting>
  <conditionalFormatting sqref="BB26">
    <cfRule type="cellIs" dxfId="14797" priority="3774" operator="lessThan">
      <formula>$C$4</formula>
    </cfRule>
  </conditionalFormatting>
  <conditionalFormatting sqref="BB27">
    <cfRule type="cellIs" dxfId="14796" priority="3775" operator="lessThan">
      <formula>$C$4</formula>
    </cfRule>
  </conditionalFormatting>
  <conditionalFormatting sqref="BB27">
    <cfRule type="cellIs" dxfId="14795" priority="3776" operator="lessThan">
      <formula>$C$4</formula>
    </cfRule>
  </conditionalFormatting>
  <conditionalFormatting sqref="BB28">
    <cfRule type="cellIs" dxfId="14794" priority="3777" operator="lessThan">
      <formula>$C$4</formula>
    </cfRule>
  </conditionalFormatting>
  <conditionalFormatting sqref="BB28">
    <cfRule type="cellIs" dxfId="14793" priority="3778" operator="lessThan">
      <formula>$C$4</formula>
    </cfRule>
  </conditionalFormatting>
  <conditionalFormatting sqref="BB29">
    <cfRule type="cellIs" dxfId="14792" priority="3779" operator="lessThan">
      <formula>$C$4</formula>
    </cfRule>
  </conditionalFormatting>
  <conditionalFormatting sqref="BB29">
    <cfRule type="cellIs" dxfId="14791" priority="3780" operator="lessThan">
      <formula>$C$4</formula>
    </cfRule>
  </conditionalFormatting>
  <conditionalFormatting sqref="BB30">
    <cfRule type="cellIs" dxfId="14790" priority="3781" operator="lessThan">
      <formula>$C$4</formula>
    </cfRule>
  </conditionalFormatting>
  <conditionalFormatting sqref="BB30">
    <cfRule type="cellIs" dxfId="14789" priority="3782" operator="lessThan">
      <formula>$C$4</formula>
    </cfRule>
  </conditionalFormatting>
  <conditionalFormatting sqref="BB31">
    <cfRule type="cellIs" dxfId="14788" priority="3783" operator="lessThan">
      <formula>$C$4</formula>
    </cfRule>
  </conditionalFormatting>
  <conditionalFormatting sqref="BB31">
    <cfRule type="cellIs" dxfId="14787" priority="3784" operator="lessThan">
      <formula>$C$4</formula>
    </cfRule>
  </conditionalFormatting>
  <conditionalFormatting sqref="BB32">
    <cfRule type="cellIs" dxfId="14786" priority="3785" operator="lessThan">
      <formula>$C$4</formula>
    </cfRule>
  </conditionalFormatting>
  <conditionalFormatting sqref="BB32">
    <cfRule type="cellIs" dxfId="14785" priority="3786" operator="lessThan">
      <formula>$C$4</formula>
    </cfRule>
  </conditionalFormatting>
  <conditionalFormatting sqref="BB33">
    <cfRule type="cellIs" dxfId="14784" priority="3787" operator="lessThan">
      <formula>$C$4</formula>
    </cfRule>
  </conditionalFormatting>
  <conditionalFormatting sqref="BB33">
    <cfRule type="cellIs" dxfId="14783" priority="3788" operator="lessThan">
      <formula>$C$4</formula>
    </cfRule>
  </conditionalFormatting>
  <conditionalFormatting sqref="BB34">
    <cfRule type="cellIs" dxfId="14782" priority="3789" operator="lessThan">
      <formula>$C$4</formula>
    </cfRule>
  </conditionalFormatting>
  <conditionalFormatting sqref="BB34">
    <cfRule type="cellIs" dxfId="14781" priority="3790" operator="lessThan">
      <formula>$C$4</formula>
    </cfRule>
  </conditionalFormatting>
  <conditionalFormatting sqref="BB35">
    <cfRule type="cellIs" dxfId="14780" priority="3791" operator="lessThan">
      <formula>$C$4</formula>
    </cfRule>
  </conditionalFormatting>
  <conditionalFormatting sqref="BB35">
    <cfRule type="cellIs" dxfId="14779" priority="3792" operator="lessThan">
      <formula>$C$4</formula>
    </cfRule>
  </conditionalFormatting>
  <conditionalFormatting sqref="BB36">
    <cfRule type="cellIs" dxfId="14778" priority="3793" operator="lessThan">
      <formula>$C$4</formula>
    </cfRule>
  </conditionalFormatting>
  <conditionalFormatting sqref="BB36">
    <cfRule type="cellIs" dxfId="14777" priority="3794" operator="lessThan">
      <formula>$C$4</formula>
    </cfRule>
  </conditionalFormatting>
  <conditionalFormatting sqref="BB37">
    <cfRule type="cellIs" dxfId="14776" priority="3795" operator="lessThan">
      <formula>$C$4</formula>
    </cfRule>
  </conditionalFormatting>
  <conditionalFormatting sqref="BB37">
    <cfRule type="cellIs" dxfId="14775" priority="3796" operator="lessThan">
      <formula>$C$4</formula>
    </cfRule>
  </conditionalFormatting>
  <conditionalFormatting sqref="BB38">
    <cfRule type="cellIs" dxfId="14774" priority="3797" operator="lessThan">
      <formula>$C$4</formula>
    </cfRule>
  </conditionalFormatting>
  <conditionalFormatting sqref="BB38">
    <cfRule type="cellIs" dxfId="14773" priority="3798" operator="lessThan">
      <formula>$C$4</formula>
    </cfRule>
  </conditionalFormatting>
  <conditionalFormatting sqref="BB39">
    <cfRule type="cellIs" dxfId="14772" priority="3799" operator="lessThan">
      <formula>$C$4</formula>
    </cfRule>
  </conditionalFormatting>
  <conditionalFormatting sqref="BB39">
    <cfRule type="cellIs" dxfId="14771" priority="3800" operator="lessThan">
      <formula>$C$4</formula>
    </cfRule>
  </conditionalFormatting>
  <conditionalFormatting sqref="BB40">
    <cfRule type="cellIs" dxfId="14770" priority="3801" operator="lessThan">
      <formula>$C$4</formula>
    </cfRule>
  </conditionalFormatting>
  <conditionalFormatting sqref="BB40">
    <cfRule type="cellIs" dxfId="14769" priority="3802" operator="lessThan">
      <formula>$C$4</formula>
    </cfRule>
  </conditionalFormatting>
  <conditionalFormatting sqref="BB41">
    <cfRule type="cellIs" dxfId="14768" priority="3803" operator="lessThan">
      <formula>$C$4</formula>
    </cfRule>
  </conditionalFormatting>
  <conditionalFormatting sqref="BB41">
    <cfRule type="cellIs" dxfId="14767" priority="3804" operator="lessThan">
      <formula>$C$4</formula>
    </cfRule>
  </conditionalFormatting>
  <conditionalFormatting sqref="BB42">
    <cfRule type="cellIs" dxfId="14766" priority="3805" operator="lessThan">
      <formula>$C$4</formula>
    </cfRule>
  </conditionalFormatting>
  <conditionalFormatting sqref="BB42">
    <cfRule type="cellIs" dxfId="14765" priority="3806" operator="lessThan">
      <formula>$C$4</formula>
    </cfRule>
  </conditionalFormatting>
  <conditionalFormatting sqref="BB43">
    <cfRule type="cellIs" dxfId="14764" priority="3807" operator="lessThan">
      <formula>$C$4</formula>
    </cfRule>
  </conditionalFormatting>
  <conditionalFormatting sqref="BB43">
    <cfRule type="cellIs" dxfId="14763" priority="3808" operator="lessThan">
      <formula>$C$4</formula>
    </cfRule>
  </conditionalFormatting>
  <conditionalFormatting sqref="BB44">
    <cfRule type="cellIs" dxfId="14762" priority="3809" operator="lessThan">
      <formula>$C$4</formula>
    </cfRule>
  </conditionalFormatting>
  <conditionalFormatting sqref="BB44">
    <cfRule type="cellIs" dxfId="14761" priority="3810" operator="lessThan">
      <formula>$C$4</formula>
    </cfRule>
  </conditionalFormatting>
  <conditionalFormatting sqref="BB45">
    <cfRule type="cellIs" dxfId="14760" priority="3811" operator="lessThan">
      <formula>$C$4</formula>
    </cfRule>
  </conditionalFormatting>
  <conditionalFormatting sqref="BB45">
    <cfRule type="cellIs" dxfId="14759" priority="3812" operator="lessThan">
      <formula>$C$4</formula>
    </cfRule>
  </conditionalFormatting>
  <conditionalFormatting sqref="BB46">
    <cfRule type="cellIs" dxfId="14758" priority="3813" operator="lessThan">
      <formula>$C$4</formula>
    </cfRule>
  </conditionalFormatting>
  <conditionalFormatting sqref="BB46">
    <cfRule type="cellIs" dxfId="14757" priority="3814" operator="lessThan">
      <formula>$C$4</formula>
    </cfRule>
  </conditionalFormatting>
  <conditionalFormatting sqref="BB47">
    <cfRule type="cellIs" dxfId="14756" priority="3815" operator="lessThan">
      <formula>$C$4</formula>
    </cfRule>
  </conditionalFormatting>
  <conditionalFormatting sqref="BB47">
    <cfRule type="cellIs" dxfId="14755" priority="3816" operator="lessThan">
      <formula>$C$4</formula>
    </cfRule>
  </conditionalFormatting>
  <conditionalFormatting sqref="BB48">
    <cfRule type="cellIs" dxfId="14754" priority="3817" operator="lessThan">
      <formula>$C$4</formula>
    </cfRule>
  </conditionalFormatting>
  <conditionalFormatting sqref="BB48">
    <cfRule type="cellIs" dxfId="14753" priority="3818" operator="lessThan">
      <formula>$C$4</formula>
    </cfRule>
  </conditionalFormatting>
  <conditionalFormatting sqref="BB49">
    <cfRule type="cellIs" dxfId="14752" priority="3819" operator="lessThan">
      <formula>$C$4</formula>
    </cfRule>
  </conditionalFormatting>
  <conditionalFormatting sqref="BB49">
    <cfRule type="cellIs" dxfId="14751" priority="3820" operator="lessThan">
      <formula>$C$4</formula>
    </cfRule>
  </conditionalFormatting>
  <conditionalFormatting sqref="BB50">
    <cfRule type="cellIs" dxfId="14750" priority="3821" operator="lessThan">
      <formula>$C$4</formula>
    </cfRule>
  </conditionalFormatting>
  <conditionalFormatting sqref="BB50">
    <cfRule type="cellIs" dxfId="14749" priority="3822" operator="lessThan">
      <formula>$C$4</formula>
    </cfRule>
  </conditionalFormatting>
  <conditionalFormatting sqref="BB51">
    <cfRule type="cellIs" dxfId="14748" priority="3823" operator="lessThan">
      <formula>$C$4</formula>
    </cfRule>
  </conditionalFormatting>
  <conditionalFormatting sqref="BB51">
    <cfRule type="cellIs" dxfId="14747" priority="3824" operator="lessThan">
      <formula>$C$4</formula>
    </cfRule>
  </conditionalFormatting>
  <conditionalFormatting sqref="BB52">
    <cfRule type="cellIs" dxfId="14746" priority="3825" operator="lessThan">
      <formula>$C$4</formula>
    </cfRule>
  </conditionalFormatting>
  <conditionalFormatting sqref="BB52">
    <cfRule type="cellIs" dxfId="14745" priority="3826" operator="lessThan">
      <formula>$C$4</formula>
    </cfRule>
  </conditionalFormatting>
  <conditionalFormatting sqref="BB53">
    <cfRule type="cellIs" dxfId="14744" priority="3827" operator="lessThan">
      <formula>$C$4</formula>
    </cfRule>
  </conditionalFormatting>
  <conditionalFormatting sqref="BB53">
    <cfRule type="cellIs" dxfId="14743" priority="3828" operator="lessThan">
      <formula>$C$4</formula>
    </cfRule>
  </conditionalFormatting>
  <conditionalFormatting sqref="BB54">
    <cfRule type="cellIs" dxfId="14742" priority="3829" operator="lessThan">
      <formula>$C$4</formula>
    </cfRule>
  </conditionalFormatting>
  <conditionalFormatting sqref="BB54">
    <cfRule type="cellIs" dxfId="14741" priority="3830" operator="lessThan">
      <formula>$C$4</formula>
    </cfRule>
  </conditionalFormatting>
  <conditionalFormatting sqref="BB55">
    <cfRule type="cellIs" dxfId="14740" priority="3831" operator="lessThan">
      <formula>$C$4</formula>
    </cfRule>
  </conditionalFormatting>
  <conditionalFormatting sqref="BB55">
    <cfRule type="cellIs" dxfId="14739" priority="3832" operator="lessThan">
      <formula>$C$4</formula>
    </cfRule>
  </conditionalFormatting>
  <conditionalFormatting sqref="BB56">
    <cfRule type="cellIs" dxfId="14738" priority="3833" operator="lessThan">
      <formula>$C$4</formula>
    </cfRule>
  </conditionalFormatting>
  <conditionalFormatting sqref="BB56">
    <cfRule type="cellIs" dxfId="14737" priority="3834" operator="lessThan">
      <formula>$C$4</formula>
    </cfRule>
  </conditionalFormatting>
  <conditionalFormatting sqref="BB57">
    <cfRule type="cellIs" dxfId="14736" priority="3835" operator="lessThan">
      <formula>$C$4</formula>
    </cfRule>
  </conditionalFormatting>
  <conditionalFormatting sqref="BB57">
    <cfRule type="cellIs" dxfId="14735" priority="3836" operator="lessThan">
      <formula>$C$4</formula>
    </cfRule>
  </conditionalFormatting>
  <conditionalFormatting sqref="BB58">
    <cfRule type="cellIs" dxfId="14734" priority="3837" operator="lessThan">
      <formula>$C$4</formula>
    </cfRule>
  </conditionalFormatting>
  <conditionalFormatting sqref="BB58">
    <cfRule type="cellIs" dxfId="14733" priority="3838" operator="lessThan">
      <formula>$C$4</formula>
    </cfRule>
  </conditionalFormatting>
  <conditionalFormatting sqref="BB59">
    <cfRule type="cellIs" dxfId="14732" priority="3839" operator="lessThan">
      <formula>$C$4</formula>
    </cfRule>
  </conditionalFormatting>
  <conditionalFormatting sqref="BB59">
    <cfRule type="cellIs" dxfId="14731" priority="3840" operator="lessThan">
      <formula>$C$4</formula>
    </cfRule>
  </conditionalFormatting>
  <conditionalFormatting sqref="BB60">
    <cfRule type="cellIs" dxfId="14730" priority="3841" operator="lessThan">
      <formula>$C$4</formula>
    </cfRule>
  </conditionalFormatting>
  <conditionalFormatting sqref="BB60">
    <cfRule type="cellIs" dxfId="14729" priority="3842" operator="lessThan">
      <formula>$C$4</formula>
    </cfRule>
  </conditionalFormatting>
  <conditionalFormatting sqref="BC11">
    <cfRule type="cellIs" dxfId="14728" priority="3843" operator="lessThan">
      <formula>$C$4</formula>
    </cfRule>
  </conditionalFormatting>
  <conditionalFormatting sqref="BC11">
    <cfRule type="cellIs" dxfId="14727" priority="3844" operator="lessThan">
      <formula>$C$4</formula>
    </cfRule>
  </conditionalFormatting>
  <conditionalFormatting sqref="BC12">
    <cfRule type="cellIs" dxfId="14726" priority="3845" operator="lessThan">
      <formula>$C$4</formula>
    </cfRule>
  </conditionalFormatting>
  <conditionalFormatting sqref="BC12">
    <cfRule type="cellIs" dxfId="14725" priority="3846" operator="lessThan">
      <formula>$C$4</formula>
    </cfRule>
  </conditionalFormatting>
  <conditionalFormatting sqref="BC13">
    <cfRule type="cellIs" dxfId="14724" priority="3847" operator="lessThan">
      <formula>$C$4</formula>
    </cfRule>
  </conditionalFormatting>
  <conditionalFormatting sqref="BC13">
    <cfRule type="cellIs" dxfId="14723" priority="3848" operator="lessThan">
      <formula>$C$4</formula>
    </cfRule>
  </conditionalFormatting>
  <conditionalFormatting sqref="BC14">
    <cfRule type="cellIs" dxfId="14722" priority="3849" operator="lessThan">
      <formula>$C$4</formula>
    </cfRule>
  </conditionalFormatting>
  <conditionalFormatting sqref="BC14">
    <cfRule type="cellIs" dxfId="14721" priority="3850" operator="lessThan">
      <formula>$C$4</formula>
    </cfRule>
  </conditionalFormatting>
  <conditionalFormatting sqref="BC15">
    <cfRule type="cellIs" dxfId="14720" priority="3851" operator="lessThan">
      <formula>$C$4</formula>
    </cfRule>
  </conditionalFormatting>
  <conditionalFormatting sqref="BC15">
    <cfRule type="cellIs" dxfId="14719" priority="3852" operator="lessThan">
      <formula>$C$4</formula>
    </cfRule>
  </conditionalFormatting>
  <conditionalFormatting sqref="BC16">
    <cfRule type="cellIs" dxfId="14718" priority="3853" operator="lessThan">
      <formula>$C$4</formula>
    </cfRule>
  </conditionalFormatting>
  <conditionalFormatting sqref="BC16">
    <cfRule type="cellIs" dxfId="14717" priority="3854" operator="lessThan">
      <formula>$C$4</formula>
    </cfRule>
  </conditionalFormatting>
  <conditionalFormatting sqref="BC17">
    <cfRule type="cellIs" dxfId="14716" priority="3855" operator="lessThan">
      <formula>$C$4</formula>
    </cfRule>
  </conditionalFormatting>
  <conditionalFormatting sqref="BC17">
    <cfRule type="cellIs" dxfId="14715" priority="3856" operator="lessThan">
      <formula>$C$4</formula>
    </cfRule>
  </conditionalFormatting>
  <conditionalFormatting sqref="BC18">
    <cfRule type="cellIs" dxfId="14714" priority="3857" operator="lessThan">
      <formula>$C$4</formula>
    </cfRule>
  </conditionalFormatting>
  <conditionalFormatting sqref="BC18">
    <cfRule type="cellIs" dxfId="14713" priority="3858" operator="lessThan">
      <formula>$C$4</formula>
    </cfRule>
  </conditionalFormatting>
  <conditionalFormatting sqref="BC19">
    <cfRule type="cellIs" dxfId="14712" priority="3859" operator="lessThan">
      <formula>$C$4</formula>
    </cfRule>
  </conditionalFormatting>
  <conditionalFormatting sqref="BC19">
    <cfRule type="cellIs" dxfId="14711" priority="3860" operator="lessThan">
      <formula>$C$4</formula>
    </cfRule>
  </conditionalFormatting>
  <conditionalFormatting sqref="BC20">
    <cfRule type="cellIs" dxfId="14710" priority="3861" operator="lessThan">
      <formula>$C$4</formula>
    </cfRule>
  </conditionalFormatting>
  <conditionalFormatting sqref="BC20">
    <cfRule type="cellIs" dxfId="14709" priority="3862" operator="lessThan">
      <formula>$C$4</formula>
    </cfRule>
  </conditionalFormatting>
  <conditionalFormatting sqref="BC21">
    <cfRule type="cellIs" dxfId="14708" priority="3863" operator="lessThan">
      <formula>$C$4</formula>
    </cfRule>
  </conditionalFormatting>
  <conditionalFormatting sqref="BC21">
    <cfRule type="cellIs" dxfId="14707" priority="3864" operator="lessThan">
      <formula>$C$4</formula>
    </cfRule>
  </conditionalFormatting>
  <conditionalFormatting sqref="BC22">
    <cfRule type="cellIs" dxfId="14706" priority="3865" operator="lessThan">
      <formula>$C$4</formula>
    </cfRule>
  </conditionalFormatting>
  <conditionalFormatting sqref="BC22">
    <cfRule type="cellIs" dxfId="14705" priority="3866" operator="lessThan">
      <formula>$C$4</formula>
    </cfRule>
  </conditionalFormatting>
  <conditionalFormatting sqref="BC23">
    <cfRule type="cellIs" dxfId="14704" priority="3867" operator="lessThan">
      <formula>$C$4</formula>
    </cfRule>
  </conditionalFormatting>
  <conditionalFormatting sqref="BC23">
    <cfRule type="cellIs" dxfId="14703" priority="3868" operator="lessThan">
      <formula>$C$4</formula>
    </cfRule>
  </conditionalFormatting>
  <conditionalFormatting sqref="BC24">
    <cfRule type="cellIs" dxfId="14702" priority="3869" operator="lessThan">
      <formula>$C$4</formula>
    </cfRule>
  </conditionalFormatting>
  <conditionalFormatting sqref="BC24">
    <cfRule type="cellIs" dxfId="14701" priority="3870" operator="lessThan">
      <formula>$C$4</formula>
    </cfRule>
  </conditionalFormatting>
  <conditionalFormatting sqref="BC25">
    <cfRule type="cellIs" dxfId="14700" priority="3871" operator="lessThan">
      <formula>$C$4</formula>
    </cfRule>
  </conditionalFormatting>
  <conditionalFormatting sqref="BC25">
    <cfRule type="cellIs" dxfId="14699" priority="3872" operator="lessThan">
      <formula>$C$4</formula>
    </cfRule>
  </conditionalFormatting>
  <conditionalFormatting sqref="BC26">
    <cfRule type="cellIs" dxfId="14698" priority="3873" operator="lessThan">
      <formula>$C$4</formula>
    </cfRule>
  </conditionalFormatting>
  <conditionalFormatting sqref="BC26">
    <cfRule type="cellIs" dxfId="14697" priority="3874" operator="lessThan">
      <formula>$C$4</formula>
    </cfRule>
  </conditionalFormatting>
  <conditionalFormatting sqref="BC27">
    <cfRule type="cellIs" dxfId="14696" priority="3875" operator="lessThan">
      <formula>$C$4</formula>
    </cfRule>
  </conditionalFormatting>
  <conditionalFormatting sqref="BC27">
    <cfRule type="cellIs" dxfId="14695" priority="3876" operator="lessThan">
      <formula>$C$4</formula>
    </cfRule>
  </conditionalFormatting>
  <conditionalFormatting sqref="BC28">
    <cfRule type="cellIs" dxfId="14694" priority="3877" operator="lessThan">
      <formula>$C$4</formula>
    </cfRule>
  </conditionalFormatting>
  <conditionalFormatting sqref="BC28">
    <cfRule type="cellIs" dxfId="14693" priority="3878" operator="lessThan">
      <formula>$C$4</formula>
    </cfRule>
  </conditionalFormatting>
  <conditionalFormatting sqref="BC29">
    <cfRule type="cellIs" dxfId="14692" priority="3879" operator="lessThan">
      <formula>$C$4</formula>
    </cfRule>
  </conditionalFormatting>
  <conditionalFormatting sqref="BC29">
    <cfRule type="cellIs" dxfId="14691" priority="3880" operator="lessThan">
      <formula>$C$4</formula>
    </cfRule>
  </conditionalFormatting>
  <conditionalFormatting sqref="BC30">
    <cfRule type="cellIs" dxfId="14690" priority="3881" operator="lessThan">
      <formula>$C$4</formula>
    </cfRule>
  </conditionalFormatting>
  <conditionalFormatting sqref="BC30">
    <cfRule type="cellIs" dxfId="14689" priority="3882" operator="lessThan">
      <formula>$C$4</formula>
    </cfRule>
  </conditionalFormatting>
  <conditionalFormatting sqref="BC31">
    <cfRule type="cellIs" dxfId="14688" priority="3883" operator="lessThan">
      <formula>$C$4</formula>
    </cfRule>
  </conditionalFormatting>
  <conditionalFormatting sqref="BC31">
    <cfRule type="cellIs" dxfId="14687" priority="3884" operator="lessThan">
      <formula>$C$4</formula>
    </cfRule>
  </conditionalFormatting>
  <conditionalFormatting sqref="BC32">
    <cfRule type="cellIs" dxfId="14686" priority="3885" operator="lessThan">
      <formula>$C$4</formula>
    </cfRule>
  </conditionalFormatting>
  <conditionalFormatting sqref="BC32">
    <cfRule type="cellIs" dxfId="14685" priority="3886" operator="lessThan">
      <formula>$C$4</formula>
    </cfRule>
  </conditionalFormatting>
  <conditionalFormatting sqref="BC33">
    <cfRule type="cellIs" dxfId="14684" priority="3887" operator="lessThan">
      <formula>$C$4</formula>
    </cfRule>
  </conditionalFormatting>
  <conditionalFormatting sqref="BC33">
    <cfRule type="cellIs" dxfId="14683" priority="3888" operator="lessThan">
      <formula>$C$4</formula>
    </cfRule>
  </conditionalFormatting>
  <conditionalFormatting sqref="BC34">
    <cfRule type="cellIs" dxfId="14682" priority="3889" operator="lessThan">
      <formula>$C$4</formula>
    </cfRule>
  </conditionalFormatting>
  <conditionalFormatting sqref="BC34">
    <cfRule type="cellIs" dxfId="14681" priority="3890" operator="lessThan">
      <formula>$C$4</formula>
    </cfRule>
  </conditionalFormatting>
  <conditionalFormatting sqref="BC35">
    <cfRule type="cellIs" dxfId="14680" priority="3891" operator="lessThan">
      <formula>$C$4</formula>
    </cfRule>
  </conditionalFormatting>
  <conditionalFormatting sqref="BC35">
    <cfRule type="cellIs" dxfId="14679" priority="3892" operator="lessThan">
      <formula>$C$4</formula>
    </cfRule>
  </conditionalFormatting>
  <conditionalFormatting sqref="BC36">
    <cfRule type="cellIs" dxfId="14678" priority="3893" operator="lessThan">
      <formula>$C$4</formula>
    </cfRule>
  </conditionalFormatting>
  <conditionalFormatting sqref="BC36">
    <cfRule type="cellIs" dxfId="14677" priority="3894" operator="lessThan">
      <formula>$C$4</formula>
    </cfRule>
  </conditionalFormatting>
  <conditionalFormatting sqref="BC37">
    <cfRule type="cellIs" dxfId="14676" priority="3895" operator="lessThan">
      <formula>$C$4</formula>
    </cfRule>
  </conditionalFormatting>
  <conditionalFormatting sqref="BC37">
    <cfRule type="cellIs" dxfId="14675" priority="3896" operator="lessThan">
      <formula>$C$4</formula>
    </cfRule>
  </conditionalFormatting>
  <conditionalFormatting sqref="BC38">
    <cfRule type="cellIs" dxfId="14674" priority="3897" operator="lessThan">
      <formula>$C$4</formula>
    </cfRule>
  </conditionalFormatting>
  <conditionalFormatting sqref="BC38">
    <cfRule type="cellIs" dxfId="14673" priority="3898" operator="lessThan">
      <formula>$C$4</formula>
    </cfRule>
  </conditionalFormatting>
  <conditionalFormatting sqref="BC39">
    <cfRule type="cellIs" dxfId="14672" priority="3899" operator="lessThan">
      <formula>$C$4</formula>
    </cfRule>
  </conditionalFormatting>
  <conditionalFormatting sqref="BC39">
    <cfRule type="cellIs" dxfId="14671" priority="3900" operator="lessThan">
      <formula>$C$4</formula>
    </cfRule>
  </conditionalFormatting>
  <conditionalFormatting sqref="BC40">
    <cfRule type="cellIs" dxfId="14670" priority="3901" operator="lessThan">
      <formula>$C$4</formula>
    </cfRule>
  </conditionalFormatting>
  <conditionalFormatting sqref="BC40">
    <cfRule type="cellIs" dxfId="14669" priority="3902" operator="lessThan">
      <formula>$C$4</formula>
    </cfRule>
  </conditionalFormatting>
  <conditionalFormatting sqref="BC41">
    <cfRule type="cellIs" dxfId="14668" priority="3903" operator="lessThan">
      <formula>$C$4</formula>
    </cfRule>
  </conditionalFormatting>
  <conditionalFormatting sqref="BC41">
    <cfRule type="cellIs" dxfId="14667" priority="3904" operator="lessThan">
      <formula>$C$4</formula>
    </cfRule>
  </conditionalFormatting>
  <conditionalFormatting sqref="BC42">
    <cfRule type="cellIs" dxfId="14666" priority="3905" operator="lessThan">
      <formula>$C$4</formula>
    </cfRule>
  </conditionalFormatting>
  <conditionalFormatting sqref="BC42">
    <cfRule type="cellIs" dxfId="14665" priority="3906" operator="lessThan">
      <formula>$C$4</formula>
    </cfRule>
  </conditionalFormatting>
  <conditionalFormatting sqref="BC43">
    <cfRule type="cellIs" dxfId="14664" priority="3907" operator="lessThan">
      <formula>$C$4</formula>
    </cfRule>
  </conditionalFormatting>
  <conditionalFormatting sqref="BC43">
    <cfRule type="cellIs" dxfId="14663" priority="3908" operator="lessThan">
      <formula>$C$4</formula>
    </cfRule>
  </conditionalFormatting>
  <conditionalFormatting sqref="BC44">
    <cfRule type="cellIs" dxfId="14662" priority="3909" operator="lessThan">
      <formula>$C$4</formula>
    </cfRule>
  </conditionalFormatting>
  <conditionalFormatting sqref="BC44">
    <cfRule type="cellIs" dxfId="14661" priority="3910" operator="lessThan">
      <formula>$C$4</formula>
    </cfRule>
  </conditionalFormatting>
  <conditionalFormatting sqref="BC45">
    <cfRule type="cellIs" dxfId="14660" priority="3911" operator="lessThan">
      <formula>$C$4</formula>
    </cfRule>
  </conditionalFormatting>
  <conditionalFormatting sqref="BC45">
    <cfRule type="cellIs" dxfId="14659" priority="3912" operator="lessThan">
      <formula>$C$4</formula>
    </cfRule>
  </conditionalFormatting>
  <conditionalFormatting sqref="BC46">
    <cfRule type="cellIs" dxfId="14658" priority="3913" operator="lessThan">
      <formula>$C$4</formula>
    </cfRule>
  </conditionalFormatting>
  <conditionalFormatting sqref="BC46">
    <cfRule type="cellIs" dxfId="14657" priority="3914" operator="lessThan">
      <formula>$C$4</formula>
    </cfRule>
  </conditionalFormatting>
  <conditionalFormatting sqref="BC47">
    <cfRule type="cellIs" dxfId="14656" priority="3915" operator="lessThan">
      <formula>$C$4</formula>
    </cfRule>
  </conditionalFormatting>
  <conditionalFormatting sqref="BC47">
    <cfRule type="cellIs" dxfId="14655" priority="3916" operator="lessThan">
      <formula>$C$4</formula>
    </cfRule>
  </conditionalFormatting>
  <conditionalFormatting sqref="BC48">
    <cfRule type="cellIs" dxfId="14654" priority="3917" operator="lessThan">
      <formula>$C$4</formula>
    </cfRule>
  </conditionalFormatting>
  <conditionalFormatting sqref="BC48">
    <cfRule type="cellIs" dxfId="14653" priority="3918" operator="lessThan">
      <formula>$C$4</formula>
    </cfRule>
  </conditionalFormatting>
  <conditionalFormatting sqref="BC49">
    <cfRule type="cellIs" dxfId="14652" priority="3919" operator="lessThan">
      <formula>$C$4</formula>
    </cfRule>
  </conditionalFormatting>
  <conditionalFormatting sqref="BC49">
    <cfRule type="cellIs" dxfId="14651" priority="3920" operator="lessThan">
      <formula>$C$4</formula>
    </cfRule>
  </conditionalFormatting>
  <conditionalFormatting sqref="BC50">
    <cfRule type="cellIs" dxfId="14650" priority="3921" operator="lessThan">
      <formula>$C$4</formula>
    </cfRule>
  </conditionalFormatting>
  <conditionalFormatting sqref="BC50">
    <cfRule type="cellIs" dxfId="14649" priority="3922" operator="lessThan">
      <formula>$C$4</formula>
    </cfRule>
  </conditionalFormatting>
  <conditionalFormatting sqref="BC51">
    <cfRule type="cellIs" dxfId="14648" priority="3923" operator="lessThan">
      <formula>$C$4</formula>
    </cfRule>
  </conditionalFormatting>
  <conditionalFormatting sqref="BC51">
    <cfRule type="cellIs" dxfId="14647" priority="3924" operator="lessThan">
      <formula>$C$4</formula>
    </cfRule>
  </conditionalFormatting>
  <conditionalFormatting sqref="BC52">
    <cfRule type="cellIs" dxfId="14646" priority="3925" operator="lessThan">
      <formula>$C$4</formula>
    </cfRule>
  </conditionalFormatting>
  <conditionalFormatting sqref="BC52">
    <cfRule type="cellIs" dxfId="14645" priority="3926" operator="lessThan">
      <formula>$C$4</formula>
    </cfRule>
  </conditionalFormatting>
  <conditionalFormatting sqref="BC53">
    <cfRule type="cellIs" dxfId="14644" priority="3927" operator="lessThan">
      <formula>$C$4</formula>
    </cfRule>
  </conditionalFormatting>
  <conditionalFormatting sqref="BC53">
    <cfRule type="cellIs" dxfId="14643" priority="3928" operator="lessThan">
      <formula>$C$4</formula>
    </cfRule>
  </conditionalFormatting>
  <conditionalFormatting sqref="BC54">
    <cfRule type="cellIs" dxfId="14642" priority="3929" operator="lessThan">
      <formula>$C$4</formula>
    </cfRule>
  </conditionalFormatting>
  <conditionalFormatting sqref="BC54">
    <cfRule type="cellIs" dxfId="14641" priority="3930" operator="lessThan">
      <formula>$C$4</formula>
    </cfRule>
  </conditionalFormatting>
  <conditionalFormatting sqref="BC55">
    <cfRule type="cellIs" dxfId="14640" priority="3931" operator="lessThan">
      <formula>$C$4</formula>
    </cfRule>
  </conditionalFormatting>
  <conditionalFormatting sqref="BC55">
    <cfRule type="cellIs" dxfId="14639" priority="3932" operator="lessThan">
      <formula>$C$4</formula>
    </cfRule>
  </conditionalFormatting>
  <conditionalFormatting sqref="BC56">
    <cfRule type="cellIs" dxfId="14638" priority="3933" operator="lessThan">
      <formula>$C$4</formula>
    </cfRule>
  </conditionalFormatting>
  <conditionalFormatting sqref="BC56">
    <cfRule type="cellIs" dxfId="14637" priority="3934" operator="lessThan">
      <formula>$C$4</formula>
    </cfRule>
  </conditionalFormatting>
  <conditionalFormatting sqref="BC57">
    <cfRule type="cellIs" dxfId="14636" priority="3935" operator="lessThan">
      <formula>$C$4</formula>
    </cfRule>
  </conditionalFormatting>
  <conditionalFormatting sqref="BC57">
    <cfRule type="cellIs" dxfId="14635" priority="3936" operator="lessThan">
      <formula>$C$4</formula>
    </cfRule>
  </conditionalFormatting>
  <conditionalFormatting sqref="BC58">
    <cfRule type="cellIs" dxfId="14634" priority="3937" operator="lessThan">
      <formula>$C$4</formula>
    </cfRule>
  </conditionalFormatting>
  <conditionalFormatting sqref="BC58">
    <cfRule type="cellIs" dxfId="14633" priority="3938" operator="lessThan">
      <formula>$C$4</formula>
    </cfRule>
  </conditionalFormatting>
  <conditionalFormatting sqref="BC59">
    <cfRule type="cellIs" dxfId="14632" priority="3939" operator="lessThan">
      <formula>$C$4</formula>
    </cfRule>
  </conditionalFormatting>
  <conditionalFormatting sqref="BC59">
    <cfRule type="cellIs" dxfId="14631" priority="3940" operator="lessThan">
      <formula>$C$4</formula>
    </cfRule>
  </conditionalFormatting>
  <conditionalFormatting sqref="BC60">
    <cfRule type="cellIs" dxfId="14630" priority="3941" operator="lessThan">
      <formula>$C$4</formula>
    </cfRule>
  </conditionalFormatting>
  <conditionalFormatting sqref="BC60">
    <cfRule type="cellIs" dxfId="14629" priority="3942" operator="lessThan">
      <formula>$C$4</formula>
    </cfRule>
  </conditionalFormatting>
  <conditionalFormatting sqref="BD11">
    <cfRule type="cellIs" dxfId="14628" priority="3943" operator="lessThan">
      <formula>$C$4</formula>
    </cfRule>
  </conditionalFormatting>
  <conditionalFormatting sqref="BD11">
    <cfRule type="cellIs" dxfId="14627" priority="3944" operator="lessThan">
      <formula>$C$4</formula>
    </cfRule>
  </conditionalFormatting>
  <conditionalFormatting sqref="BD12">
    <cfRule type="cellIs" dxfId="14626" priority="3945" operator="lessThan">
      <formula>$C$4</formula>
    </cfRule>
  </conditionalFormatting>
  <conditionalFormatting sqref="BD12">
    <cfRule type="cellIs" dxfId="14625" priority="3946" operator="lessThan">
      <formula>$C$4</formula>
    </cfRule>
  </conditionalFormatting>
  <conditionalFormatting sqref="BD13">
    <cfRule type="cellIs" dxfId="14624" priority="3947" operator="lessThan">
      <formula>$C$4</formula>
    </cfRule>
  </conditionalFormatting>
  <conditionalFormatting sqref="BD13">
    <cfRule type="cellIs" dxfId="14623" priority="3948" operator="lessThan">
      <formula>$C$4</formula>
    </cfRule>
  </conditionalFormatting>
  <conditionalFormatting sqref="BD14">
    <cfRule type="cellIs" dxfId="14622" priority="3949" operator="lessThan">
      <formula>$C$4</formula>
    </cfRule>
  </conditionalFormatting>
  <conditionalFormatting sqref="BD14">
    <cfRule type="cellIs" dxfId="14621" priority="3950" operator="lessThan">
      <formula>$C$4</formula>
    </cfRule>
  </conditionalFormatting>
  <conditionalFormatting sqref="BD15">
    <cfRule type="cellIs" dxfId="14620" priority="3951" operator="lessThan">
      <formula>$C$4</formula>
    </cfRule>
  </conditionalFormatting>
  <conditionalFormatting sqref="BD15">
    <cfRule type="cellIs" dxfId="14619" priority="3952" operator="lessThan">
      <formula>$C$4</formula>
    </cfRule>
  </conditionalFormatting>
  <conditionalFormatting sqref="BD16">
    <cfRule type="cellIs" dxfId="14618" priority="3953" operator="lessThan">
      <formula>$C$4</formula>
    </cfRule>
  </conditionalFormatting>
  <conditionalFormatting sqref="BD16">
    <cfRule type="cellIs" dxfId="14617" priority="3954" operator="lessThan">
      <formula>$C$4</formula>
    </cfRule>
  </conditionalFormatting>
  <conditionalFormatting sqref="BD17">
    <cfRule type="cellIs" dxfId="14616" priority="3955" operator="lessThan">
      <formula>$C$4</formula>
    </cfRule>
  </conditionalFormatting>
  <conditionalFormatting sqref="BD17">
    <cfRule type="cellIs" dxfId="14615" priority="3956" operator="lessThan">
      <formula>$C$4</formula>
    </cfRule>
  </conditionalFormatting>
  <conditionalFormatting sqref="BD18">
    <cfRule type="cellIs" dxfId="14614" priority="3957" operator="lessThan">
      <formula>$C$4</formula>
    </cfRule>
  </conditionalFormatting>
  <conditionalFormatting sqref="BD18">
    <cfRule type="cellIs" dxfId="14613" priority="3958" operator="lessThan">
      <formula>$C$4</formula>
    </cfRule>
  </conditionalFormatting>
  <conditionalFormatting sqref="BD19">
    <cfRule type="cellIs" dxfId="14612" priority="3959" operator="lessThan">
      <formula>$C$4</formula>
    </cfRule>
  </conditionalFormatting>
  <conditionalFormatting sqref="BD19">
    <cfRule type="cellIs" dxfId="14611" priority="3960" operator="lessThan">
      <formula>$C$4</formula>
    </cfRule>
  </conditionalFormatting>
  <conditionalFormatting sqref="BD20">
    <cfRule type="cellIs" dxfId="14610" priority="3961" operator="lessThan">
      <formula>$C$4</formula>
    </cfRule>
  </conditionalFormatting>
  <conditionalFormatting sqref="BD20">
    <cfRule type="cellIs" dxfId="14609" priority="3962" operator="lessThan">
      <formula>$C$4</formula>
    </cfRule>
  </conditionalFormatting>
  <conditionalFormatting sqref="BD21">
    <cfRule type="cellIs" dxfId="14608" priority="3963" operator="lessThan">
      <formula>$C$4</formula>
    </cfRule>
  </conditionalFormatting>
  <conditionalFormatting sqref="BD21">
    <cfRule type="cellIs" dxfId="14607" priority="3964" operator="lessThan">
      <formula>$C$4</formula>
    </cfRule>
  </conditionalFormatting>
  <conditionalFormatting sqref="BD22">
    <cfRule type="cellIs" dxfId="14606" priority="3965" operator="lessThan">
      <formula>$C$4</formula>
    </cfRule>
  </conditionalFormatting>
  <conditionalFormatting sqref="BD22">
    <cfRule type="cellIs" dxfId="14605" priority="3966" operator="lessThan">
      <formula>$C$4</formula>
    </cfRule>
  </conditionalFormatting>
  <conditionalFormatting sqref="BD23">
    <cfRule type="cellIs" dxfId="14604" priority="3967" operator="lessThan">
      <formula>$C$4</formula>
    </cfRule>
  </conditionalFormatting>
  <conditionalFormatting sqref="BD23">
    <cfRule type="cellIs" dxfId="14603" priority="3968" operator="lessThan">
      <formula>$C$4</formula>
    </cfRule>
  </conditionalFormatting>
  <conditionalFormatting sqref="BD24">
    <cfRule type="cellIs" dxfId="14602" priority="3969" operator="lessThan">
      <formula>$C$4</formula>
    </cfRule>
  </conditionalFormatting>
  <conditionalFormatting sqref="BD24">
    <cfRule type="cellIs" dxfId="14601" priority="3970" operator="lessThan">
      <formula>$C$4</formula>
    </cfRule>
  </conditionalFormatting>
  <conditionalFormatting sqref="BD25">
    <cfRule type="cellIs" dxfId="14600" priority="3971" operator="lessThan">
      <formula>$C$4</formula>
    </cfRule>
  </conditionalFormatting>
  <conditionalFormatting sqref="BD25">
    <cfRule type="cellIs" dxfId="14599" priority="3972" operator="lessThan">
      <formula>$C$4</formula>
    </cfRule>
  </conditionalFormatting>
  <conditionalFormatting sqref="BD26">
    <cfRule type="cellIs" dxfId="14598" priority="3973" operator="lessThan">
      <formula>$C$4</formula>
    </cfRule>
  </conditionalFormatting>
  <conditionalFormatting sqref="BD26">
    <cfRule type="cellIs" dxfId="14597" priority="3974" operator="lessThan">
      <formula>$C$4</formula>
    </cfRule>
  </conditionalFormatting>
  <conditionalFormatting sqref="BD27">
    <cfRule type="cellIs" dxfId="14596" priority="3975" operator="lessThan">
      <formula>$C$4</formula>
    </cfRule>
  </conditionalFormatting>
  <conditionalFormatting sqref="BD27">
    <cfRule type="cellIs" dxfId="14595" priority="3976" operator="lessThan">
      <formula>$C$4</formula>
    </cfRule>
  </conditionalFormatting>
  <conditionalFormatting sqref="BD28">
    <cfRule type="cellIs" dxfId="14594" priority="3977" operator="lessThan">
      <formula>$C$4</formula>
    </cfRule>
  </conditionalFormatting>
  <conditionalFormatting sqref="BD28">
    <cfRule type="cellIs" dxfId="14593" priority="3978" operator="lessThan">
      <formula>$C$4</formula>
    </cfRule>
  </conditionalFormatting>
  <conditionalFormatting sqref="BD29">
    <cfRule type="cellIs" dxfId="14592" priority="3979" operator="lessThan">
      <formula>$C$4</formula>
    </cfRule>
  </conditionalFormatting>
  <conditionalFormatting sqref="BD29">
    <cfRule type="cellIs" dxfId="14591" priority="3980" operator="lessThan">
      <formula>$C$4</formula>
    </cfRule>
  </conditionalFormatting>
  <conditionalFormatting sqref="BD30">
    <cfRule type="cellIs" dxfId="14590" priority="3981" operator="lessThan">
      <formula>$C$4</formula>
    </cfRule>
  </conditionalFormatting>
  <conditionalFormatting sqref="BD30">
    <cfRule type="cellIs" dxfId="14589" priority="3982" operator="lessThan">
      <formula>$C$4</formula>
    </cfRule>
  </conditionalFormatting>
  <conditionalFormatting sqref="BD31">
    <cfRule type="cellIs" dxfId="14588" priority="3983" operator="lessThan">
      <formula>$C$4</formula>
    </cfRule>
  </conditionalFormatting>
  <conditionalFormatting sqref="BD31">
    <cfRule type="cellIs" dxfId="14587" priority="3984" operator="lessThan">
      <formula>$C$4</formula>
    </cfRule>
  </conditionalFormatting>
  <conditionalFormatting sqref="BD32">
    <cfRule type="cellIs" dxfId="14586" priority="3985" operator="lessThan">
      <formula>$C$4</formula>
    </cfRule>
  </conditionalFormatting>
  <conditionalFormatting sqref="BD32">
    <cfRule type="cellIs" dxfId="14585" priority="3986" operator="lessThan">
      <formula>$C$4</formula>
    </cfRule>
  </conditionalFormatting>
  <conditionalFormatting sqref="BD33">
    <cfRule type="cellIs" dxfId="14584" priority="3987" operator="lessThan">
      <formula>$C$4</formula>
    </cfRule>
  </conditionalFormatting>
  <conditionalFormatting sqref="BD33">
    <cfRule type="cellIs" dxfId="14583" priority="3988" operator="lessThan">
      <formula>$C$4</formula>
    </cfRule>
  </conditionalFormatting>
  <conditionalFormatting sqref="BD34">
    <cfRule type="cellIs" dxfId="14582" priority="3989" operator="lessThan">
      <formula>$C$4</formula>
    </cfRule>
  </conditionalFormatting>
  <conditionalFormatting sqref="BD34">
    <cfRule type="cellIs" dxfId="14581" priority="3990" operator="lessThan">
      <formula>$C$4</formula>
    </cfRule>
  </conditionalFormatting>
  <conditionalFormatting sqref="BD35">
    <cfRule type="cellIs" dxfId="14580" priority="3991" operator="lessThan">
      <formula>$C$4</formula>
    </cfRule>
  </conditionalFormatting>
  <conditionalFormatting sqref="BD35">
    <cfRule type="cellIs" dxfId="14579" priority="3992" operator="lessThan">
      <formula>$C$4</formula>
    </cfRule>
  </conditionalFormatting>
  <conditionalFormatting sqref="BD36">
    <cfRule type="cellIs" dxfId="14578" priority="3993" operator="lessThan">
      <formula>$C$4</formula>
    </cfRule>
  </conditionalFormatting>
  <conditionalFormatting sqref="BD36">
    <cfRule type="cellIs" dxfId="14577" priority="3994" operator="lessThan">
      <formula>$C$4</formula>
    </cfRule>
  </conditionalFormatting>
  <conditionalFormatting sqref="BD37">
    <cfRule type="cellIs" dxfId="14576" priority="3995" operator="lessThan">
      <formula>$C$4</formula>
    </cfRule>
  </conditionalFormatting>
  <conditionalFormatting sqref="BD37">
    <cfRule type="cellIs" dxfId="14575" priority="3996" operator="lessThan">
      <formula>$C$4</formula>
    </cfRule>
  </conditionalFormatting>
  <conditionalFormatting sqref="BD38">
    <cfRule type="cellIs" dxfId="14574" priority="3997" operator="lessThan">
      <formula>$C$4</formula>
    </cfRule>
  </conditionalFormatting>
  <conditionalFormatting sqref="BD38">
    <cfRule type="cellIs" dxfId="14573" priority="3998" operator="lessThan">
      <formula>$C$4</formula>
    </cfRule>
  </conditionalFormatting>
  <conditionalFormatting sqref="BD39">
    <cfRule type="cellIs" dxfId="14572" priority="3999" operator="lessThan">
      <formula>$C$4</formula>
    </cfRule>
  </conditionalFormatting>
  <conditionalFormatting sqref="BD39">
    <cfRule type="cellIs" dxfId="14571" priority="4000" operator="lessThan">
      <formula>$C$4</formula>
    </cfRule>
  </conditionalFormatting>
  <conditionalFormatting sqref="BD40">
    <cfRule type="cellIs" dxfId="14570" priority="4001" operator="lessThan">
      <formula>$C$4</formula>
    </cfRule>
  </conditionalFormatting>
  <conditionalFormatting sqref="BD40">
    <cfRule type="cellIs" dxfId="14569" priority="4002" operator="lessThan">
      <formula>$C$4</formula>
    </cfRule>
  </conditionalFormatting>
  <conditionalFormatting sqref="BD41">
    <cfRule type="cellIs" dxfId="14568" priority="4003" operator="lessThan">
      <formula>$C$4</formula>
    </cfRule>
  </conditionalFormatting>
  <conditionalFormatting sqref="BD41">
    <cfRule type="cellIs" dxfId="14567" priority="4004" operator="lessThan">
      <formula>$C$4</formula>
    </cfRule>
  </conditionalFormatting>
  <conditionalFormatting sqref="BD42">
    <cfRule type="cellIs" dxfId="14566" priority="4005" operator="lessThan">
      <formula>$C$4</formula>
    </cfRule>
  </conditionalFormatting>
  <conditionalFormatting sqref="BD42">
    <cfRule type="cellIs" dxfId="14565" priority="4006" operator="lessThan">
      <formula>$C$4</formula>
    </cfRule>
  </conditionalFormatting>
  <conditionalFormatting sqref="BD43">
    <cfRule type="cellIs" dxfId="14564" priority="4007" operator="lessThan">
      <formula>$C$4</formula>
    </cfRule>
  </conditionalFormatting>
  <conditionalFormatting sqref="BD43">
    <cfRule type="cellIs" dxfId="14563" priority="4008" operator="lessThan">
      <formula>$C$4</formula>
    </cfRule>
  </conditionalFormatting>
  <conditionalFormatting sqref="BD44">
    <cfRule type="cellIs" dxfId="14562" priority="4009" operator="lessThan">
      <formula>$C$4</formula>
    </cfRule>
  </conditionalFormatting>
  <conditionalFormatting sqref="BD44">
    <cfRule type="cellIs" dxfId="14561" priority="4010" operator="lessThan">
      <formula>$C$4</formula>
    </cfRule>
  </conditionalFormatting>
  <conditionalFormatting sqref="BD45">
    <cfRule type="cellIs" dxfId="14560" priority="4011" operator="lessThan">
      <formula>$C$4</formula>
    </cfRule>
  </conditionalFormatting>
  <conditionalFormatting sqref="BD45">
    <cfRule type="cellIs" dxfId="14559" priority="4012" operator="lessThan">
      <formula>$C$4</formula>
    </cfRule>
  </conditionalFormatting>
  <conditionalFormatting sqref="BD46">
    <cfRule type="cellIs" dxfId="14558" priority="4013" operator="lessThan">
      <formula>$C$4</formula>
    </cfRule>
  </conditionalFormatting>
  <conditionalFormatting sqref="BD46">
    <cfRule type="cellIs" dxfId="14557" priority="4014" operator="lessThan">
      <formula>$C$4</formula>
    </cfRule>
  </conditionalFormatting>
  <conditionalFormatting sqref="BD47">
    <cfRule type="cellIs" dxfId="14556" priority="4015" operator="lessThan">
      <formula>$C$4</formula>
    </cfRule>
  </conditionalFormatting>
  <conditionalFormatting sqref="BD47">
    <cfRule type="cellIs" dxfId="14555" priority="4016" operator="lessThan">
      <formula>$C$4</formula>
    </cfRule>
  </conditionalFormatting>
  <conditionalFormatting sqref="BD48">
    <cfRule type="cellIs" dxfId="14554" priority="4017" operator="lessThan">
      <formula>$C$4</formula>
    </cfRule>
  </conditionalFormatting>
  <conditionalFormatting sqref="BD48">
    <cfRule type="cellIs" dxfId="14553" priority="4018" operator="lessThan">
      <formula>$C$4</formula>
    </cfRule>
  </conditionalFormatting>
  <conditionalFormatting sqref="BD49">
    <cfRule type="cellIs" dxfId="14552" priority="4019" operator="lessThan">
      <formula>$C$4</formula>
    </cfRule>
  </conditionalFormatting>
  <conditionalFormatting sqref="BD49">
    <cfRule type="cellIs" dxfId="14551" priority="4020" operator="lessThan">
      <formula>$C$4</formula>
    </cfRule>
  </conditionalFormatting>
  <conditionalFormatting sqref="BD50">
    <cfRule type="cellIs" dxfId="14550" priority="4021" operator="lessThan">
      <formula>$C$4</formula>
    </cfRule>
  </conditionalFormatting>
  <conditionalFormatting sqref="BD50">
    <cfRule type="cellIs" dxfId="14549" priority="4022" operator="lessThan">
      <formula>$C$4</formula>
    </cfRule>
  </conditionalFormatting>
  <conditionalFormatting sqref="BD51">
    <cfRule type="cellIs" dxfId="14548" priority="4023" operator="lessThan">
      <formula>$C$4</formula>
    </cfRule>
  </conditionalFormatting>
  <conditionalFormatting sqref="BD51">
    <cfRule type="cellIs" dxfId="14547" priority="4024" operator="lessThan">
      <formula>$C$4</formula>
    </cfRule>
  </conditionalFormatting>
  <conditionalFormatting sqref="BD52">
    <cfRule type="cellIs" dxfId="14546" priority="4025" operator="lessThan">
      <formula>$C$4</formula>
    </cfRule>
  </conditionalFormatting>
  <conditionalFormatting sqref="BD52">
    <cfRule type="cellIs" dxfId="14545" priority="4026" operator="lessThan">
      <formula>$C$4</formula>
    </cfRule>
  </conditionalFormatting>
  <conditionalFormatting sqref="BD53">
    <cfRule type="cellIs" dxfId="14544" priority="4027" operator="lessThan">
      <formula>$C$4</formula>
    </cfRule>
  </conditionalFormatting>
  <conditionalFormatting sqref="BD53">
    <cfRule type="cellIs" dxfId="14543" priority="4028" operator="lessThan">
      <formula>$C$4</formula>
    </cfRule>
  </conditionalFormatting>
  <conditionalFormatting sqref="BD54">
    <cfRule type="cellIs" dxfId="14542" priority="4029" operator="lessThan">
      <formula>$C$4</formula>
    </cfRule>
  </conditionalFormatting>
  <conditionalFormatting sqref="BD54">
    <cfRule type="cellIs" dxfId="14541" priority="4030" operator="lessThan">
      <formula>$C$4</formula>
    </cfRule>
  </conditionalFormatting>
  <conditionalFormatting sqref="BD55">
    <cfRule type="cellIs" dxfId="14540" priority="4031" operator="lessThan">
      <formula>$C$4</formula>
    </cfRule>
  </conditionalFormatting>
  <conditionalFormatting sqref="BD55">
    <cfRule type="cellIs" dxfId="14539" priority="4032" operator="lessThan">
      <formula>$C$4</formula>
    </cfRule>
  </conditionalFormatting>
  <conditionalFormatting sqref="BD56">
    <cfRule type="cellIs" dxfId="14538" priority="4033" operator="lessThan">
      <formula>$C$4</formula>
    </cfRule>
  </conditionalFormatting>
  <conditionalFormatting sqref="BD56">
    <cfRule type="cellIs" dxfId="14537" priority="4034" operator="lessThan">
      <formula>$C$4</formula>
    </cfRule>
  </conditionalFormatting>
  <conditionalFormatting sqref="BD57">
    <cfRule type="cellIs" dxfId="14536" priority="4035" operator="lessThan">
      <formula>$C$4</formula>
    </cfRule>
  </conditionalFormatting>
  <conditionalFormatting sqref="BD57">
    <cfRule type="cellIs" dxfId="14535" priority="4036" operator="lessThan">
      <formula>$C$4</formula>
    </cfRule>
  </conditionalFormatting>
  <conditionalFormatting sqref="BD58">
    <cfRule type="cellIs" dxfId="14534" priority="4037" operator="lessThan">
      <formula>$C$4</formula>
    </cfRule>
  </conditionalFormatting>
  <conditionalFormatting sqref="BD58">
    <cfRule type="cellIs" dxfId="14533" priority="4038" operator="lessThan">
      <formula>$C$4</formula>
    </cfRule>
  </conditionalFormatting>
  <conditionalFormatting sqref="BD59">
    <cfRule type="cellIs" dxfId="14532" priority="4039" operator="lessThan">
      <formula>$C$4</formula>
    </cfRule>
  </conditionalFormatting>
  <conditionalFormatting sqref="BD59">
    <cfRule type="cellIs" dxfId="14531" priority="4040" operator="lessThan">
      <formula>$C$4</formula>
    </cfRule>
  </conditionalFormatting>
  <conditionalFormatting sqref="BD60">
    <cfRule type="cellIs" dxfId="14530" priority="4041" operator="lessThan">
      <formula>$C$4</formula>
    </cfRule>
  </conditionalFormatting>
  <conditionalFormatting sqref="BD60">
    <cfRule type="cellIs" dxfId="14529" priority="4042" operator="lessThan">
      <formula>$C$4</formula>
    </cfRule>
  </conditionalFormatting>
  <conditionalFormatting sqref="BE11">
    <cfRule type="cellIs" dxfId="14528" priority="4043" operator="lessThan">
      <formula>$C$4</formula>
    </cfRule>
  </conditionalFormatting>
  <conditionalFormatting sqref="BE11">
    <cfRule type="cellIs" dxfId="14527" priority="4044" operator="lessThan">
      <formula>$C$4</formula>
    </cfRule>
  </conditionalFormatting>
  <conditionalFormatting sqref="BE12">
    <cfRule type="cellIs" dxfId="14526" priority="4045" operator="lessThan">
      <formula>$C$4</formula>
    </cfRule>
  </conditionalFormatting>
  <conditionalFormatting sqref="BE12">
    <cfRule type="cellIs" dxfId="14525" priority="4046" operator="lessThan">
      <formula>$C$4</formula>
    </cfRule>
  </conditionalFormatting>
  <conditionalFormatting sqref="BE13">
    <cfRule type="cellIs" dxfId="14524" priority="4047" operator="lessThan">
      <formula>$C$4</formula>
    </cfRule>
  </conditionalFormatting>
  <conditionalFormatting sqref="BE13">
    <cfRule type="cellIs" dxfId="14523" priority="4048" operator="lessThan">
      <formula>$C$4</formula>
    </cfRule>
  </conditionalFormatting>
  <conditionalFormatting sqref="BE14">
    <cfRule type="cellIs" dxfId="14522" priority="4049" operator="lessThan">
      <formula>$C$4</formula>
    </cfRule>
  </conditionalFormatting>
  <conditionalFormatting sqref="BE14">
    <cfRule type="cellIs" dxfId="14521" priority="4050" operator="lessThan">
      <formula>$C$4</formula>
    </cfRule>
  </conditionalFormatting>
  <conditionalFormatting sqref="BE15">
    <cfRule type="cellIs" dxfId="14520" priority="4051" operator="lessThan">
      <formula>$C$4</formula>
    </cfRule>
  </conditionalFormatting>
  <conditionalFormatting sqref="BE15">
    <cfRule type="cellIs" dxfId="14519" priority="4052" operator="lessThan">
      <formula>$C$4</formula>
    </cfRule>
  </conditionalFormatting>
  <conditionalFormatting sqref="BE16">
    <cfRule type="cellIs" dxfId="14518" priority="4053" operator="lessThan">
      <formula>$C$4</formula>
    </cfRule>
  </conditionalFormatting>
  <conditionalFormatting sqref="BE16">
    <cfRule type="cellIs" dxfId="14517" priority="4054" operator="lessThan">
      <formula>$C$4</formula>
    </cfRule>
  </conditionalFormatting>
  <conditionalFormatting sqref="BE17">
    <cfRule type="cellIs" dxfId="14516" priority="4055" operator="lessThan">
      <formula>$C$4</formula>
    </cfRule>
  </conditionalFormatting>
  <conditionalFormatting sqref="BE17">
    <cfRule type="cellIs" dxfId="14515" priority="4056" operator="lessThan">
      <formula>$C$4</formula>
    </cfRule>
  </conditionalFormatting>
  <conditionalFormatting sqref="BE18">
    <cfRule type="cellIs" dxfId="14514" priority="4057" operator="lessThan">
      <formula>$C$4</formula>
    </cfRule>
  </conditionalFormatting>
  <conditionalFormatting sqref="BE18">
    <cfRule type="cellIs" dxfId="14513" priority="4058" operator="lessThan">
      <formula>$C$4</formula>
    </cfRule>
  </conditionalFormatting>
  <conditionalFormatting sqref="BE19">
    <cfRule type="cellIs" dxfId="14512" priority="4059" operator="lessThan">
      <formula>$C$4</formula>
    </cfRule>
  </conditionalFormatting>
  <conditionalFormatting sqref="BE19">
    <cfRule type="cellIs" dxfId="14511" priority="4060" operator="lessThan">
      <formula>$C$4</formula>
    </cfRule>
  </conditionalFormatting>
  <conditionalFormatting sqref="BE20">
    <cfRule type="cellIs" dxfId="14510" priority="4061" operator="lessThan">
      <formula>$C$4</formula>
    </cfRule>
  </conditionalFormatting>
  <conditionalFormatting sqref="BE20">
    <cfRule type="cellIs" dxfId="14509" priority="4062" operator="lessThan">
      <formula>$C$4</formula>
    </cfRule>
  </conditionalFormatting>
  <conditionalFormatting sqref="BE21">
    <cfRule type="cellIs" dxfId="14508" priority="4063" operator="lessThan">
      <formula>$C$4</formula>
    </cfRule>
  </conditionalFormatting>
  <conditionalFormatting sqref="BE21">
    <cfRule type="cellIs" dxfId="14507" priority="4064" operator="lessThan">
      <formula>$C$4</formula>
    </cfRule>
  </conditionalFormatting>
  <conditionalFormatting sqref="BE22">
    <cfRule type="cellIs" dxfId="14506" priority="4065" operator="lessThan">
      <formula>$C$4</formula>
    </cfRule>
  </conditionalFormatting>
  <conditionalFormatting sqref="BE22">
    <cfRule type="cellIs" dxfId="14505" priority="4066" operator="lessThan">
      <formula>$C$4</formula>
    </cfRule>
  </conditionalFormatting>
  <conditionalFormatting sqref="BE23">
    <cfRule type="cellIs" dxfId="14504" priority="4067" operator="lessThan">
      <formula>$C$4</formula>
    </cfRule>
  </conditionalFormatting>
  <conditionalFormatting sqref="BE23">
    <cfRule type="cellIs" dxfId="14503" priority="4068" operator="lessThan">
      <formula>$C$4</formula>
    </cfRule>
  </conditionalFormatting>
  <conditionalFormatting sqref="BE24">
    <cfRule type="cellIs" dxfId="14502" priority="4069" operator="lessThan">
      <formula>$C$4</formula>
    </cfRule>
  </conditionalFormatting>
  <conditionalFormatting sqref="BE24">
    <cfRule type="cellIs" dxfId="14501" priority="4070" operator="lessThan">
      <formula>$C$4</formula>
    </cfRule>
  </conditionalFormatting>
  <conditionalFormatting sqref="BE25">
    <cfRule type="cellIs" dxfId="14500" priority="4071" operator="lessThan">
      <formula>$C$4</formula>
    </cfRule>
  </conditionalFormatting>
  <conditionalFormatting sqref="BE25">
    <cfRule type="cellIs" dxfId="14499" priority="4072" operator="lessThan">
      <formula>$C$4</formula>
    </cfRule>
  </conditionalFormatting>
  <conditionalFormatting sqref="BE26">
    <cfRule type="cellIs" dxfId="14498" priority="4073" operator="lessThan">
      <formula>$C$4</formula>
    </cfRule>
  </conditionalFormatting>
  <conditionalFormatting sqref="BE26">
    <cfRule type="cellIs" dxfId="14497" priority="4074" operator="lessThan">
      <formula>$C$4</formula>
    </cfRule>
  </conditionalFormatting>
  <conditionalFormatting sqref="BE27">
    <cfRule type="cellIs" dxfId="14496" priority="4075" operator="lessThan">
      <formula>$C$4</formula>
    </cfRule>
  </conditionalFormatting>
  <conditionalFormatting sqref="BE27">
    <cfRule type="cellIs" dxfId="14495" priority="4076" operator="lessThan">
      <formula>$C$4</formula>
    </cfRule>
  </conditionalFormatting>
  <conditionalFormatting sqref="BE28">
    <cfRule type="cellIs" dxfId="14494" priority="4077" operator="lessThan">
      <formula>$C$4</formula>
    </cfRule>
  </conditionalFormatting>
  <conditionalFormatting sqref="BE28">
    <cfRule type="cellIs" dxfId="14493" priority="4078" operator="lessThan">
      <formula>$C$4</formula>
    </cfRule>
  </conditionalFormatting>
  <conditionalFormatting sqref="BE29">
    <cfRule type="cellIs" dxfId="14492" priority="4079" operator="lessThan">
      <formula>$C$4</formula>
    </cfRule>
  </conditionalFormatting>
  <conditionalFormatting sqref="BE29">
    <cfRule type="cellIs" dxfId="14491" priority="4080" operator="lessThan">
      <formula>$C$4</formula>
    </cfRule>
  </conditionalFormatting>
  <conditionalFormatting sqref="BE30">
    <cfRule type="cellIs" dxfId="14490" priority="4081" operator="lessThan">
      <formula>$C$4</formula>
    </cfRule>
  </conditionalFormatting>
  <conditionalFormatting sqref="BE30">
    <cfRule type="cellIs" dxfId="14489" priority="4082" operator="lessThan">
      <formula>$C$4</formula>
    </cfRule>
  </conditionalFormatting>
  <conditionalFormatting sqref="BE31">
    <cfRule type="cellIs" dxfId="14488" priority="4083" operator="lessThan">
      <formula>$C$4</formula>
    </cfRule>
  </conditionalFormatting>
  <conditionalFormatting sqref="BE31">
    <cfRule type="cellIs" dxfId="14487" priority="4084" operator="lessThan">
      <formula>$C$4</formula>
    </cfRule>
  </conditionalFormatting>
  <conditionalFormatting sqref="BE32">
    <cfRule type="cellIs" dxfId="14486" priority="4085" operator="lessThan">
      <formula>$C$4</formula>
    </cfRule>
  </conditionalFormatting>
  <conditionalFormatting sqref="BE32">
    <cfRule type="cellIs" dxfId="14485" priority="4086" operator="lessThan">
      <formula>$C$4</formula>
    </cfRule>
  </conditionalFormatting>
  <conditionalFormatting sqref="BE33">
    <cfRule type="cellIs" dxfId="14484" priority="4087" operator="lessThan">
      <formula>$C$4</formula>
    </cfRule>
  </conditionalFormatting>
  <conditionalFormatting sqref="BE33">
    <cfRule type="cellIs" dxfId="14483" priority="4088" operator="lessThan">
      <formula>$C$4</formula>
    </cfRule>
  </conditionalFormatting>
  <conditionalFormatting sqref="BE34">
    <cfRule type="cellIs" dxfId="14482" priority="4089" operator="lessThan">
      <formula>$C$4</formula>
    </cfRule>
  </conditionalFormatting>
  <conditionalFormatting sqref="BE34">
    <cfRule type="cellIs" dxfId="14481" priority="4090" operator="lessThan">
      <formula>$C$4</formula>
    </cfRule>
  </conditionalFormatting>
  <conditionalFormatting sqref="BE35">
    <cfRule type="cellIs" dxfId="14480" priority="4091" operator="lessThan">
      <formula>$C$4</formula>
    </cfRule>
  </conditionalFormatting>
  <conditionalFormatting sqref="BE35">
    <cfRule type="cellIs" dxfId="14479" priority="4092" operator="lessThan">
      <formula>$C$4</formula>
    </cfRule>
  </conditionalFormatting>
  <conditionalFormatting sqref="BE36">
    <cfRule type="cellIs" dxfId="14478" priority="4093" operator="lessThan">
      <formula>$C$4</formula>
    </cfRule>
  </conditionalFormatting>
  <conditionalFormatting sqref="BE36">
    <cfRule type="cellIs" dxfId="14477" priority="4094" operator="lessThan">
      <formula>$C$4</formula>
    </cfRule>
  </conditionalFormatting>
  <conditionalFormatting sqref="BE37">
    <cfRule type="cellIs" dxfId="14476" priority="4095" operator="lessThan">
      <formula>$C$4</formula>
    </cfRule>
  </conditionalFormatting>
  <conditionalFormatting sqref="BE37">
    <cfRule type="cellIs" dxfId="14475" priority="4096" operator="lessThan">
      <formula>$C$4</formula>
    </cfRule>
  </conditionalFormatting>
  <conditionalFormatting sqref="BE38">
    <cfRule type="cellIs" dxfId="14474" priority="4097" operator="lessThan">
      <formula>$C$4</formula>
    </cfRule>
  </conditionalFormatting>
  <conditionalFormatting sqref="BE38">
    <cfRule type="cellIs" dxfId="14473" priority="4098" operator="lessThan">
      <formula>$C$4</formula>
    </cfRule>
  </conditionalFormatting>
  <conditionalFormatting sqref="BE39">
    <cfRule type="cellIs" dxfId="14472" priority="4099" operator="lessThan">
      <formula>$C$4</formula>
    </cfRule>
  </conditionalFormatting>
  <conditionalFormatting sqref="BE39">
    <cfRule type="cellIs" dxfId="14471" priority="4100" operator="lessThan">
      <formula>$C$4</formula>
    </cfRule>
  </conditionalFormatting>
  <conditionalFormatting sqref="BE40">
    <cfRule type="cellIs" dxfId="14470" priority="4101" operator="lessThan">
      <formula>$C$4</formula>
    </cfRule>
  </conditionalFormatting>
  <conditionalFormatting sqref="BE40">
    <cfRule type="cellIs" dxfId="14469" priority="4102" operator="lessThan">
      <formula>$C$4</formula>
    </cfRule>
  </conditionalFormatting>
  <conditionalFormatting sqref="BE41">
    <cfRule type="cellIs" dxfId="14468" priority="4103" operator="lessThan">
      <formula>$C$4</formula>
    </cfRule>
  </conditionalFormatting>
  <conditionalFormatting sqref="BE41">
    <cfRule type="cellIs" dxfId="14467" priority="4104" operator="lessThan">
      <formula>$C$4</formula>
    </cfRule>
  </conditionalFormatting>
  <conditionalFormatting sqref="BE42">
    <cfRule type="cellIs" dxfId="14466" priority="4105" operator="lessThan">
      <formula>$C$4</formula>
    </cfRule>
  </conditionalFormatting>
  <conditionalFormatting sqref="BE42">
    <cfRule type="cellIs" dxfId="14465" priority="4106" operator="lessThan">
      <formula>$C$4</formula>
    </cfRule>
  </conditionalFormatting>
  <conditionalFormatting sqref="BE43">
    <cfRule type="cellIs" dxfId="14464" priority="4107" operator="lessThan">
      <formula>$C$4</formula>
    </cfRule>
  </conditionalFormatting>
  <conditionalFormatting sqref="BE43">
    <cfRule type="cellIs" dxfId="14463" priority="4108" operator="lessThan">
      <formula>$C$4</formula>
    </cfRule>
  </conditionalFormatting>
  <conditionalFormatting sqref="BE44">
    <cfRule type="cellIs" dxfId="14462" priority="4109" operator="lessThan">
      <formula>$C$4</formula>
    </cfRule>
  </conditionalFormatting>
  <conditionalFormatting sqref="BE44">
    <cfRule type="cellIs" dxfId="14461" priority="4110" operator="lessThan">
      <formula>$C$4</formula>
    </cfRule>
  </conditionalFormatting>
  <conditionalFormatting sqref="BE45">
    <cfRule type="cellIs" dxfId="14460" priority="4111" operator="lessThan">
      <formula>$C$4</formula>
    </cfRule>
  </conditionalFormatting>
  <conditionalFormatting sqref="BE45">
    <cfRule type="cellIs" dxfId="14459" priority="4112" operator="lessThan">
      <formula>$C$4</formula>
    </cfRule>
  </conditionalFormatting>
  <conditionalFormatting sqref="BE46">
    <cfRule type="cellIs" dxfId="14458" priority="4113" operator="lessThan">
      <formula>$C$4</formula>
    </cfRule>
  </conditionalFormatting>
  <conditionalFormatting sqref="BE46">
    <cfRule type="cellIs" dxfId="14457" priority="4114" operator="lessThan">
      <formula>$C$4</formula>
    </cfRule>
  </conditionalFormatting>
  <conditionalFormatting sqref="BE47">
    <cfRule type="cellIs" dxfId="14456" priority="4115" operator="lessThan">
      <formula>$C$4</formula>
    </cfRule>
  </conditionalFormatting>
  <conditionalFormatting sqref="BE47">
    <cfRule type="cellIs" dxfId="14455" priority="4116" operator="lessThan">
      <formula>$C$4</formula>
    </cfRule>
  </conditionalFormatting>
  <conditionalFormatting sqref="BE48">
    <cfRule type="cellIs" dxfId="14454" priority="4117" operator="lessThan">
      <formula>$C$4</formula>
    </cfRule>
  </conditionalFormatting>
  <conditionalFormatting sqref="BE48">
    <cfRule type="cellIs" dxfId="14453" priority="4118" operator="lessThan">
      <formula>$C$4</formula>
    </cfRule>
  </conditionalFormatting>
  <conditionalFormatting sqref="BE49">
    <cfRule type="cellIs" dxfId="14452" priority="4119" operator="lessThan">
      <formula>$C$4</formula>
    </cfRule>
  </conditionalFormatting>
  <conditionalFormatting sqref="BE49">
    <cfRule type="cellIs" dxfId="14451" priority="4120" operator="lessThan">
      <formula>$C$4</formula>
    </cfRule>
  </conditionalFormatting>
  <conditionalFormatting sqref="BE50">
    <cfRule type="cellIs" dxfId="14450" priority="4121" operator="lessThan">
      <formula>$C$4</formula>
    </cfRule>
  </conditionalFormatting>
  <conditionalFormatting sqref="BE50">
    <cfRule type="cellIs" dxfId="14449" priority="4122" operator="lessThan">
      <formula>$C$4</formula>
    </cfRule>
  </conditionalFormatting>
  <conditionalFormatting sqref="BE51">
    <cfRule type="cellIs" dxfId="14448" priority="4123" operator="lessThan">
      <formula>$C$4</formula>
    </cfRule>
  </conditionalFormatting>
  <conditionalFormatting sqref="BE51">
    <cfRule type="cellIs" dxfId="14447" priority="4124" operator="lessThan">
      <formula>$C$4</formula>
    </cfRule>
  </conditionalFormatting>
  <conditionalFormatting sqref="BE52">
    <cfRule type="cellIs" dxfId="14446" priority="4125" operator="lessThan">
      <formula>$C$4</formula>
    </cfRule>
  </conditionalFormatting>
  <conditionalFormatting sqref="BE52">
    <cfRule type="cellIs" dxfId="14445" priority="4126" operator="lessThan">
      <formula>$C$4</formula>
    </cfRule>
  </conditionalFormatting>
  <conditionalFormatting sqref="BE53">
    <cfRule type="cellIs" dxfId="14444" priority="4127" operator="lessThan">
      <formula>$C$4</formula>
    </cfRule>
  </conditionalFormatting>
  <conditionalFormatting sqref="BE53">
    <cfRule type="cellIs" dxfId="14443" priority="4128" operator="lessThan">
      <formula>$C$4</formula>
    </cfRule>
  </conditionalFormatting>
  <conditionalFormatting sqref="BE54">
    <cfRule type="cellIs" dxfId="14442" priority="4129" operator="lessThan">
      <formula>$C$4</formula>
    </cfRule>
  </conditionalFormatting>
  <conditionalFormatting sqref="BE54">
    <cfRule type="cellIs" dxfId="14441" priority="4130" operator="lessThan">
      <formula>$C$4</formula>
    </cfRule>
  </conditionalFormatting>
  <conditionalFormatting sqref="BE55">
    <cfRule type="cellIs" dxfId="14440" priority="4131" operator="lessThan">
      <formula>$C$4</formula>
    </cfRule>
  </conditionalFormatting>
  <conditionalFormatting sqref="BE55">
    <cfRule type="cellIs" dxfId="14439" priority="4132" operator="lessThan">
      <formula>$C$4</formula>
    </cfRule>
  </conditionalFormatting>
  <conditionalFormatting sqref="BE56">
    <cfRule type="cellIs" dxfId="14438" priority="4133" operator="lessThan">
      <formula>$C$4</formula>
    </cfRule>
  </conditionalFormatting>
  <conditionalFormatting sqref="BE56">
    <cfRule type="cellIs" dxfId="14437" priority="4134" operator="lessThan">
      <formula>$C$4</formula>
    </cfRule>
  </conditionalFormatting>
  <conditionalFormatting sqref="BE57">
    <cfRule type="cellIs" dxfId="14436" priority="4135" operator="lessThan">
      <formula>$C$4</formula>
    </cfRule>
  </conditionalFormatting>
  <conditionalFormatting sqref="BE57">
    <cfRule type="cellIs" dxfId="14435" priority="4136" operator="lessThan">
      <formula>$C$4</formula>
    </cfRule>
  </conditionalFormatting>
  <conditionalFormatting sqref="BE58">
    <cfRule type="cellIs" dxfId="14434" priority="4137" operator="lessThan">
      <formula>$C$4</formula>
    </cfRule>
  </conditionalFormatting>
  <conditionalFormatting sqref="BE58">
    <cfRule type="cellIs" dxfId="14433" priority="4138" operator="lessThan">
      <formula>$C$4</formula>
    </cfRule>
  </conditionalFormatting>
  <conditionalFormatting sqref="BE59">
    <cfRule type="cellIs" dxfId="14432" priority="4139" operator="lessThan">
      <formula>$C$4</formula>
    </cfRule>
  </conditionalFormatting>
  <conditionalFormatting sqref="BE59">
    <cfRule type="cellIs" dxfId="14431" priority="4140" operator="lessThan">
      <formula>$C$4</formula>
    </cfRule>
  </conditionalFormatting>
  <conditionalFormatting sqref="BE60">
    <cfRule type="cellIs" dxfId="14430" priority="4141" operator="lessThan">
      <formula>$C$4</formula>
    </cfRule>
  </conditionalFormatting>
  <conditionalFormatting sqref="BE60">
    <cfRule type="cellIs" dxfId="14429" priority="4142" operator="lessThan">
      <formula>$C$4</formula>
    </cfRule>
  </conditionalFormatting>
  <conditionalFormatting sqref="BF11">
    <cfRule type="cellIs" dxfId="14428" priority="4143" operator="lessThan">
      <formula>$C$4</formula>
    </cfRule>
  </conditionalFormatting>
  <conditionalFormatting sqref="BF11">
    <cfRule type="cellIs" dxfId="14427" priority="4144" operator="lessThan">
      <formula>$C$4</formula>
    </cfRule>
  </conditionalFormatting>
  <conditionalFormatting sqref="BF12">
    <cfRule type="cellIs" dxfId="14426" priority="4145" operator="lessThan">
      <formula>$C$4</formula>
    </cfRule>
  </conditionalFormatting>
  <conditionalFormatting sqref="BF12">
    <cfRule type="cellIs" dxfId="14425" priority="4146" operator="lessThan">
      <formula>$C$4</formula>
    </cfRule>
  </conditionalFormatting>
  <conditionalFormatting sqref="BF13">
    <cfRule type="cellIs" dxfId="14424" priority="4147" operator="lessThan">
      <formula>$C$4</formula>
    </cfRule>
  </conditionalFormatting>
  <conditionalFormatting sqref="BF13">
    <cfRule type="cellIs" dxfId="14423" priority="4148" operator="lessThan">
      <formula>$C$4</formula>
    </cfRule>
  </conditionalFormatting>
  <conditionalFormatting sqref="BF14">
    <cfRule type="cellIs" dxfId="14422" priority="4149" operator="lessThan">
      <formula>$C$4</formula>
    </cfRule>
  </conditionalFormatting>
  <conditionalFormatting sqref="BF14">
    <cfRule type="cellIs" dxfId="14421" priority="4150" operator="lessThan">
      <formula>$C$4</formula>
    </cfRule>
  </conditionalFormatting>
  <conditionalFormatting sqref="BF15">
    <cfRule type="cellIs" dxfId="14420" priority="4151" operator="lessThan">
      <formula>$C$4</formula>
    </cfRule>
  </conditionalFormatting>
  <conditionalFormatting sqref="BF15">
    <cfRule type="cellIs" dxfId="14419" priority="4152" operator="lessThan">
      <formula>$C$4</formula>
    </cfRule>
  </conditionalFormatting>
  <conditionalFormatting sqref="BF16">
    <cfRule type="cellIs" dxfId="14418" priority="4153" operator="lessThan">
      <formula>$C$4</formula>
    </cfRule>
  </conditionalFormatting>
  <conditionalFormatting sqref="BF16">
    <cfRule type="cellIs" dxfId="14417" priority="4154" operator="lessThan">
      <formula>$C$4</formula>
    </cfRule>
  </conditionalFormatting>
  <conditionalFormatting sqref="BF17">
    <cfRule type="cellIs" dxfId="14416" priority="4155" operator="lessThan">
      <formula>$C$4</formula>
    </cfRule>
  </conditionalFormatting>
  <conditionalFormatting sqref="BF17">
    <cfRule type="cellIs" dxfId="14415" priority="4156" operator="lessThan">
      <formula>$C$4</formula>
    </cfRule>
  </conditionalFormatting>
  <conditionalFormatting sqref="BF18">
    <cfRule type="cellIs" dxfId="14414" priority="4157" operator="lessThan">
      <formula>$C$4</formula>
    </cfRule>
  </conditionalFormatting>
  <conditionalFormatting sqref="BF18">
    <cfRule type="cellIs" dxfId="14413" priority="4158" operator="lessThan">
      <formula>$C$4</formula>
    </cfRule>
  </conditionalFormatting>
  <conditionalFormatting sqref="BF19">
    <cfRule type="cellIs" dxfId="14412" priority="4159" operator="lessThan">
      <formula>$C$4</formula>
    </cfRule>
  </conditionalFormatting>
  <conditionalFormatting sqref="BF19">
    <cfRule type="cellIs" dxfId="14411" priority="4160" operator="lessThan">
      <formula>$C$4</formula>
    </cfRule>
  </conditionalFormatting>
  <conditionalFormatting sqref="BF20">
    <cfRule type="cellIs" dxfId="14410" priority="4161" operator="lessThan">
      <formula>$C$4</formula>
    </cfRule>
  </conditionalFormatting>
  <conditionalFormatting sqref="BF20">
    <cfRule type="cellIs" dxfId="14409" priority="4162" operator="lessThan">
      <formula>$C$4</formula>
    </cfRule>
  </conditionalFormatting>
  <conditionalFormatting sqref="BF21">
    <cfRule type="cellIs" dxfId="14408" priority="4163" operator="lessThan">
      <formula>$C$4</formula>
    </cfRule>
  </conditionalFormatting>
  <conditionalFormatting sqref="BF21">
    <cfRule type="cellIs" dxfId="14407" priority="4164" operator="lessThan">
      <formula>$C$4</formula>
    </cfRule>
  </conditionalFormatting>
  <conditionalFormatting sqref="BF22">
    <cfRule type="cellIs" dxfId="14406" priority="4165" operator="lessThan">
      <formula>$C$4</formula>
    </cfRule>
  </conditionalFormatting>
  <conditionalFormatting sqref="BF22">
    <cfRule type="cellIs" dxfId="14405" priority="4166" operator="lessThan">
      <formula>$C$4</formula>
    </cfRule>
  </conditionalFormatting>
  <conditionalFormatting sqref="BF23">
    <cfRule type="cellIs" dxfId="14404" priority="4167" operator="lessThan">
      <formula>$C$4</formula>
    </cfRule>
  </conditionalFormatting>
  <conditionalFormatting sqref="BF23">
    <cfRule type="cellIs" dxfId="14403" priority="4168" operator="lessThan">
      <formula>$C$4</formula>
    </cfRule>
  </conditionalFormatting>
  <conditionalFormatting sqref="BF24">
    <cfRule type="cellIs" dxfId="14402" priority="4169" operator="lessThan">
      <formula>$C$4</formula>
    </cfRule>
  </conditionalFormatting>
  <conditionalFormatting sqref="BF24">
    <cfRule type="cellIs" dxfId="14401" priority="4170" operator="lessThan">
      <formula>$C$4</formula>
    </cfRule>
  </conditionalFormatting>
  <conditionalFormatting sqref="BF25">
    <cfRule type="cellIs" dxfId="14400" priority="4171" operator="lessThan">
      <formula>$C$4</formula>
    </cfRule>
  </conditionalFormatting>
  <conditionalFormatting sqref="BF25">
    <cfRule type="cellIs" dxfId="14399" priority="4172" operator="lessThan">
      <formula>$C$4</formula>
    </cfRule>
  </conditionalFormatting>
  <conditionalFormatting sqref="BF26">
    <cfRule type="cellIs" dxfId="14398" priority="4173" operator="lessThan">
      <formula>$C$4</formula>
    </cfRule>
  </conditionalFormatting>
  <conditionalFormatting sqref="BF26">
    <cfRule type="cellIs" dxfId="14397" priority="4174" operator="lessThan">
      <formula>$C$4</formula>
    </cfRule>
  </conditionalFormatting>
  <conditionalFormatting sqref="BF27">
    <cfRule type="cellIs" dxfId="14396" priority="4175" operator="lessThan">
      <formula>$C$4</formula>
    </cfRule>
  </conditionalFormatting>
  <conditionalFormatting sqref="BF27">
    <cfRule type="cellIs" dxfId="14395" priority="4176" operator="lessThan">
      <formula>$C$4</formula>
    </cfRule>
  </conditionalFormatting>
  <conditionalFormatting sqref="BF28">
    <cfRule type="cellIs" dxfId="14394" priority="4177" operator="lessThan">
      <formula>$C$4</formula>
    </cfRule>
  </conditionalFormatting>
  <conditionalFormatting sqref="BF28">
    <cfRule type="cellIs" dxfId="14393" priority="4178" operator="lessThan">
      <formula>$C$4</formula>
    </cfRule>
  </conditionalFormatting>
  <conditionalFormatting sqref="BF29">
    <cfRule type="cellIs" dxfId="14392" priority="4179" operator="lessThan">
      <formula>$C$4</formula>
    </cfRule>
  </conditionalFormatting>
  <conditionalFormatting sqref="BF29">
    <cfRule type="cellIs" dxfId="14391" priority="4180" operator="lessThan">
      <formula>$C$4</formula>
    </cfRule>
  </conditionalFormatting>
  <conditionalFormatting sqref="BF30">
    <cfRule type="cellIs" dxfId="14390" priority="4181" operator="lessThan">
      <formula>$C$4</formula>
    </cfRule>
  </conditionalFormatting>
  <conditionalFormatting sqref="BF30">
    <cfRule type="cellIs" dxfId="14389" priority="4182" operator="lessThan">
      <formula>$C$4</formula>
    </cfRule>
  </conditionalFormatting>
  <conditionalFormatting sqref="BF31">
    <cfRule type="cellIs" dxfId="14388" priority="4183" operator="lessThan">
      <formula>$C$4</formula>
    </cfRule>
  </conditionalFormatting>
  <conditionalFormatting sqref="BF31">
    <cfRule type="cellIs" dxfId="14387" priority="4184" operator="lessThan">
      <formula>$C$4</formula>
    </cfRule>
  </conditionalFormatting>
  <conditionalFormatting sqref="BF32">
    <cfRule type="cellIs" dxfId="14386" priority="4185" operator="lessThan">
      <formula>$C$4</formula>
    </cfRule>
  </conditionalFormatting>
  <conditionalFormatting sqref="BF32">
    <cfRule type="cellIs" dxfId="14385" priority="4186" operator="lessThan">
      <formula>$C$4</formula>
    </cfRule>
  </conditionalFormatting>
  <conditionalFormatting sqref="BF33">
    <cfRule type="cellIs" dxfId="14384" priority="4187" operator="lessThan">
      <formula>$C$4</formula>
    </cfRule>
  </conditionalFormatting>
  <conditionalFormatting sqref="BF33">
    <cfRule type="cellIs" dxfId="14383" priority="4188" operator="lessThan">
      <formula>$C$4</formula>
    </cfRule>
  </conditionalFormatting>
  <conditionalFormatting sqref="BF34">
    <cfRule type="cellIs" dxfId="14382" priority="4189" operator="lessThan">
      <formula>$C$4</formula>
    </cfRule>
  </conditionalFormatting>
  <conditionalFormatting sqref="BF34">
    <cfRule type="cellIs" dxfId="14381" priority="4190" operator="lessThan">
      <formula>$C$4</formula>
    </cfRule>
  </conditionalFormatting>
  <conditionalFormatting sqref="BF35">
    <cfRule type="cellIs" dxfId="14380" priority="4191" operator="lessThan">
      <formula>$C$4</formula>
    </cfRule>
  </conditionalFormatting>
  <conditionalFormatting sqref="BF35">
    <cfRule type="cellIs" dxfId="14379" priority="4192" operator="lessThan">
      <formula>$C$4</formula>
    </cfRule>
  </conditionalFormatting>
  <conditionalFormatting sqref="BF36">
    <cfRule type="cellIs" dxfId="14378" priority="4193" operator="lessThan">
      <formula>$C$4</formula>
    </cfRule>
  </conditionalFormatting>
  <conditionalFormatting sqref="BF36">
    <cfRule type="cellIs" dxfId="14377" priority="4194" operator="lessThan">
      <formula>$C$4</formula>
    </cfRule>
  </conditionalFormatting>
  <conditionalFormatting sqref="BF37">
    <cfRule type="cellIs" dxfId="14376" priority="4195" operator="lessThan">
      <formula>$C$4</formula>
    </cfRule>
  </conditionalFormatting>
  <conditionalFormatting sqref="BF37">
    <cfRule type="cellIs" dxfId="14375" priority="4196" operator="lessThan">
      <formula>$C$4</formula>
    </cfRule>
  </conditionalFormatting>
  <conditionalFormatting sqref="BF38">
    <cfRule type="cellIs" dxfId="14374" priority="4197" operator="lessThan">
      <formula>$C$4</formula>
    </cfRule>
  </conditionalFormatting>
  <conditionalFormatting sqref="BF38">
    <cfRule type="cellIs" dxfId="14373" priority="4198" operator="lessThan">
      <formula>$C$4</formula>
    </cfRule>
  </conditionalFormatting>
  <conditionalFormatting sqref="BF39">
    <cfRule type="cellIs" dxfId="14372" priority="4199" operator="lessThan">
      <formula>$C$4</formula>
    </cfRule>
  </conditionalFormatting>
  <conditionalFormatting sqref="BF39">
    <cfRule type="cellIs" dxfId="14371" priority="4200" operator="lessThan">
      <formula>$C$4</formula>
    </cfRule>
  </conditionalFormatting>
  <conditionalFormatting sqref="BF40">
    <cfRule type="cellIs" dxfId="14370" priority="4201" operator="lessThan">
      <formula>$C$4</formula>
    </cfRule>
  </conditionalFormatting>
  <conditionalFormatting sqref="BF40">
    <cfRule type="cellIs" dxfId="14369" priority="4202" operator="lessThan">
      <formula>$C$4</formula>
    </cfRule>
  </conditionalFormatting>
  <conditionalFormatting sqref="BF41">
    <cfRule type="cellIs" dxfId="14368" priority="4203" operator="lessThan">
      <formula>$C$4</formula>
    </cfRule>
  </conditionalFormatting>
  <conditionalFormatting sqref="BF41">
    <cfRule type="cellIs" dxfId="14367" priority="4204" operator="lessThan">
      <formula>$C$4</formula>
    </cfRule>
  </conditionalFormatting>
  <conditionalFormatting sqref="BF42">
    <cfRule type="cellIs" dxfId="14366" priority="4205" operator="lessThan">
      <formula>$C$4</formula>
    </cfRule>
  </conditionalFormatting>
  <conditionalFormatting sqref="BF42">
    <cfRule type="cellIs" dxfId="14365" priority="4206" operator="lessThan">
      <formula>$C$4</formula>
    </cfRule>
  </conditionalFormatting>
  <conditionalFormatting sqref="BF43">
    <cfRule type="cellIs" dxfId="14364" priority="4207" operator="lessThan">
      <formula>$C$4</formula>
    </cfRule>
  </conditionalFormatting>
  <conditionalFormatting sqref="BF43">
    <cfRule type="cellIs" dxfId="14363" priority="4208" operator="lessThan">
      <formula>$C$4</formula>
    </cfRule>
  </conditionalFormatting>
  <conditionalFormatting sqref="BF44">
    <cfRule type="cellIs" dxfId="14362" priority="4209" operator="lessThan">
      <formula>$C$4</formula>
    </cfRule>
  </conditionalFormatting>
  <conditionalFormatting sqref="BF44">
    <cfRule type="cellIs" dxfId="14361" priority="4210" operator="lessThan">
      <formula>$C$4</formula>
    </cfRule>
  </conditionalFormatting>
  <conditionalFormatting sqref="BF45">
    <cfRule type="cellIs" dxfId="14360" priority="4211" operator="lessThan">
      <formula>$C$4</formula>
    </cfRule>
  </conditionalFormatting>
  <conditionalFormatting sqref="BF45">
    <cfRule type="cellIs" dxfId="14359" priority="4212" operator="lessThan">
      <formula>$C$4</formula>
    </cfRule>
  </conditionalFormatting>
  <conditionalFormatting sqref="BF46">
    <cfRule type="cellIs" dxfId="14358" priority="4213" operator="lessThan">
      <formula>$C$4</formula>
    </cfRule>
  </conditionalFormatting>
  <conditionalFormatting sqref="BF46">
    <cfRule type="cellIs" dxfId="14357" priority="4214" operator="lessThan">
      <formula>$C$4</formula>
    </cfRule>
  </conditionalFormatting>
  <conditionalFormatting sqref="BF47">
    <cfRule type="cellIs" dxfId="14356" priority="4215" operator="lessThan">
      <formula>$C$4</formula>
    </cfRule>
  </conditionalFormatting>
  <conditionalFormatting sqref="BF47">
    <cfRule type="cellIs" dxfId="14355" priority="4216" operator="lessThan">
      <formula>$C$4</formula>
    </cfRule>
  </conditionalFormatting>
  <conditionalFormatting sqref="BF48">
    <cfRule type="cellIs" dxfId="14354" priority="4217" operator="lessThan">
      <formula>$C$4</formula>
    </cfRule>
  </conditionalFormatting>
  <conditionalFormatting sqref="BF48">
    <cfRule type="cellIs" dxfId="14353" priority="4218" operator="lessThan">
      <formula>$C$4</formula>
    </cfRule>
  </conditionalFormatting>
  <conditionalFormatting sqref="BF49">
    <cfRule type="cellIs" dxfId="14352" priority="4219" operator="lessThan">
      <formula>$C$4</formula>
    </cfRule>
  </conditionalFormatting>
  <conditionalFormatting sqref="BF49">
    <cfRule type="cellIs" dxfId="14351" priority="4220" operator="lessThan">
      <formula>$C$4</formula>
    </cfRule>
  </conditionalFormatting>
  <conditionalFormatting sqref="BF50">
    <cfRule type="cellIs" dxfId="14350" priority="4221" operator="lessThan">
      <formula>$C$4</formula>
    </cfRule>
  </conditionalFormatting>
  <conditionalFormatting sqref="BF50">
    <cfRule type="cellIs" dxfId="14349" priority="4222" operator="lessThan">
      <formula>$C$4</formula>
    </cfRule>
  </conditionalFormatting>
  <conditionalFormatting sqref="BF51">
    <cfRule type="cellIs" dxfId="14348" priority="4223" operator="lessThan">
      <formula>$C$4</formula>
    </cfRule>
  </conditionalFormatting>
  <conditionalFormatting sqref="BF51">
    <cfRule type="cellIs" dxfId="14347" priority="4224" operator="lessThan">
      <formula>$C$4</formula>
    </cfRule>
  </conditionalFormatting>
  <conditionalFormatting sqref="BF52">
    <cfRule type="cellIs" dxfId="14346" priority="4225" operator="lessThan">
      <formula>$C$4</formula>
    </cfRule>
  </conditionalFormatting>
  <conditionalFormatting sqref="BF52">
    <cfRule type="cellIs" dxfId="14345" priority="4226" operator="lessThan">
      <formula>$C$4</formula>
    </cfRule>
  </conditionalFormatting>
  <conditionalFormatting sqref="BF53">
    <cfRule type="cellIs" dxfId="14344" priority="4227" operator="lessThan">
      <formula>$C$4</formula>
    </cfRule>
  </conditionalFormatting>
  <conditionalFormatting sqref="BF53">
    <cfRule type="cellIs" dxfId="14343" priority="4228" operator="lessThan">
      <formula>$C$4</formula>
    </cfRule>
  </conditionalFormatting>
  <conditionalFormatting sqref="BF54">
    <cfRule type="cellIs" dxfId="14342" priority="4229" operator="lessThan">
      <formula>$C$4</formula>
    </cfRule>
  </conditionalFormatting>
  <conditionalFormatting sqref="BF54">
    <cfRule type="cellIs" dxfId="14341" priority="4230" operator="lessThan">
      <formula>$C$4</formula>
    </cfRule>
  </conditionalFormatting>
  <conditionalFormatting sqref="BF55">
    <cfRule type="cellIs" dxfId="14340" priority="4231" operator="lessThan">
      <formula>$C$4</formula>
    </cfRule>
  </conditionalFormatting>
  <conditionalFormatting sqref="BF55">
    <cfRule type="cellIs" dxfId="14339" priority="4232" operator="lessThan">
      <formula>$C$4</formula>
    </cfRule>
  </conditionalFormatting>
  <conditionalFormatting sqref="BF56">
    <cfRule type="cellIs" dxfId="14338" priority="4233" operator="lessThan">
      <formula>$C$4</formula>
    </cfRule>
  </conditionalFormatting>
  <conditionalFormatting sqref="BF56">
    <cfRule type="cellIs" dxfId="14337" priority="4234" operator="lessThan">
      <formula>$C$4</formula>
    </cfRule>
  </conditionalFormatting>
  <conditionalFormatting sqref="BF57">
    <cfRule type="cellIs" dxfId="14336" priority="4235" operator="lessThan">
      <formula>$C$4</formula>
    </cfRule>
  </conditionalFormatting>
  <conditionalFormatting sqref="BF57">
    <cfRule type="cellIs" dxfId="14335" priority="4236" operator="lessThan">
      <formula>$C$4</formula>
    </cfRule>
  </conditionalFormatting>
  <conditionalFormatting sqref="BF58">
    <cfRule type="cellIs" dxfId="14334" priority="4237" operator="lessThan">
      <formula>$C$4</formula>
    </cfRule>
  </conditionalFormatting>
  <conditionalFormatting sqref="BF58">
    <cfRule type="cellIs" dxfId="14333" priority="4238" operator="lessThan">
      <formula>$C$4</formula>
    </cfRule>
  </conditionalFormatting>
  <conditionalFormatting sqref="BF59">
    <cfRule type="cellIs" dxfId="14332" priority="4239" operator="lessThan">
      <formula>$C$4</formula>
    </cfRule>
  </conditionalFormatting>
  <conditionalFormatting sqref="BF59">
    <cfRule type="cellIs" dxfId="14331" priority="4240" operator="lessThan">
      <formula>$C$4</formula>
    </cfRule>
  </conditionalFormatting>
  <conditionalFormatting sqref="BF60">
    <cfRule type="cellIs" dxfId="14330" priority="4241" operator="lessThan">
      <formula>$C$4</formula>
    </cfRule>
  </conditionalFormatting>
  <conditionalFormatting sqref="BF60">
    <cfRule type="cellIs" dxfId="14329" priority="4242" operator="lessThan">
      <formula>$C$4</formula>
    </cfRule>
  </conditionalFormatting>
  <conditionalFormatting sqref="BG11">
    <cfRule type="cellIs" dxfId="14328" priority="4243" operator="lessThan">
      <formula>$C$4</formula>
    </cfRule>
  </conditionalFormatting>
  <conditionalFormatting sqref="BG11">
    <cfRule type="cellIs" dxfId="14327" priority="4244" operator="lessThan">
      <formula>$C$4</formula>
    </cfRule>
  </conditionalFormatting>
  <conditionalFormatting sqref="BG12">
    <cfRule type="cellIs" dxfId="14326" priority="4245" operator="lessThan">
      <formula>$C$4</formula>
    </cfRule>
  </conditionalFormatting>
  <conditionalFormatting sqref="BG12">
    <cfRule type="cellIs" dxfId="14325" priority="4246" operator="lessThan">
      <formula>$C$4</formula>
    </cfRule>
  </conditionalFormatting>
  <conditionalFormatting sqref="BG13">
    <cfRule type="cellIs" dxfId="14324" priority="4247" operator="lessThan">
      <formula>$C$4</formula>
    </cfRule>
  </conditionalFormatting>
  <conditionalFormatting sqref="BG13">
    <cfRule type="cellIs" dxfId="14323" priority="4248" operator="lessThan">
      <formula>$C$4</formula>
    </cfRule>
  </conditionalFormatting>
  <conditionalFormatting sqref="BG14">
    <cfRule type="cellIs" dxfId="14322" priority="4249" operator="lessThan">
      <formula>$C$4</formula>
    </cfRule>
  </conditionalFormatting>
  <conditionalFormatting sqref="BG14">
    <cfRule type="cellIs" dxfId="14321" priority="4250" operator="lessThan">
      <formula>$C$4</formula>
    </cfRule>
  </conditionalFormatting>
  <conditionalFormatting sqref="BG15">
    <cfRule type="cellIs" dxfId="14320" priority="4251" operator="lessThan">
      <formula>$C$4</formula>
    </cfRule>
  </conditionalFormatting>
  <conditionalFormatting sqref="BG15">
    <cfRule type="cellIs" dxfId="14319" priority="4252" operator="lessThan">
      <formula>$C$4</formula>
    </cfRule>
  </conditionalFormatting>
  <conditionalFormatting sqref="BG16">
    <cfRule type="cellIs" dxfId="14318" priority="4253" operator="lessThan">
      <formula>$C$4</formula>
    </cfRule>
  </conditionalFormatting>
  <conditionalFormatting sqref="BG16">
    <cfRule type="cellIs" dxfId="14317" priority="4254" operator="lessThan">
      <formula>$C$4</formula>
    </cfRule>
  </conditionalFormatting>
  <conditionalFormatting sqref="BG17">
    <cfRule type="cellIs" dxfId="14316" priority="4255" operator="lessThan">
      <formula>$C$4</formula>
    </cfRule>
  </conditionalFormatting>
  <conditionalFormatting sqref="BG17">
    <cfRule type="cellIs" dxfId="14315" priority="4256" operator="lessThan">
      <formula>$C$4</formula>
    </cfRule>
  </conditionalFormatting>
  <conditionalFormatting sqref="BG18">
    <cfRule type="cellIs" dxfId="14314" priority="4257" operator="lessThan">
      <formula>$C$4</formula>
    </cfRule>
  </conditionalFormatting>
  <conditionalFormatting sqref="BG18">
    <cfRule type="cellIs" dxfId="14313" priority="4258" operator="lessThan">
      <formula>$C$4</formula>
    </cfRule>
  </conditionalFormatting>
  <conditionalFormatting sqref="BG19">
    <cfRule type="cellIs" dxfId="14312" priority="4259" operator="lessThan">
      <formula>$C$4</formula>
    </cfRule>
  </conditionalFormatting>
  <conditionalFormatting sqref="BG19">
    <cfRule type="cellIs" dxfId="14311" priority="4260" operator="lessThan">
      <formula>$C$4</formula>
    </cfRule>
  </conditionalFormatting>
  <conditionalFormatting sqref="BG20">
    <cfRule type="cellIs" dxfId="14310" priority="4261" operator="lessThan">
      <formula>$C$4</formula>
    </cfRule>
  </conditionalFormatting>
  <conditionalFormatting sqref="BG20">
    <cfRule type="cellIs" dxfId="14309" priority="4262" operator="lessThan">
      <formula>$C$4</formula>
    </cfRule>
  </conditionalFormatting>
  <conditionalFormatting sqref="BG21">
    <cfRule type="cellIs" dxfId="14308" priority="4263" operator="lessThan">
      <formula>$C$4</formula>
    </cfRule>
  </conditionalFormatting>
  <conditionalFormatting sqref="BG21">
    <cfRule type="cellIs" dxfId="14307" priority="4264" operator="lessThan">
      <formula>$C$4</formula>
    </cfRule>
  </conditionalFormatting>
  <conditionalFormatting sqref="BG22">
    <cfRule type="cellIs" dxfId="14306" priority="4265" operator="lessThan">
      <formula>$C$4</formula>
    </cfRule>
  </conditionalFormatting>
  <conditionalFormatting sqref="BG22">
    <cfRule type="cellIs" dxfId="14305" priority="4266" operator="lessThan">
      <formula>$C$4</formula>
    </cfRule>
  </conditionalFormatting>
  <conditionalFormatting sqref="BG23">
    <cfRule type="cellIs" dxfId="14304" priority="4267" operator="lessThan">
      <formula>$C$4</formula>
    </cfRule>
  </conditionalFormatting>
  <conditionalFormatting sqref="BG23">
    <cfRule type="cellIs" dxfId="14303" priority="4268" operator="lessThan">
      <formula>$C$4</formula>
    </cfRule>
  </conditionalFormatting>
  <conditionalFormatting sqref="BG24">
    <cfRule type="cellIs" dxfId="14302" priority="4269" operator="lessThan">
      <formula>$C$4</formula>
    </cfRule>
  </conditionalFormatting>
  <conditionalFormatting sqref="BG24">
    <cfRule type="cellIs" dxfId="14301" priority="4270" operator="lessThan">
      <formula>$C$4</formula>
    </cfRule>
  </conditionalFormatting>
  <conditionalFormatting sqref="BG25">
    <cfRule type="cellIs" dxfId="14300" priority="4271" operator="lessThan">
      <formula>$C$4</formula>
    </cfRule>
  </conditionalFormatting>
  <conditionalFormatting sqref="BG25">
    <cfRule type="cellIs" dxfId="14299" priority="4272" operator="lessThan">
      <formula>$C$4</formula>
    </cfRule>
  </conditionalFormatting>
  <conditionalFormatting sqref="BG26">
    <cfRule type="cellIs" dxfId="14298" priority="4273" operator="lessThan">
      <formula>$C$4</formula>
    </cfRule>
  </conditionalFormatting>
  <conditionalFormatting sqref="BG26">
    <cfRule type="cellIs" dxfId="14297" priority="4274" operator="lessThan">
      <formula>$C$4</formula>
    </cfRule>
  </conditionalFormatting>
  <conditionalFormatting sqref="BG27">
    <cfRule type="cellIs" dxfId="14296" priority="4275" operator="lessThan">
      <formula>$C$4</formula>
    </cfRule>
  </conditionalFormatting>
  <conditionalFormatting sqref="BG27">
    <cfRule type="cellIs" dxfId="14295" priority="4276" operator="lessThan">
      <formula>$C$4</formula>
    </cfRule>
  </conditionalFormatting>
  <conditionalFormatting sqref="BG28">
    <cfRule type="cellIs" dxfId="14294" priority="4277" operator="lessThan">
      <formula>$C$4</formula>
    </cfRule>
  </conditionalFormatting>
  <conditionalFormatting sqref="BG28">
    <cfRule type="cellIs" dxfId="14293" priority="4278" operator="lessThan">
      <formula>$C$4</formula>
    </cfRule>
  </conditionalFormatting>
  <conditionalFormatting sqref="BG29">
    <cfRule type="cellIs" dxfId="14292" priority="4279" operator="lessThan">
      <formula>$C$4</formula>
    </cfRule>
  </conditionalFormatting>
  <conditionalFormatting sqref="BG29">
    <cfRule type="cellIs" dxfId="14291" priority="4280" operator="lessThan">
      <formula>$C$4</formula>
    </cfRule>
  </conditionalFormatting>
  <conditionalFormatting sqref="BG30">
    <cfRule type="cellIs" dxfId="14290" priority="4281" operator="lessThan">
      <formula>$C$4</formula>
    </cfRule>
  </conditionalFormatting>
  <conditionalFormatting sqref="BG30">
    <cfRule type="cellIs" dxfId="14289" priority="4282" operator="lessThan">
      <formula>$C$4</formula>
    </cfRule>
  </conditionalFormatting>
  <conditionalFormatting sqref="BG31">
    <cfRule type="cellIs" dxfId="14288" priority="4283" operator="lessThan">
      <formula>$C$4</formula>
    </cfRule>
  </conditionalFormatting>
  <conditionalFormatting sqref="BG31">
    <cfRule type="cellIs" dxfId="14287" priority="4284" operator="lessThan">
      <formula>$C$4</formula>
    </cfRule>
  </conditionalFormatting>
  <conditionalFormatting sqref="BG32">
    <cfRule type="cellIs" dxfId="14286" priority="4285" operator="lessThan">
      <formula>$C$4</formula>
    </cfRule>
  </conditionalFormatting>
  <conditionalFormatting sqref="BG32">
    <cfRule type="cellIs" dxfId="14285" priority="4286" operator="lessThan">
      <formula>$C$4</formula>
    </cfRule>
  </conditionalFormatting>
  <conditionalFormatting sqref="BG33">
    <cfRule type="cellIs" dxfId="14284" priority="4287" operator="lessThan">
      <formula>$C$4</formula>
    </cfRule>
  </conditionalFormatting>
  <conditionalFormatting sqref="BG33">
    <cfRule type="cellIs" dxfId="14283" priority="4288" operator="lessThan">
      <formula>$C$4</formula>
    </cfRule>
  </conditionalFormatting>
  <conditionalFormatting sqref="BG34">
    <cfRule type="cellIs" dxfId="14282" priority="4289" operator="lessThan">
      <formula>$C$4</formula>
    </cfRule>
  </conditionalFormatting>
  <conditionalFormatting sqref="BG34">
    <cfRule type="cellIs" dxfId="14281" priority="4290" operator="lessThan">
      <formula>$C$4</formula>
    </cfRule>
  </conditionalFormatting>
  <conditionalFormatting sqref="BG35">
    <cfRule type="cellIs" dxfId="14280" priority="4291" operator="lessThan">
      <formula>$C$4</formula>
    </cfRule>
  </conditionalFormatting>
  <conditionalFormatting sqref="BG35">
    <cfRule type="cellIs" dxfId="14279" priority="4292" operator="lessThan">
      <formula>$C$4</formula>
    </cfRule>
  </conditionalFormatting>
  <conditionalFormatting sqref="BG36">
    <cfRule type="cellIs" dxfId="14278" priority="4293" operator="lessThan">
      <formula>$C$4</formula>
    </cfRule>
  </conditionalFormatting>
  <conditionalFormatting sqref="BG36">
    <cfRule type="cellIs" dxfId="14277" priority="4294" operator="lessThan">
      <formula>$C$4</formula>
    </cfRule>
  </conditionalFormatting>
  <conditionalFormatting sqref="BG37">
    <cfRule type="cellIs" dxfId="14276" priority="4295" operator="lessThan">
      <formula>$C$4</formula>
    </cfRule>
  </conditionalFormatting>
  <conditionalFormatting sqref="BG37">
    <cfRule type="cellIs" dxfId="14275" priority="4296" operator="lessThan">
      <formula>$C$4</formula>
    </cfRule>
  </conditionalFormatting>
  <conditionalFormatting sqref="BG38">
    <cfRule type="cellIs" dxfId="14274" priority="4297" operator="lessThan">
      <formula>$C$4</formula>
    </cfRule>
  </conditionalFormatting>
  <conditionalFormatting sqref="BG38">
    <cfRule type="cellIs" dxfId="14273" priority="4298" operator="lessThan">
      <formula>$C$4</formula>
    </cfRule>
  </conditionalFormatting>
  <conditionalFormatting sqref="BG39">
    <cfRule type="cellIs" dxfId="14272" priority="4299" operator="lessThan">
      <formula>$C$4</formula>
    </cfRule>
  </conditionalFormatting>
  <conditionalFormatting sqref="BG39">
    <cfRule type="cellIs" dxfId="14271" priority="4300" operator="lessThan">
      <formula>$C$4</formula>
    </cfRule>
  </conditionalFormatting>
  <conditionalFormatting sqref="BG40">
    <cfRule type="cellIs" dxfId="14270" priority="4301" operator="lessThan">
      <formula>$C$4</formula>
    </cfRule>
  </conditionalFormatting>
  <conditionalFormatting sqref="BG40">
    <cfRule type="cellIs" dxfId="14269" priority="4302" operator="lessThan">
      <formula>$C$4</formula>
    </cfRule>
  </conditionalFormatting>
  <conditionalFormatting sqref="BG41">
    <cfRule type="cellIs" dxfId="14268" priority="4303" operator="lessThan">
      <formula>$C$4</formula>
    </cfRule>
  </conditionalFormatting>
  <conditionalFormatting sqref="BG41">
    <cfRule type="cellIs" dxfId="14267" priority="4304" operator="lessThan">
      <formula>$C$4</formula>
    </cfRule>
  </conditionalFormatting>
  <conditionalFormatting sqref="BG42">
    <cfRule type="cellIs" dxfId="14266" priority="4305" operator="lessThan">
      <formula>$C$4</formula>
    </cfRule>
  </conditionalFormatting>
  <conditionalFormatting sqref="BG42">
    <cfRule type="cellIs" dxfId="14265" priority="4306" operator="lessThan">
      <formula>$C$4</formula>
    </cfRule>
  </conditionalFormatting>
  <conditionalFormatting sqref="BG43">
    <cfRule type="cellIs" dxfId="14264" priority="4307" operator="lessThan">
      <formula>$C$4</formula>
    </cfRule>
  </conditionalFormatting>
  <conditionalFormatting sqref="BG43">
    <cfRule type="cellIs" dxfId="14263" priority="4308" operator="lessThan">
      <formula>$C$4</formula>
    </cfRule>
  </conditionalFormatting>
  <conditionalFormatting sqref="BG44">
    <cfRule type="cellIs" dxfId="14262" priority="4309" operator="lessThan">
      <formula>$C$4</formula>
    </cfRule>
  </conditionalFormatting>
  <conditionalFormatting sqref="BG44">
    <cfRule type="cellIs" dxfId="14261" priority="4310" operator="lessThan">
      <formula>$C$4</formula>
    </cfRule>
  </conditionalFormatting>
  <conditionalFormatting sqref="BG45">
    <cfRule type="cellIs" dxfId="14260" priority="4311" operator="lessThan">
      <formula>$C$4</formula>
    </cfRule>
  </conditionalFormatting>
  <conditionalFormatting sqref="BG45">
    <cfRule type="cellIs" dxfId="14259" priority="4312" operator="lessThan">
      <formula>$C$4</formula>
    </cfRule>
  </conditionalFormatting>
  <conditionalFormatting sqref="BG46">
    <cfRule type="cellIs" dxfId="14258" priority="4313" operator="lessThan">
      <formula>$C$4</formula>
    </cfRule>
  </conditionalFormatting>
  <conditionalFormatting sqref="BG46">
    <cfRule type="cellIs" dxfId="14257" priority="4314" operator="lessThan">
      <formula>$C$4</formula>
    </cfRule>
  </conditionalFormatting>
  <conditionalFormatting sqref="BG47">
    <cfRule type="cellIs" dxfId="14256" priority="4315" operator="lessThan">
      <formula>$C$4</formula>
    </cfRule>
  </conditionalFormatting>
  <conditionalFormatting sqref="BG47">
    <cfRule type="cellIs" dxfId="14255" priority="4316" operator="lessThan">
      <formula>$C$4</formula>
    </cfRule>
  </conditionalFormatting>
  <conditionalFormatting sqref="BG48">
    <cfRule type="cellIs" dxfId="14254" priority="4317" operator="lessThan">
      <formula>$C$4</formula>
    </cfRule>
  </conditionalFormatting>
  <conditionalFormatting sqref="BG48">
    <cfRule type="cellIs" dxfId="14253" priority="4318" operator="lessThan">
      <formula>$C$4</formula>
    </cfRule>
  </conditionalFormatting>
  <conditionalFormatting sqref="BG49">
    <cfRule type="cellIs" dxfId="14252" priority="4319" operator="lessThan">
      <formula>$C$4</formula>
    </cfRule>
  </conditionalFormatting>
  <conditionalFormatting sqref="BG49">
    <cfRule type="cellIs" dxfId="14251" priority="4320" operator="lessThan">
      <formula>$C$4</formula>
    </cfRule>
  </conditionalFormatting>
  <conditionalFormatting sqref="BG50">
    <cfRule type="cellIs" dxfId="14250" priority="4321" operator="lessThan">
      <formula>$C$4</formula>
    </cfRule>
  </conditionalFormatting>
  <conditionalFormatting sqref="BG50">
    <cfRule type="cellIs" dxfId="14249" priority="4322" operator="lessThan">
      <formula>$C$4</formula>
    </cfRule>
  </conditionalFormatting>
  <conditionalFormatting sqref="BG51">
    <cfRule type="cellIs" dxfId="14248" priority="4323" operator="lessThan">
      <formula>$C$4</formula>
    </cfRule>
  </conditionalFormatting>
  <conditionalFormatting sqref="BG51">
    <cfRule type="cellIs" dxfId="14247" priority="4324" operator="lessThan">
      <formula>$C$4</formula>
    </cfRule>
  </conditionalFormatting>
  <conditionalFormatting sqref="BG52">
    <cfRule type="cellIs" dxfId="14246" priority="4325" operator="lessThan">
      <formula>$C$4</formula>
    </cfRule>
  </conditionalFormatting>
  <conditionalFormatting sqref="BG52">
    <cfRule type="cellIs" dxfId="14245" priority="4326" operator="lessThan">
      <formula>$C$4</formula>
    </cfRule>
  </conditionalFormatting>
  <conditionalFormatting sqref="BG53">
    <cfRule type="cellIs" dxfId="14244" priority="4327" operator="lessThan">
      <formula>$C$4</formula>
    </cfRule>
  </conditionalFormatting>
  <conditionalFormatting sqref="BG53">
    <cfRule type="cellIs" dxfId="14243" priority="4328" operator="lessThan">
      <formula>$C$4</formula>
    </cfRule>
  </conditionalFormatting>
  <conditionalFormatting sqref="BG54">
    <cfRule type="cellIs" dxfId="14242" priority="4329" operator="lessThan">
      <formula>$C$4</formula>
    </cfRule>
  </conditionalFormatting>
  <conditionalFormatting sqref="BG54">
    <cfRule type="cellIs" dxfId="14241" priority="4330" operator="lessThan">
      <formula>$C$4</formula>
    </cfRule>
  </conditionalFormatting>
  <conditionalFormatting sqref="BG55">
    <cfRule type="cellIs" dxfId="14240" priority="4331" operator="lessThan">
      <formula>$C$4</formula>
    </cfRule>
  </conditionalFormatting>
  <conditionalFormatting sqref="BG55">
    <cfRule type="cellIs" dxfId="14239" priority="4332" operator="lessThan">
      <formula>$C$4</formula>
    </cfRule>
  </conditionalFormatting>
  <conditionalFormatting sqref="BG56">
    <cfRule type="cellIs" dxfId="14238" priority="4333" operator="lessThan">
      <formula>$C$4</formula>
    </cfRule>
  </conditionalFormatting>
  <conditionalFormatting sqref="BG56">
    <cfRule type="cellIs" dxfId="14237" priority="4334" operator="lessThan">
      <formula>$C$4</formula>
    </cfRule>
  </conditionalFormatting>
  <conditionalFormatting sqref="BG57">
    <cfRule type="cellIs" dxfId="14236" priority="4335" operator="lessThan">
      <formula>$C$4</formula>
    </cfRule>
  </conditionalFormatting>
  <conditionalFormatting sqref="BG57">
    <cfRule type="cellIs" dxfId="14235" priority="4336" operator="lessThan">
      <formula>$C$4</formula>
    </cfRule>
  </conditionalFormatting>
  <conditionalFormatting sqref="BG58">
    <cfRule type="cellIs" dxfId="14234" priority="4337" operator="lessThan">
      <formula>$C$4</formula>
    </cfRule>
  </conditionalFormatting>
  <conditionalFormatting sqref="BG58">
    <cfRule type="cellIs" dxfId="14233" priority="4338" operator="lessThan">
      <formula>$C$4</formula>
    </cfRule>
  </conditionalFormatting>
  <conditionalFormatting sqref="BG59">
    <cfRule type="cellIs" dxfId="14232" priority="4339" operator="lessThan">
      <formula>$C$4</formula>
    </cfRule>
  </conditionalFormatting>
  <conditionalFormatting sqref="BG59">
    <cfRule type="cellIs" dxfId="14231" priority="4340" operator="lessThan">
      <formula>$C$4</formula>
    </cfRule>
  </conditionalFormatting>
  <conditionalFormatting sqref="BG60">
    <cfRule type="cellIs" dxfId="14230" priority="4341" operator="lessThan">
      <formula>$C$4</formula>
    </cfRule>
  </conditionalFormatting>
  <conditionalFormatting sqref="BG60">
    <cfRule type="cellIs" dxfId="14229" priority="4342" operator="lessThan">
      <formula>$C$4</formula>
    </cfRule>
  </conditionalFormatting>
  <conditionalFormatting sqref="BH11">
    <cfRule type="cellIs" dxfId="14228" priority="4343" operator="lessThan">
      <formula>$C$4</formula>
    </cfRule>
  </conditionalFormatting>
  <conditionalFormatting sqref="BH11">
    <cfRule type="cellIs" dxfId="14227" priority="4344" operator="lessThan">
      <formula>$C$4</formula>
    </cfRule>
  </conditionalFormatting>
  <conditionalFormatting sqref="BH12">
    <cfRule type="cellIs" dxfId="14226" priority="4345" operator="lessThan">
      <formula>$C$4</formula>
    </cfRule>
  </conditionalFormatting>
  <conditionalFormatting sqref="BH12">
    <cfRule type="cellIs" dxfId="14225" priority="4346" operator="lessThan">
      <formula>$C$4</formula>
    </cfRule>
  </conditionalFormatting>
  <conditionalFormatting sqref="BH13">
    <cfRule type="cellIs" dxfId="14224" priority="4347" operator="lessThan">
      <formula>$C$4</formula>
    </cfRule>
  </conditionalFormatting>
  <conditionalFormatting sqref="BH13">
    <cfRule type="cellIs" dxfId="14223" priority="4348" operator="lessThan">
      <formula>$C$4</formula>
    </cfRule>
  </conditionalFormatting>
  <conditionalFormatting sqref="BH14">
    <cfRule type="cellIs" dxfId="14222" priority="4349" operator="lessThan">
      <formula>$C$4</formula>
    </cfRule>
  </conditionalFormatting>
  <conditionalFormatting sqref="BH14">
    <cfRule type="cellIs" dxfId="14221" priority="4350" operator="lessThan">
      <formula>$C$4</formula>
    </cfRule>
  </conditionalFormatting>
  <conditionalFormatting sqref="BH15">
    <cfRule type="cellIs" dxfId="14220" priority="4351" operator="lessThan">
      <formula>$C$4</formula>
    </cfRule>
  </conditionalFormatting>
  <conditionalFormatting sqref="BH15">
    <cfRule type="cellIs" dxfId="14219" priority="4352" operator="lessThan">
      <formula>$C$4</formula>
    </cfRule>
  </conditionalFormatting>
  <conditionalFormatting sqref="BH16">
    <cfRule type="cellIs" dxfId="14218" priority="4353" operator="lessThan">
      <formula>$C$4</formula>
    </cfRule>
  </conditionalFormatting>
  <conditionalFormatting sqref="BH16">
    <cfRule type="cellIs" dxfId="14217" priority="4354" operator="lessThan">
      <formula>$C$4</formula>
    </cfRule>
  </conditionalFormatting>
  <conditionalFormatting sqref="BH17">
    <cfRule type="cellIs" dxfId="14216" priority="4355" operator="lessThan">
      <formula>$C$4</formula>
    </cfRule>
  </conditionalFormatting>
  <conditionalFormatting sqref="BH17">
    <cfRule type="cellIs" dxfId="14215" priority="4356" operator="lessThan">
      <formula>$C$4</formula>
    </cfRule>
  </conditionalFormatting>
  <conditionalFormatting sqref="BH18">
    <cfRule type="cellIs" dxfId="14214" priority="4357" operator="lessThan">
      <formula>$C$4</formula>
    </cfRule>
  </conditionalFormatting>
  <conditionalFormatting sqref="BH18">
    <cfRule type="cellIs" dxfId="14213" priority="4358" operator="lessThan">
      <formula>$C$4</formula>
    </cfRule>
  </conditionalFormatting>
  <conditionalFormatting sqref="BH19">
    <cfRule type="cellIs" dxfId="14212" priority="4359" operator="lessThan">
      <formula>$C$4</formula>
    </cfRule>
  </conditionalFormatting>
  <conditionalFormatting sqref="BH19">
    <cfRule type="cellIs" dxfId="14211" priority="4360" operator="lessThan">
      <formula>$C$4</formula>
    </cfRule>
  </conditionalFormatting>
  <conditionalFormatting sqref="BH20">
    <cfRule type="cellIs" dxfId="14210" priority="4361" operator="lessThan">
      <formula>$C$4</formula>
    </cfRule>
  </conditionalFormatting>
  <conditionalFormatting sqref="BH20">
    <cfRule type="cellIs" dxfId="14209" priority="4362" operator="lessThan">
      <formula>$C$4</formula>
    </cfRule>
  </conditionalFormatting>
  <conditionalFormatting sqref="BH21">
    <cfRule type="cellIs" dxfId="14208" priority="4363" operator="lessThan">
      <formula>$C$4</formula>
    </cfRule>
  </conditionalFormatting>
  <conditionalFormatting sqref="BH21">
    <cfRule type="cellIs" dxfId="14207" priority="4364" operator="lessThan">
      <formula>$C$4</formula>
    </cfRule>
  </conditionalFormatting>
  <conditionalFormatting sqref="BH22">
    <cfRule type="cellIs" dxfId="14206" priority="4365" operator="lessThan">
      <formula>$C$4</formula>
    </cfRule>
  </conditionalFormatting>
  <conditionalFormatting sqref="BH22">
    <cfRule type="cellIs" dxfId="14205" priority="4366" operator="lessThan">
      <formula>$C$4</formula>
    </cfRule>
  </conditionalFormatting>
  <conditionalFormatting sqref="BH23">
    <cfRule type="cellIs" dxfId="14204" priority="4367" operator="lessThan">
      <formula>$C$4</formula>
    </cfRule>
  </conditionalFormatting>
  <conditionalFormatting sqref="BH23">
    <cfRule type="cellIs" dxfId="14203" priority="4368" operator="lessThan">
      <formula>$C$4</formula>
    </cfRule>
  </conditionalFormatting>
  <conditionalFormatting sqref="BH24">
    <cfRule type="cellIs" dxfId="14202" priority="4369" operator="lessThan">
      <formula>$C$4</formula>
    </cfRule>
  </conditionalFormatting>
  <conditionalFormatting sqref="BH24">
    <cfRule type="cellIs" dxfId="14201" priority="4370" operator="lessThan">
      <formula>$C$4</formula>
    </cfRule>
  </conditionalFormatting>
  <conditionalFormatting sqref="BH25">
    <cfRule type="cellIs" dxfId="14200" priority="4371" operator="lessThan">
      <formula>$C$4</formula>
    </cfRule>
  </conditionalFormatting>
  <conditionalFormatting sqref="BH25">
    <cfRule type="cellIs" dxfId="14199" priority="4372" operator="lessThan">
      <formula>$C$4</formula>
    </cfRule>
  </conditionalFormatting>
  <conditionalFormatting sqref="BH26">
    <cfRule type="cellIs" dxfId="14198" priority="4373" operator="lessThan">
      <formula>$C$4</formula>
    </cfRule>
  </conditionalFormatting>
  <conditionalFormatting sqref="BH26">
    <cfRule type="cellIs" dxfId="14197" priority="4374" operator="lessThan">
      <formula>$C$4</formula>
    </cfRule>
  </conditionalFormatting>
  <conditionalFormatting sqref="BH27">
    <cfRule type="cellIs" dxfId="14196" priority="4375" operator="lessThan">
      <formula>$C$4</formula>
    </cfRule>
  </conditionalFormatting>
  <conditionalFormatting sqref="BH27">
    <cfRule type="cellIs" dxfId="14195" priority="4376" operator="lessThan">
      <formula>$C$4</formula>
    </cfRule>
  </conditionalFormatting>
  <conditionalFormatting sqref="BH28">
    <cfRule type="cellIs" dxfId="14194" priority="4377" operator="lessThan">
      <formula>$C$4</formula>
    </cfRule>
  </conditionalFormatting>
  <conditionalFormatting sqref="BH28">
    <cfRule type="cellIs" dxfId="14193" priority="4378" operator="lessThan">
      <formula>$C$4</formula>
    </cfRule>
  </conditionalFormatting>
  <conditionalFormatting sqref="BH29">
    <cfRule type="cellIs" dxfId="14192" priority="4379" operator="lessThan">
      <formula>$C$4</formula>
    </cfRule>
  </conditionalFormatting>
  <conditionalFormatting sqref="BH29">
    <cfRule type="cellIs" dxfId="14191" priority="4380" operator="lessThan">
      <formula>$C$4</formula>
    </cfRule>
  </conditionalFormatting>
  <conditionalFormatting sqref="BH30">
    <cfRule type="cellIs" dxfId="14190" priority="4381" operator="lessThan">
      <formula>$C$4</formula>
    </cfRule>
  </conditionalFormatting>
  <conditionalFormatting sqref="BH30">
    <cfRule type="cellIs" dxfId="14189" priority="4382" operator="lessThan">
      <formula>$C$4</formula>
    </cfRule>
  </conditionalFormatting>
  <conditionalFormatting sqref="BH31">
    <cfRule type="cellIs" dxfId="14188" priority="4383" operator="lessThan">
      <formula>$C$4</formula>
    </cfRule>
  </conditionalFormatting>
  <conditionalFormatting sqref="BH31">
    <cfRule type="cellIs" dxfId="14187" priority="4384" operator="lessThan">
      <formula>$C$4</formula>
    </cfRule>
  </conditionalFormatting>
  <conditionalFormatting sqref="BH32">
    <cfRule type="cellIs" dxfId="14186" priority="4385" operator="lessThan">
      <formula>$C$4</formula>
    </cfRule>
  </conditionalFormatting>
  <conditionalFormatting sqref="BH32">
    <cfRule type="cellIs" dxfId="14185" priority="4386" operator="lessThan">
      <formula>$C$4</formula>
    </cfRule>
  </conditionalFormatting>
  <conditionalFormatting sqref="BH33">
    <cfRule type="cellIs" dxfId="14184" priority="4387" operator="lessThan">
      <formula>$C$4</formula>
    </cfRule>
  </conditionalFormatting>
  <conditionalFormatting sqref="BH33">
    <cfRule type="cellIs" dxfId="14183" priority="4388" operator="lessThan">
      <formula>$C$4</formula>
    </cfRule>
  </conditionalFormatting>
  <conditionalFormatting sqref="BH34">
    <cfRule type="cellIs" dxfId="14182" priority="4389" operator="lessThan">
      <formula>$C$4</formula>
    </cfRule>
  </conditionalFormatting>
  <conditionalFormatting sqref="BH34">
    <cfRule type="cellIs" dxfId="14181" priority="4390" operator="lessThan">
      <formula>$C$4</formula>
    </cfRule>
  </conditionalFormatting>
  <conditionalFormatting sqref="BH35">
    <cfRule type="cellIs" dxfId="14180" priority="4391" operator="lessThan">
      <formula>$C$4</formula>
    </cfRule>
  </conditionalFormatting>
  <conditionalFormatting sqref="BH35">
    <cfRule type="cellIs" dxfId="14179" priority="4392" operator="lessThan">
      <formula>$C$4</formula>
    </cfRule>
  </conditionalFormatting>
  <conditionalFormatting sqref="BH36">
    <cfRule type="cellIs" dxfId="14178" priority="4393" operator="lessThan">
      <formula>$C$4</formula>
    </cfRule>
  </conditionalFormatting>
  <conditionalFormatting sqref="BH36">
    <cfRule type="cellIs" dxfId="14177" priority="4394" operator="lessThan">
      <formula>$C$4</formula>
    </cfRule>
  </conditionalFormatting>
  <conditionalFormatting sqref="BH37">
    <cfRule type="cellIs" dxfId="14176" priority="4395" operator="lessThan">
      <formula>$C$4</formula>
    </cfRule>
  </conditionalFormatting>
  <conditionalFormatting sqref="BH37">
    <cfRule type="cellIs" dxfId="14175" priority="4396" operator="lessThan">
      <formula>$C$4</formula>
    </cfRule>
  </conditionalFormatting>
  <conditionalFormatting sqref="BH38">
    <cfRule type="cellIs" dxfId="14174" priority="4397" operator="lessThan">
      <formula>$C$4</formula>
    </cfRule>
  </conditionalFormatting>
  <conditionalFormatting sqref="BH38">
    <cfRule type="cellIs" dxfId="14173" priority="4398" operator="lessThan">
      <formula>$C$4</formula>
    </cfRule>
  </conditionalFormatting>
  <conditionalFormatting sqref="BH39">
    <cfRule type="cellIs" dxfId="14172" priority="4399" operator="lessThan">
      <formula>$C$4</formula>
    </cfRule>
  </conditionalFormatting>
  <conditionalFormatting sqref="BH39">
    <cfRule type="cellIs" dxfId="14171" priority="4400" operator="lessThan">
      <formula>$C$4</formula>
    </cfRule>
  </conditionalFormatting>
  <conditionalFormatting sqref="BH40">
    <cfRule type="cellIs" dxfId="14170" priority="4401" operator="lessThan">
      <formula>$C$4</formula>
    </cfRule>
  </conditionalFormatting>
  <conditionalFormatting sqref="BH40">
    <cfRule type="cellIs" dxfId="14169" priority="4402" operator="lessThan">
      <formula>$C$4</formula>
    </cfRule>
  </conditionalFormatting>
  <conditionalFormatting sqref="BH41">
    <cfRule type="cellIs" dxfId="14168" priority="4403" operator="lessThan">
      <formula>$C$4</formula>
    </cfRule>
  </conditionalFormatting>
  <conditionalFormatting sqref="BH41">
    <cfRule type="cellIs" dxfId="14167" priority="4404" operator="lessThan">
      <formula>$C$4</formula>
    </cfRule>
  </conditionalFormatting>
  <conditionalFormatting sqref="BH42">
    <cfRule type="cellIs" dxfId="14166" priority="4405" operator="lessThan">
      <formula>$C$4</formula>
    </cfRule>
  </conditionalFormatting>
  <conditionalFormatting sqref="BH42">
    <cfRule type="cellIs" dxfId="14165" priority="4406" operator="lessThan">
      <formula>$C$4</formula>
    </cfRule>
  </conditionalFormatting>
  <conditionalFormatting sqref="BH43">
    <cfRule type="cellIs" dxfId="14164" priority="4407" operator="lessThan">
      <formula>$C$4</formula>
    </cfRule>
  </conditionalFormatting>
  <conditionalFormatting sqref="BH43">
    <cfRule type="cellIs" dxfId="14163" priority="4408" operator="lessThan">
      <formula>$C$4</formula>
    </cfRule>
  </conditionalFormatting>
  <conditionalFormatting sqref="BH44">
    <cfRule type="cellIs" dxfId="14162" priority="4409" operator="lessThan">
      <formula>$C$4</formula>
    </cfRule>
  </conditionalFormatting>
  <conditionalFormatting sqref="BH44">
    <cfRule type="cellIs" dxfId="14161" priority="4410" operator="lessThan">
      <formula>$C$4</formula>
    </cfRule>
  </conditionalFormatting>
  <conditionalFormatting sqref="BH45">
    <cfRule type="cellIs" dxfId="14160" priority="4411" operator="lessThan">
      <formula>$C$4</formula>
    </cfRule>
  </conditionalFormatting>
  <conditionalFormatting sqref="BH45">
    <cfRule type="cellIs" dxfId="14159" priority="4412" operator="lessThan">
      <formula>$C$4</formula>
    </cfRule>
  </conditionalFormatting>
  <conditionalFormatting sqref="BH46">
    <cfRule type="cellIs" dxfId="14158" priority="4413" operator="lessThan">
      <formula>$C$4</formula>
    </cfRule>
  </conditionalFormatting>
  <conditionalFormatting sqref="BH46">
    <cfRule type="cellIs" dxfId="14157" priority="4414" operator="lessThan">
      <formula>$C$4</formula>
    </cfRule>
  </conditionalFormatting>
  <conditionalFormatting sqref="BH47">
    <cfRule type="cellIs" dxfId="14156" priority="4415" operator="lessThan">
      <formula>$C$4</formula>
    </cfRule>
  </conditionalFormatting>
  <conditionalFormatting sqref="BH47">
    <cfRule type="cellIs" dxfId="14155" priority="4416" operator="lessThan">
      <formula>$C$4</formula>
    </cfRule>
  </conditionalFormatting>
  <conditionalFormatting sqref="BH48">
    <cfRule type="cellIs" dxfId="14154" priority="4417" operator="lessThan">
      <formula>$C$4</formula>
    </cfRule>
  </conditionalFormatting>
  <conditionalFormatting sqref="BH48">
    <cfRule type="cellIs" dxfId="14153" priority="4418" operator="lessThan">
      <formula>$C$4</formula>
    </cfRule>
  </conditionalFormatting>
  <conditionalFormatting sqref="BH49">
    <cfRule type="cellIs" dxfId="14152" priority="4419" operator="lessThan">
      <formula>$C$4</formula>
    </cfRule>
  </conditionalFormatting>
  <conditionalFormatting sqref="BH49">
    <cfRule type="cellIs" dxfId="14151" priority="4420" operator="lessThan">
      <formula>$C$4</formula>
    </cfRule>
  </conditionalFormatting>
  <conditionalFormatting sqref="BH50">
    <cfRule type="cellIs" dxfId="14150" priority="4421" operator="lessThan">
      <formula>$C$4</formula>
    </cfRule>
  </conditionalFormatting>
  <conditionalFormatting sqref="BH50">
    <cfRule type="cellIs" dxfId="14149" priority="4422" operator="lessThan">
      <formula>$C$4</formula>
    </cfRule>
  </conditionalFormatting>
  <conditionalFormatting sqref="BH51">
    <cfRule type="cellIs" dxfId="14148" priority="4423" operator="lessThan">
      <formula>$C$4</formula>
    </cfRule>
  </conditionalFormatting>
  <conditionalFormatting sqref="BH51">
    <cfRule type="cellIs" dxfId="14147" priority="4424" operator="lessThan">
      <formula>$C$4</formula>
    </cfRule>
  </conditionalFormatting>
  <conditionalFormatting sqref="BH52">
    <cfRule type="cellIs" dxfId="14146" priority="4425" operator="lessThan">
      <formula>$C$4</formula>
    </cfRule>
  </conditionalFormatting>
  <conditionalFormatting sqref="BH52">
    <cfRule type="cellIs" dxfId="14145" priority="4426" operator="lessThan">
      <formula>$C$4</formula>
    </cfRule>
  </conditionalFormatting>
  <conditionalFormatting sqref="BH53">
    <cfRule type="cellIs" dxfId="14144" priority="4427" operator="lessThan">
      <formula>$C$4</formula>
    </cfRule>
  </conditionalFormatting>
  <conditionalFormatting sqref="BH53">
    <cfRule type="cellIs" dxfId="14143" priority="4428" operator="lessThan">
      <formula>$C$4</formula>
    </cfRule>
  </conditionalFormatting>
  <conditionalFormatting sqref="BH54">
    <cfRule type="cellIs" dxfId="14142" priority="4429" operator="lessThan">
      <formula>$C$4</formula>
    </cfRule>
  </conditionalFormatting>
  <conditionalFormatting sqref="BH54">
    <cfRule type="cellIs" dxfId="14141" priority="4430" operator="lessThan">
      <formula>$C$4</formula>
    </cfRule>
  </conditionalFormatting>
  <conditionalFormatting sqref="BH55">
    <cfRule type="cellIs" dxfId="14140" priority="4431" operator="lessThan">
      <formula>$C$4</formula>
    </cfRule>
  </conditionalFormatting>
  <conditionalFormatting sqref="BH55">
    <cfRule type="cellIs" dxfId="14139" priority="4432" operator="lessThan">
      <formula>$C$4</formula>
    </cfRule>
  </conditionalFormatting>
  <conditionalFormatting sqref="BH56">
    <cfRule type="cellIs" dxfId="14138" priority="4433" operator="lessThan">
      <formula>$C$4</formula>
    </cfRule>
  </conditionalFormatting>
  <conditionalFormatting sqref="BH56">
    <cfRule type="cellIs" dxfId="14137" priority="4434" operator="lessThan">
      <formula>$C$4</formula>
    </cfRule>
  </conditionalFormatting>
  <conditionalFormatting sqref="BH57">
    <cfRule type="cellIs" dxfId="14136" priority="4435" operator="lessThan">
      <formula>$C$4</formula>
    </cfRule>
  </conditionalFormatting>
  <conditionalFormatting sqref="BH57">
    <cfRule type="cellIs" dxfId="14135" priority="4436" operator="lessThan">
      <formula>$C$4</formula>
    </cfRule>
  </conditionalFormatting>
  <conditionalFormatting sqref="BH58">
    <cfRule type="cellIs" dxfId="14134" priority="4437" operator="lessThan">
      <formula>$C$4</formula>
    </cfRule>
  </conditionalFormatting>
  <conditionalFormatting sqref="BH58">
    <cfRule type="cellIs" dxfId="14133" priority="4438" operator="lessThan">
      <formula>$C$4</formula>
    </cfRule>
  </conditionalFormatting>
  <conditionalFormatting sqref="BH59">
    <cfRule type="cellIs" dxfId="14132" priority="4439" operator="lessThan">
      <formula>$C$4</formula>
    </cfRule>
  </conditionalFormatting>
  <conditionalFormatting sqref="BH59">
    <cfRule type="cellIs" dxfId="14131" priority="4440" operator="lessThan">
      <formula>$C$4</formula>
    </cfRule>
  </conditionalFormatting>
  <conditionalFormatting sqref="BH60">
    <cfRule type="cellIs" dxfId="14130" priority="4441" operator="lessThan">
      <formula>$C$4</formula>
    </cfRule>
  </conditionalFormatting>
  <conditionalFormatting sqref="BH60">
    <cfRule type="cellIs" dxfId="14129" priority="4442" operator="lessThan">
      <formula>$C$4</formula>
    </cfRule>
  </conditionalFormatting>
  <conditionalFormatting sqref="BI45">
    <cfRule type="cellIs" dxfId="14060" priority="4511" operator="lessThan">
      <formula>$C$4</formula>
    </cfRule>
  </conditionalFormatting>
  <conditionalFormatting sqref="BI45">
    <cfRule type="cellIs" dxfId="14059" priority="4512" operator="lessThan">
      <formula>$C$4</formula>
    </cfRule>
  </conditionalFormatting>
  <conditionalFormatting sqref="BI46">
    <cfRule type="cellIs" dxfId="14058" priority="4513" operator="lessThan">
      <formula>$C$4</formula>
    </cfRule>
  </conditionalFormatting>
  <conditionalFormatting sqref="BI46">
    <cfRule type="cellIs" dxfId="14057" priority="4514" operator="lessThan">
      <formula>$C$4</formula>
    </cfRule>
  </conditionalFormatting>
  <conditionalFormatting sqref="BI47">
    <cfRule type="cellIs" dxfId="14056" priority="4515" operator="lessThan">
      <formula>$C$4</formula>
    </cfRule>
  </conditionalFormatting>
  <conditionalFormatting sqref="BI47">
    <cfRule type="cellIs" dxfId="14055" priority="4516" operator="lessThan">
      <formula>$C$4</formula>
    </cfRule>
  </conditionalFormatting>
  <conditionalFormatting sqref="BI48">
    <cfRule type="cellIs" dxfId="14054" priority="4517" operator="lessThan">
      <formula>$C$4</formula>
    </cfRule>
  </conditionalFormatting>
  <conditionalFormatting sqref="BI48">
    <cfRule type="cellIs" dxfId="14053" priority="4518" operator="lessThan">
      <formula>$C$4</formula>
    </cfRule>
  </conditionalFormatting>
  <conditionalFormatting sqref="BI49">
    <cfRule type="cellIs" dxfId="14052" priority="4519" operator="lessThan">
      <formula>$C$4</formula>
    </cfRule>
  </conditionalFormatting>
  <conditionalFormatting sqref="BI49">
    <cfRule type="cellIs" dxfId="14051" priority="4520" operator="lessThan">
      <formula>$C$4</formula>
    </cfRule>
  </conditionalFormatting>
  <conditionalFormatting sqref="BI50">
    <cfRule type="cellIs" dxfId="14050" priority="4521" operator="lessThan">
      <formula>$C$4</formula>
    </cfRule>
  </conditionalFormatting>
  <conditionalFormatting sqref="BI50">
    <cfRule type="cellIs" dxfId="14049" priority="4522" operator="lessThan">
      <formula>$C$4</formula>
    </cfRule>
  </conditionalFormatting>
  <conditionalFormatting sqref="BI51">
    <cfRule type="cellIs" dxfId="14048" priority="4523" operator="lessThan">
      <formula>$C$4</formula>
    </cfRule>
  </conditionalFormatting>
  <conditionalFormatting sqref="BI51">
    <cfRule type="cellIs" dxfId="14047" priority="4524" operator="lessThan">
      <formula>$C$4</formula>
    </cfRule>
  </conditionalFormatting>
  <conditionalFormatting sqref="BI52">
    <cfRule type="cellIs" dxfId="14046" priority="4525" operator="lessThan">
      <formula>$C$4</formula>
    </cfRule>
  </conditionalFormatting>
  <conditionalFormatting sqref="BI52">
    <cfRule type="cellIs" dxfId="14045" priority="4526" operator="lessThan">
      <formula>$C$4</formula>
    </cfRule>
  </conditionalFormatting>
  <conditionalFormatting sqref="BI53">
    <cfRule type="cellIs" dxfId="14044" priority="4527" operator="lessThan">
      <formula>$C$4</formula>
    </cfRule>
  </conditionalFormatting>
  <conditionalFormatting sqref="BI53">
    <cfRule type="cellIs" dxfId="14043" priority="4528" operator="lessThan">
      <formula>$C$4</formula>
    </cfRule>
  </conditionalFormatting>
  <conditionalFormatting sqref="BI54">
    <cfRule type="cellIs" dxfId="14042" priority="4529" operator="lessThan">
      <formula>$C$4</formula>
    </cfRule>
  </conditionalFormatting>
  <conditionalFormatting sqref="BI54">
    <cfRule type="cellIs" dxfId="14041" priority="4530" operator="lessThan">
      <formula>$C$4</formula>
    </cfRule>
  </conditionalFormatting>
  <conditionalFormatting sqref="BI55">
    <cfRule type="cellIs" dxfId="14040" priority="4531" operator="lessThan">
      <formula>$C$4</formula>
    </cfRule>
  </conditionalFormatting>
  <conditionalFormatting sqref="BI55">
    <cfRule type="cellIs" dxfId="14039" priority="4532" operator="lessThan">
      <formula>$C$4</formula>
    </cfRule>
  </conditionalFormatting>
  <conditionalFormatting sqref="BI56">
    <cfRule type="cellIs" dxfId="14038" priority="4533" operator="lessThan">
      <formula>$C$4</formula>
    </cfRule>
  </conditionalFormatting>
  <conditionalFormatting sqref="BI56">
    <cfRule type="cellIs" dxfId="14037" priority="4534" operator="lessThan">
      <formula>$C$4</formula>
    </cfRule>
  </conditionalFormatting>
  <conditionalFormatting sqref="BI57">
    <cfRule type="cellIs" dxfId="14036" priority="4535" operator="lessThan">
      <formula>$C$4</formula>
    </cfRule>
  </conditionalFormatting>
  <conditionalFormatting sqref="BI57">
    <cfRule type="cellIs" dxfId="14035" priority="4536" operator="lessThan">
      <formula>$C$4</formula>
    </cfRule>
  </conditionalFormatting>
  <conditionalFormatting sqref="BI58">
    <cfRule type="cellIs" dxfId="14034" priority="4537" operator="lessThan">
      <formula>$C$4</formula>
    </cfRule>
  </conditionalFormatting>
  <conditionalFormatting sqref="BI58">
    <cfRule type="cellIs" dxfId="14033" priority="4538" operator="lessThan">
      <formula>$C$4</formula>
    </cfRule>
  </conditionalFormatting>
  <conditionalFormatting sqref="BI59">
    <cfRule type="cellIs" dxfId="14032" priority="4539" operator="lessThan">
      <formula>$C$4</formula>
    </cfRule>
  </conditionalFormatting>
  <conditionalFormatting sqref="BI59">
    <cfRule type="cellIs" dxfId="14031" priority="4540" operator="lessThan">
      <formula>$C$4</formula>
    </cfRule>
  </conditionalFormatting>
  <conditionalFormatting sqref="BI60">
    <cfRule type="cellIs" dxfId="14030" priority="4541" operator="lessThan">
      <formula>$C$4</formula>
    </cfRule>
  </conditionalFormatting>
  <conditionalFormatting sqref="BI60">
    <cfRule type="cellIs" dxfId="14029" priority="4542" operator="lessThan">
      <formula>$C$4</formula>
    </cfRule>
  </conditionalFormatting>
  <conditionalFormatting sqref="BJ11">
    <cfRule type="cellIs" dxfId="14028" priority="4543" operator="lessThan">
      <formula>$C$4</formula>
    </cfRule>
  </conditionalFormatting>
  <conditionalFormatting sqref="BJ11">
    <cfRule type="cellIs" dxfId="14027" priority="4544" operator="lessThan">
      <formula>$C$4</formula>
    </cfRule>
  </conditionalFormatting>
  <conditionalFormatting sqref="BJ12">
    <cfRule type="cellIs" dxfId="14026" priority="4545" operator="lessThan">
      <formula>$C$4</formula>
    </cfRule>
  </conditionalFormatting>
  <conditionalFormatting sqref="BJ12">
    <cfRule type="cellIs" dxfId="14025" priority="4546" operator="lessThan">
      <formula>$C$4</formula>
    </cfRule>
  </conditionalFormatting>
  <conditionalFormatting sqref="BJ13">
    <cfRule type="cellIs" dxfId="14024" priority="4547" operator="lessThan">
      <formula>$C$4</formula>
    </cfRule>
  </conditionalFormatting>
  <conditionalFormatting sqref="BJ13">
    <cfRule type="cellIs" dxfId="14023" priority="4548" operator="lessThan">
      <formula>$C$4</formula>
    </cfRule>
  </conditionalFormatting>
  <conditionalFormatting sqref="BJ14">
    <cfRule type="cellIs" dxfId="14022" priority="4549" operator="lessThan">
      <formula>$C$4</formula>
    </cfRule>
  </conditionalFormatting>
  <conditionalFormatting sqref="BJ14">
    <cfRule type="cellIs" dxfId="14021" priority="4550" operator="lessThan">
      <formula>$C$4</formula>
    </cfRule>
  </conditionalFormatting>
  <conditionalFormatting sqref="BJ15">
    <cfRule type="cellIs" dxfId="14020" priority="4551" operator="lessThan">
      <formula>$C$4</formula>
    </cfRule>
  </conditionalFormatting>
  <conditionalFormatting sqref="BJ15">
    <cfRule type="cellIs" dxfId="14019" priority="4552" operator="lessThan">
      <formula>$C$4</formula>
    </cfRule>
  </conditionalFormatting>
  <conditionalFormatting sqref="BJ16">
    <cfRule type="cellIs" dxfId="14018" priority="4553" operator="lessThan">
      <formula>$C$4</formula>
    </cfRule>
  </conditionalFormatting>
  <conditionalFormatting sqref="BJ16">
    <cfRule type="cellIs" dxfId="14017" priority="4554" operator="lessThan">
      <formula>$C$4</formula>
    </cfRule>
  </conditionalFormatting>
  <conditionalFormatting sqref="BJ17">
    <cfRule type="cellIs" dxfId="14016" priority="4555" operator="lessThan">
      <formula>$C$4</formula>
    </cfRule>
  </conditionalFormatting>
  <conditionalFormatting sqref="BJ17">
    <cfRule type="cellIs" dxfId="14015" priority="4556" operator="lessThan">
      <formula>$C$4</formula>
    </cfRule>
  </conditionalFormatting>
  <conditionalFormatting sqref="BJ18">
    <cfRule type="cellIs" dxfId="14014" priority="4557" operator="lessThan">
      <formula>$C$4</formula>
    </cfRule>
  </conditionalFormatting>
  <conditionalFormatting sqref="BJ18">
    <cfRule type="cellIs" dxfId="14013" priority="4558" operator="lessThan">
      <formula>$C$4</formula>
    </cfRule>
  </conditionalFormatting>
  <conditionalFormatting sqref="BJ19">
    <cfRule type="cellIs" dxfId="14012" priority="4559" operator="lessThan">
      <formula>$C$4</formula>
    </cfRule>
  </conditionalFormatting>
  <conditionalFormatting sqref="BJ19">
    <cfRule type="cellIs" dxfId="14011" priority="4560" operator="lessThan">
      <formula>$C$4</formula>
    </cfRule>
  </conditionalFormatting>
  <conditionalFormatting sqref="BJ20">
    <cfRule type="cellIs" dxfId="14010" priority="4561" operator="lessThan">
      <formula>$C$4</formula>
    </cfRule>
  </conditionalFormatting>
  <conditionalFormatting sqref="BJ20">
    <cfRule type="cellIs" dxfId="14009" priority="4562" operator="lessThan">
      <formula>$C$4</formula>
    </cfRule>
  </conditionalFormatting>
  <conditionalFormatting sqref="BJ21">
    <cfRule type="cellIs" dxfId="14008" priority="4563" operator="lessThan">
      <formula>$C$4</formula>
    </cfRule>
  </conditionalFormatting>
  <conditionalFormatting sqref="BJ21">
    <cfRule type="cellIs" dxfId="14007" priority="4564" operator="lessThan">
      <formula>$C$4</formula>
    </cfRule>
  </conditionalFormatting>
  <conditionalFormatting sqref="BJ22">
    <cfRule type="cellIs" dxfId="14006" priority="4565" operator="lessThan">
      <formula>$C$4</formula>
    </cfRule>
  </conditionalFormatting>
  <conditionalFormatting sqref="BJ22">
    <cfRule type="cellIs" dxfId="14005" priority="4566" operator="lessThan">
      <formula>$C$4</formula>
    </cfRule>
  </conditionalFormatting>
  <conditionalFormatting sqref="BJ23">
    <cfRule type="cellIs" dxfId="14004" priority="4567" operator="lessThan">
      <formula>$C$4</formula>
    </cfRule>
  </conditionalFormatting>
  <conditionalFormatting sqref="BJ23">
    <cfRule type="cellIs" dxfId="14003" priority="4568" operator="lessThan">
      <formula>$C$4</formula>
    </cfRule>
  </conditionalFormatting>
  <conditionalFormatting sqref="BJ24">
    <cfRule type="cellIs" dxfId="14002" priority="4569" operator="lessThan">
      <formula>$C$4</formula>
    </cfRule>
  </conditionalFormatting>
  <conditionalFormatting sqref="BJ24">
    <cfRule type="cellIs" dxfId="14001" priority="4570" operator="lessThan">
      <formula>$C$4</formula>
    </cfRule>
  </conditionalFormatting>
  <conditionalFormatting sqref="BJ25">
    <cfRule type="cellIs" dxfId="14000" priority="4571" operator="lessThan">
      <formula>$C$4</formula>
    </cfRule>
  </conditionalFormatting>
  <conditionalFormatting sqref="BJ25">
    <cfRule type="cellIs" dxfId="13999" priority="4572" operator="lessThan">
      <formula>$C$4</formula>
    </cfRule>
  </conditionalFormatting>
  <conditionalFormatting sqref="BJ26">
    <cfRule type="cellIs" dxfId="13998" priority="4573" operator="lessThan">
      <formula>$C$4</formula>
    </cfRule>
  </conditionalFormatting>
  <conditionalFormatting sqref="BJ26">
    <cfRule type="cellIs" dxfId="13997" priority="4574" operator="lessThan">
      <formula>$C$4</formula>
    </cfRule>
  </conditionalFormatting>
  <conditionalFormatting sqref="BJ27">
    <cfRule type="cellIs" dxfId="13996" priority="4575" operator="lessThan">
      <formula>$C$4</formula>
    </cfRule>
  </conditionalFormatting>
  <conditionalFormatting sqref="BJ27">
    <cfRule type="cellIs" dxfId="13995" priority="4576" operator="lessThan">
      <formula>$C$4</formula>
    </cfRule>
  </conditionalFormatting>
  <conditionalFormatting sqref="BJ28">
    <cfRule type="cellIs" dxfId="13994" priority="4577" operator="lessThan">
      <formula>$C$4</formula>
    </cfRule>
  </conditionalFormatting>
  <conditionalFormatting sqref="BJ28">
    <cfRule type="cellIs" dxfId="13993" priority="4578" operator="lessThan">
      <formula>$C$4</formula>
    </cfRule>
  </conditionalFormatting>
  <conditionalFormatting sqref="BJ29">
    <cfRule type="cellIs" dxfId="13992" priority="4579" operator="lessThan">
      <formula>$C$4</formula>
    </cfRule>
  </conditionalFormatting>
  <conditionalFormatting sqref="BJ29">
    <cfRule type="cellIs" dxfId="13991" priority="4580" operator="lessThan">
      <formula>$C$4</formula>
    </cfRule>
  </conditionalFormatting>
  <conditionalFormatting sqref="BJ30">
    <cfRule type="cellIs" dxfId="13990" priority="4581" operator="lessThan">
      <formula>$C$4</formula>
    </cfRule>
  </conditionalFormatting>
  <conditionalFormatting sqref="BJ30">
    <cfRule type="cellIs" dxfId="13989" priority="4582" operator="lessThan">
      <formula>$C$4</formula>
    </cfRule>
  </conditionalFormatting>
  <conditionalFormatting sqref="BJ31">
    <cfRule type="cellIs" dxfId="13988" priority="4583" operator="lessThan">
      <formula>$C$4</formula>
    </cfRule>
  </conditionalFormatting>
  <conditionalFormatting sqref="BJ31">
    <cfRule type="cellIs" dxfId="13987" priority="4584" operator="lessThan">
      <formula>$C$4</formula>
    </cfRule>
  </conditionalFormatting>
  <conditionalFormatting sqref="BJ32">
    <cfRule type="cellIs" dxfId="13986" priority="4585" operator="lessThan">
      <formula>$C$4</formula>
    </cfRule>
  </conditionalFormatting>
  <conditionalFormatting sqref="BJ32">
    <cfRule type="cellIs" dxfId="13985" priority="4586" operator="lessThan">
      <formula>$C$4</formula>
    </cfRule>
  </conditionalFormatting>
  <conditionalFormatting sqref="BJ33">
    <cfRule type="cellIs" dxfId="13984" priority="4587" operator="lessThan">
      <formula>$C$4</formula>
    </cfRule>
  </conditionalFormatting>
  <conditionalFormatting sqref="BJ33">
    <cfRule type="cellIs" dxfId="13983" priority="4588" operator="lessThan">
      <formula>$C$4</formula>
    </cfRule>
  </conditionalFormatting>
  <conditionalFormatting sqref="BJ34">
    <cfRule type="cellIs" dxfId="13982" priority="4589" operator="lessThan">
      <formula>$C$4</formula>
    </cfRule>
  </conditionalFormatting>
  <conditionalFormatting sqref="BJ34">
    <cfRule type="cellIs" dxfId="13981" priority="4590" operator="lessThan">
      <formula>$C$4</formula>
    </cfRule>
  </conditionalFormatting>
  <conditionalFormatting sqref="BJ35">
    <cfRule type="cellIs" dxfId="13980" priority="4591" operator="lessThan">
      <formula>$C$4</formula>
    </cfRule>
  </conditionalFormatting>
  <conditionalFormatting sqref="BJ35">
    <cfRule type="cellIs" dxfId="13979" priority="4592" operator="lessThan">
      <formula>$C$4</formula>
    </cfRule>
  </conditionalFormatting>
  <conditionalFormatting sqref="BJ36">
    <cfRule type="cellIs" dxfId="13978" priority="4593" operator="lessThan">
      <formula>$C$4</formula>
    </cfRule>
  </conditionalFormatting>
  <conditionalFormatting sqref="BJ36">
    <cfRule type="cellIs" dxfId="13977" priority="4594" operator="lessThan">
      <formula>$C$4</formula>
    </cfRule>
  </conditionalFormatting>
  <conditionalFormatting sqref="BJ37">
    <cfRule type="cellIs" dxfId="13976" priority="4595" operator="lessThan">
      <formula>$C$4</formula>
    </cfRule>
  </conditionalFormatting>
  <conditionalFormatting sqref="BJ37">
    <cfRule type="cellIs" dxfId="13975" priority="4596" operator="lessThan">
      <formula>$C$4</formula>
    </cfRule>
  </conditionalFormatting>
  <conditionalFormatting sqref="BJ38">
    <cfRule type="cellIs" dxfId="13974" priority="4597" operator="lessThan">
      <formula>$C$4</formula>
    </cfRule>
  </conditionalFormatting>
  <conditionalFormatting sqref="BJ38">
    <cfRule type="cellIs" dxfId="13973" priority="4598" operator="lessThan">
      <formula>$C$4</formula>
    </cfRule>
  </conditionalFormatting>
  <conditionalFormatting sqref="BJ39">
    <cfRule type="cellIs" dxfId="13972" priority="4599" operator="lessThan">
      <formula>$C$4</formula>
    </cfRule>
  </conditionalFormatting>
  <conditionalFormatting sqref="BJ39">
    <cfRule type="cellIs" dxfId="13971" priority="4600" operator="lessThan">
      <formula>$C$4</formula>
    </cfRule>
  </conditionalFormatting>
  <conditionalFormatting sqref="BJ40">
    <cfRule type="cellIs" dxfId="13970" priority="4601" operator="lessThan">
      <formula>$C$4</formula>
    </cfRule>
  </conditionalFormatting>
  <conditionalFormatting sqref="BJ40">
    <cfRule type="cellIs" dxfId="13969" priority="4602" operator="lessThan">
      <formula>$C$4</formula>
    </cfRule>
  </conditionalFormatting>
  <conditionalFormatting sqref="BJ41">
    <cfRule type="cellIs" dxfId="13968" priority="4603" operator="lessThan">
      <formula>$C$4</formula>
    </cfRule>
  </conditionalFormatting>
  <conditionalFormatting sqref="BJ41">
    <cfRule type="cellIs" dxfId="13967" priority="4604" operator="lessThan">
      <formula>$C$4</formula>
    </cfRule>
  </conditionalFormatting>
  <conditionalFormatting sqref="BJ42">
    <cfRule type="cellIs" dxfId="13966" priority="4605" operator="lessThan">
      <formula>$C$4</formula>
    </cfRule>
  </conditionalFormatting>
  <conditionalFormatting sqref="BJ42">
    <cfRule type="cellIs" dxfId="13965" priority="4606" operator="lessThan">
      <formula>$C$4</formula>
    </cfRule>
  </conditionalFormatting>
  <conditionalFormatting sqref="BJ43">
    <cfRule type="cellIs" dxfId="13964" priority="4607" operator="lessThan">
      <formula>$C$4</formula>
    </cfRule>
  </conditionalFormatting>
  <conditionalFormatting sqref="BJ43">
    <cfRule type="cellIs" dxfId="13963" priority="4608" operator="lessThan">
      <formula>$C$4</formula>
    </cfRule>
  </conditionalFormatting>
  <conditionalFormatting sqref="BJ44">
    <cfRule type="cellIs" dxfId="13962" priority="4609" operator="lessThan">
      <formula>$C$4</formula>
    </cfRule>
  </conditionalFormatting>
  <conditionalFormatting sqref="BJ44">
    <cfRule type="cellIs" dxfId="13961" priority="4610" operator="lessThan">
      <formula>$C$4</formula>
    </cfRule>
  </conditionalFormatting>
  <conditionalFormatting sqref="BJ45">
    <cfRule type="cellIs" dxfId="13960" priority="4611" operator="lessThan">
      <formula>$C$4</formula>
    </cfRule>
  </conditionalFormatting>
  <conditionalFormatting sqref="BJ45">
    <cfRule type="cellIs" dxfId="13959" priority="4612" operator="lessThan">
      <formula>$C$4</formula>
    </cfRule>
  </conditionalFormatting>
  <conditionalFormatting sqref="BJ46">
    <cfRule type="cellIs" dxfId="13958" priority="4613" operator="lessThan">
      <formula>$C$4</formula>
    </cfRule>
  </conditionalFormatting>
  <conditionalFormatting sqref="BJ46">
    <cfRule type="cellIs" dxfId="13957" priority="4614" operator="lessThan">
      <formula>$C$4</formula>
    </cfRule>
  </conditionalFormatting>
  <conditionalFormatting sqref="BJ47">
    <cfRule type="cellIs" dxfId="13956" priority="4615" operator="lessThan">
      <formula>$C$4</formula>
    </cfRule>
  </conditionalFormatting>
  <conditionalFormatting sqref="BJ47">
    <cfRule type="cellIs" dxfId="13955" priority="4616" operator="lessThan">
      <formula>$C$4</formula>
    </cfRule>
  </conditionalFormatting>
  <conditionalFormatting sqref="BJ48">
    <cfRule type="cellIs" dxfId="13954" priority="4617" operator="lessThan">
      <formula>$C$4</formula>
    </cfRule>
  </conditionalFormatting>
  <conditionalFormatting sqref="BJ48">
    <cfRule type="cellIs" dxfId="13953" priority="4618" operator="lessThan">
      <formula>$C$4</formula>
    </cfRule>
  </conditionalFormatting>
  <conditionalFormatting sqref="BJ49">
    <cfRule type="cellIs" dxfId="13952" priority="4619" operator="lessThan">
      <formula>$C$4</formula>
    </cfRule>
  </conditionalFormatting>
  <conditionalFormatting sqref="BJ49">
    <cfRule type="cellIs" dxfId="13951" priority="4620" operator="lessThan">
      <formula>$C$4</formula>
    </cfRule>
  </conditionalFormatting>
  <conditionalFormatting sqref="BJ50">
    <cfRule type="cellIs" dxfId="13950" priority="4621" operator="lessThan">
      <formula>$C$4</formula>
    </cfRule>
  </conditionalFormatting>
  <conditionalFormatting sqref="BJ50">
    <cfRule type="cellIs" dxfId="13949" priority="4622" operator="lessThan">
      <formula>$C$4</formula>
    </cfRule>
  </conditionalFormatting>
  <conditionalFormatting sqref="BJ51">
    <cfRule type="cellIs" dxfId="13948" priority="4623" operator="lessThan">
      <formula>$C$4</formula>
    </cfRule>
  </conditionalFormatting>
  <conditionalFormatting sqref="BJ51">
    <cfRule type="cellIs" dxfId="13947" priority="4624" operator="lessThan">
      <formula>$C$4</formula>
    </cfRule>
  </conditionalFormatting>
  <conditionalFormatting sqref="BJ52">
    <cfRule type="cellIs" dxfId="13946" priority="4625" operator="lessThan">
      <formula>$C$4</formula>
    </cfRule>
  </conditionalFormatting>
  <conditionalFormatting sqref="BJ52">
    <cfRule type="cellIs" dxfId="13945" priority="4626" operator="lessThan">
      <formula>$C$4</formula>
    </cfRule>
  </conditionalFormatting>
  <conditionalFormatting sqref="BJ53">
    <cfRule type="cellIs" dxfId="13944" priority="4627" operator="lessThan">
      <formula>$C$4</formula>
    </cfRule>
  </conditionalFormatting>
  <conditionalFormatting sqref="BJ53">
    <cfRule type="cellIs" dxfId="13943" priority="4628" operator="lessThan">
      <formula>$C$4</formula>
    </cfRule>
  </conditionalFormatting>
  <conditionalFormatting sqref="BJ54">
    <cfRule type="cellIs" dxfId="13942" priority="4629" operator="lessThan">
      <formula>$C$4</formula>
    </cfRule>
  </conditionalFormatting>
  <conditionalFormatting sqref="BJ54">
    <cfRule type="cellIs" dxfId="13941" priority="4630" operator="lessThan">
      <formula>$C$4</formula>
    </cfRule>
  </conditionalFormatting>
  <conditionalFormatting sqref="BJ55">
    <cfRule type="cellIs" dxfId="13940" priority="4631" operator="lessThan">
      <formula>$C$4</formula>
    </cfRule>
  </conditionalFormatting>
  <conditionalFormatting sqref="BJ55">
    <cfRule type="cellIs" dxfId="13939" priority="4632" operator="lessThan">
      <formula>$C$4</formula>
    </cfRule>
  </conditionalFormatting>
  <conditionalFormatting sqref="BJ56">
    <cfRule type="cellIs" dxfId="13938" priority="4633" operator="lessThan">
      <formula>$C$4</formula>
    </cfRule>
  </conditionalFormatting>
  <conditionalFormatting sqref="BJ56">
    <cfRule type="cellIs" dxfId="13937" priority="4634" operator="lessThan">
      <formula>$C$4</formula>
    </cfRule>
  </conditionalFormatting>
  <conditionalFormatting sqref="BJ57">
    <cfRule type="cellIs" dxfId="13936" priority="4635" operator="lessThan">
      <formula>$C$4</formula>
    </cfRule>
  </conditionalFormatting>
  <conditionalFormatting sqref="BJ57">
    <cfRule type="cellIs" dxfId="13935" priority="4636" operator="lessThan">
      <formula>$C$4</formula>
    </cfRule>
  </conditionalFormatting>
  <conditionalFormatting sqref="BJ58">
    <cfRule type="cellIs" dxfId="13934" priority="4637" operator="lessThan">
      <formula>$C$4</formula>
    </cfRule>
  </conditionalFormatting>
  <conditionalFormatting sqref="BJ58">
    <cfRule type="cellIs" dxfId="13933" priority="4638" operator="lessThan">
      <formula>$C$4</formula>
    </cfRule>
  </conditionalFormatting>
  <conditionalFormatting sqref="BJ59">
    <cfRule type="cellIs" dxfId="13932" priority="4639" operator="lessThan">
      <formula>$C$4</formula>
    </cfRule>
  </conditionalFormatting>
  <conditionalFormatting sqref="BJ59">
    <cfRule type="cellIs" dxfId="13931" priority="4640" operator="lessThan">
      <formula>$C$4</formula>
    </cfRule>
  </conditionalFormatting>
  <conditionalFormatting sqref="BJ60">
    <cfRule type="cellIs" dxfId="13930" priority="4641" operator="lessThan">
      <formula>$C$4</formula>
    </cfRule>
  </conditionalFormatting>
  <conditionalFormatting sqref="BJ60">
    <cfRule type="cellIs" dxfId="13929" priority="4642" operator="lessThan">
      <formula>$C$4</formula>
    </cfRule>
  </conditionalFormatting>
  <conditionalFormatting sqref="BK58">
    <cfRule type="cellIs" dxfId="13834" priority="4737" operator="lessThan">
      <formula>$C$4</formula>
    </cfRule>
  </conditionalFormatting>
  <conditionalFormatting sqref="BK58">
    <cfRule type="cellIs" dxfId="13833" priority="4738" operator="lessThan">
      <formula>$C$4</formula>
    </cfRule>
  </conditionalFormatting>
  <conditionalFormatting sqref="BK59">
    <cfRule type="cellIs" dxfId="13832" priority="4739" operator="lessThan">
      <formula>$C$4</formula>
    </cfRule>
  </conditionalFormatting>
  <conditionalFormatting sqref="BK59">
    <cfRule type="cellIs" dxfId="13831" priority="4740" operator="lessThan">
      <formula>$C$4</formula>
    </cfRule>
  </conditionalFormatting>
  <conditionalFormatting sqref="BK60">
    <cfRule type="cellIs" dxfId="13830" priority="4741" operator="lessThan">
      <formula>$C$4</formula>
    </cfRule>
  </conditionalFormatting>
  <conditionalFormatting sqref="BK60">
    <cfRule type="cellIs" dxfId="13829" priority="4742" operator="lessThan">
      <formula>$C$4</formula>
    </cfRule>
  </conditionalFormatting>
  <conditionalFormatting sqref="BL11">
    <cfRule type="cellIs" dxfId="13828" priority="4743" operator="lessThan">
      <formula>$C$4</formula>
    </cfRule>
  </conditionalFormatting>
  <conditionalFormatting sqref="BL11">
    <cfRule type="cellIs" dxfId="13827" priority="4744" operator="lessThan">
      <formula>$C$4</formula>
    </cfRule>
  </conditionalFormatting>
  <conditionalFormatting sqref="BL12">
    <cfRule type="cellIs" dxfId="13826" priority="4745" operator="lessThan">
      <formula>$C$4</formula>
    </cfRule>
  </conditionalFormatting>
  <conditionalFormatting sqref="BL12">
    <cfRule type="cellIs" dxfId="13825" priority="4746" operator="lessThan">
      <formula>$C$4</formula>
    </cfRule>
  </conditionalFormatting>
  <conditionalFormatting sqref="BL13">
    <cfRule type="cellIs" dxfId="13824" priority="4747" operator="lessThan">
      <formula>$C$4</formula>
    </cfRule>
  </conditionalFormatting>
  <conditionalFormatting sqref="BL13">
    <cfRule type="cellIs" dxfId="13823" priority="4748" operator="lessThan">
      <formula>$C$4</formula>
    </cfRule>
  </conditionalFormatting>
  <conditionalFormatting sqref="BL14">
    <cfRule type="cellIs" dxfId="13822" priority="4749" operator="lessThan">
      <formula>$C$4</formula>
    </cfRule>
  </conditionalFormatting>
  <conditionalFormatting sqref="BL14">
    <cfRule type="cellIs" dxfId="13821" priority="4750" operator="lessThan">
      <formula>$C$4</formula>
    </cfRule>
  </conditionalFormatting>
  <conditionalFormatting sqref="BL15">
    <cfRule type="cellIs" dxfId="13820" priority="4751" operator="lessThan">
      <formula>$C$4</formula>
    </cfRule>
  </conditionalFormatting>
  <conditionalFormatting sqref="BL15">
    <cfRule type="cellIs" dxfId="13819" priority="4752" operator="lessThan">
      <formula>$C$4</formula>
    </cfRule>
  </conditionalFormatting>
  <conditionalFormatting sqref="BL16">
    <cfRule type="cellIs" dxfId="13818" priority="4753" operator="lessThan">
      <formula>$C$4</formula>
    </cfRule>
  </conditionalFormatting>
  <conditionalFormatting sqref="BL16">
    <cfRule type="cellIs" dxfId="13817" priority="4754" operator="lessThan">
      <formula>$C$4</formula>
    </cfRule>
  </conditionalFormatting>
  <conditionalFormatting sqref="BL17">
    <cfRule type="cellIs" dxfId="13816" priority="4755" operator="lessThan">
      <formula>$C$4</formula>
    </cfRule>
  </conditionalFormatting>
  <conditionalFormatting sqref="BL17">
    <cfRule type="cellIs" dxfId="13815" priority="4756" operator="lessThan">
      <formula>$C$4</formula>
    </cfRule>
  </conditionalFormatting>
  <conditionalFormatting sqref="BL18">
    <cfRule type="cellIs" dxfId="13814" priority="4757" operator="lessThan">
      <formula>$C$4</formula>
    </cfRule>
  </conditionalFormatting>
  <conditionalFormatting sqref="BL18">
    <cfRule type="cellIs" dxfId="13813" priority="4758" operator="lessThan">
      <formula>$C$4</formula>
    </cfRule>
  </conditionalFormatting>
  <conditionalFormatting sqref="BL19">
    <cfRule type="cellIs" dxfId="13812" priority="4759" operator="lessThan">
      <formula>$C$4</formula>
    </cfRule>
  </conditionalFormatting>
  <conditionalFormatting sqref="BL19">
    <cfRule type="cellIs" dxfId="13811" priority="4760" operator="lessThan">
      <formula>$C$4</formula>
    </cfRule>
  </conditionalFormatting>
  <conditionalFormatting sqref="BL20">
    <cfRule type="cellIs" dxfId="13810" priority="4761" operator="lessThan">
      <formula>$C$4</formula>
    </cfRule>
  </conditionalFormatting>
  <conditionalFormatting sqref="BL20">
    <cfRule type="cellIs" dxfId="13809" priority="4762" operator="lessThan">
      <formula>$C$4</formula>
    </cfRule>
  </conditionalFormatting>
  <conditionalFormatting sqref="BL21">
    <cfRule type="cellIs" dxfId="13808" priority="4763" operator="lessThan">
      <formula>$C$4</formula>
    </cfRule>
  </conditionalFormatting>
  <conditionalFormatting sqref="BL21">
    <cfRule type="cellIs" dxfId="13807" priority="4764" operator="lessThan">
      <formula>$C$4</formula>
    </cfRule>
  </conditionalFormatting>
  <conditionalFormatting sqref="BL22">
    <cfRule type="cellIs" dxfId="13806" priority="4765" operator="lessThan">
      <formula>$C$4</formula>
    </cfRule>
  </conditionalFormatting>
  <conditionalFormatting sqref="BL22">
    <cfRule type="cellIs" dxfId="13805" priority="4766" operator="lessThan">
      <formula>$C$4</formula>
    </cfRule>
  </conditionalFormatting>
  <conditionalFormatting sqref="BL23">
    <cfRule type="cellIs" dxfId="13804" priority="4767" operator="lessThan">
      <formula>$C$4</formula>
    </cfRule>
  </conditionalFormatting>
  <conditionalFormatting sqref="BL23">
    <cfRule type="cellIs" dxfId="13803" priority="4768" operator="lessThan">
      <formula>$C$4</formula>
    </cfRule>
  </conditionalFormatting>
  <conditionalFormatting sqref="BL24">
    <cfRule type="cellIs" dxfId="13802" priority="4769" operator="lessThan">
      <formula>$C$4</formula>
    </cfRule>
  </conditionalFormatting>
  <conditionalFormatting sqref="BL24">
    <cfRule type="cellIs" dxfId="13801" priority="4770" operator="lessThan">
      <formula>$C$4</formula>
    </cfRule>
  </conditionalFormatting>
  <conditionalFormatting sqref="BL25">
    <cfRule type="cellIs" dxfId="13800" priority="4771" operator="lessThan">
      <formula>$C$4</formula>
    </cfRule>
  </conditionalFormatting>
  <conditionalFormatting sqref="BL25">
    <cfRule type="cellIs" dxfId="13799" priority="4772" operator="lessThan">
      <formula>$C$4</formula>
    </cfRule>
  </conditionalFormatting>
  <conditionalFormatting sqref="BL26">
    <cfRule type="cellIs" dxfId="13798" priority="4773" operator="lessThan">
      <formula>$C$4</formula>
    </cfRule>
  </conditionalFormatting>
  <conditionalFormatting sqref="BL26">
    <cfRule type="cellIs" dxfId="13797" priority="4774" operator="lessThan">
      <formula>$C$4</formula>
    </cfRule>
  </conditionalFormatting>
  <conditionalFormatting sqref="BL27">
    <cfRule type="cellIs" dxfId="13796" priority="4775" operator="lessThan">
      <formula>$C$4</formula>
    </cfRule>
  </conditionalFormatting>
  <conditionalFormatting sqref="BL27">
    <cfRule type="cellIs" dxfId="13795" priority="4776" operator="lessThan">
      <formula>$C$4</formula>
    </cfRule>
  </conditionalFormatting>
  <conditionalFormatting sqref="BL28">
    <cfRule type="cellIs" dxfId="13794" priority="4777" operator="lessThan">
      <formula>$C$4</formula>
    </cfRule>
  </conditionalFormatting>
  <conditionalFormatting sqref="BL28">
    <cfRule type="cellIs" dxfId="13793" priority="4778" operator="lessThan">
      <formula>$C$4</formula>
    </cfRule>
  </conditionalFormatting>
  <conditionalFormatting sqref="BL29">
    <cfRule type="cellIs" dxfId="13792" priority="4779" operator="lessThan">
      <formula>$C$4</formula>
    </cfRule>
  </conditionalFormatting>
  <conditionalFormatting sqref="BL29">
    <cfRule type="cellIs" dxfId="13791" priority="4780" operator="lessThan">
      <formula>$C$4</formula>
    </cfRule>
  </conditionalFormatting>
  <conditionalFormatting sqref="BL30">
    <cfRule type="cellIs" dxfId="13790" priority="4781" operator="lessThan">
      <formula>$C$4</formula>
    </cfRule>
  </conditionalFormatting>
  <conditionalFormatting sqref="BL30">
    <cfRule type="cellIs" dxfId="13789" priority="4782" operator="lessThan">
      <formula>$C$4</formula>
    </cfRule>
  </conditionalFormatting>
  <conditionalFormatting sqref="BL31">
    <cfRule type="cellIs" dxfId="13788" priority="4783" operator="lessThan">
      <formula>$C$4</formula>
    </cfRule>
  </conditionalFormatting>
  <conditionalFormatting sqref="BL31">
    <cfRule type="cellIs" dxfId="13787" priority="4784" operator="lessThan">
      <formula>$C$4</formula>
    </cfRule>
  </conditionalFormatting>
  <conditionalFormatting sqref="BL32">
    <cfRule type="cellIs" dxfId="13786" priority="4785" operator="lessThan">
      <formula>$C$4</formula>
    </cfRule>
  </conditionalFormatting>
  <conditionalFormatting sqref="BL32">
    <cfRule type="cellIs" dxfId="13785" priority="4786" operator="lessThan">
      <formula>$C$4</formula>
    </cfRule>
  </conditionalFormatting>
  <conditionalFormatting sqref="BL33">
    <cfRule type="cellIs" dxfId="13784" priority="4787" operator="lessThan">
      <formula>$C$4</formula>
    </cfRule>
  </conditionalFormatting>
  <conditionalFormatting sqref="BL33">
    <cfRule type="cellIs" dxfId="13783" priority="4788" operator="lessThan">
      <formula>$C$4</formula>
    </cfRule>
  </conditionalFormatting>
  <conditionalFormatting sqref="BL34">
    <cfRule type="cellIs" dxfId="13782" priority="4789" operator="lessThan">
      <formula>$C$4</formula>
    </cfRule>
  </conditionalFormatting>
  <conditionalFormatting sqref="BL34">
    <cfRule type="cellIs" dxfId="13781" priority="4790" operator="lessThan">
      <formula>$C$4</formula>
    </cfRule>
  </conditionalFormatting>
  <conditionalFormatting sqref="BL35">
    <cfRule type="cellIs" dxfId="13780" priority="4791" operator="lessThan">
      <formula>$C$4</formula>
    </cfRule>
  </conditionalFormatting>
  <conditionalFormatting sqref="BL35">
    <cfRule type="cellIs" dxfId="13779" priority="4792" operator="lessThan">
      <formula>$C$4</formula>
    </cfRule>
  </conditionalFormatting>
  <conditionalFormatting sqref="BL36">
    <cfRule type="cellIs" dxfId="13778" priority="4793" operator="lessThan">
      <formula>$C$4</formula>
    </cfRule>
  </conditionalFormatting>
  <conditionalFormatting sqref="BL36">
    <cfRule type="cellIs" dxfId="13777" priority="4794" operator="lessThan">
      <formula>$C$4</formula>
    </cfRule>
  </conditionalFormatting>
  <conditionalFormatting sqref="BL37">
    <cfRule type="cellIs" dxfId="13776" priority="4795" operator="lessThan">
      <formula>$C$4</formula>
    </cfRule>
  </conditionalFormatting>
  <conditionalFormatting sqref="BL37">
    <cfRule type="cellIs" dxfId="13775" priority="4796" operator="lessThan">
      <formula>$C$4</formula>
    </cfRule>
  </conditionalFormatting>
  <conditionalFormatting sqref="BL38">
    <cfRule type="cellIs" dxfId="13774" priority="4797" operator="lessThan">
      <formula>$C$4</formula>
    </cfRule>
  </conditionalFormatting>
  <conditionalFormatting sqref="BL38">
    <cfRule type="cellIs" dxfId="13773" priority="4798" operator="lessThan">
      <formula>$C$4</formula>
    </cfRule>
  </conditionalFormatting>
  <conditionalFormatting sqref="BL39">
    <cfRule type="cellIs" dxfId="13772" priority="4799" operator="lessThan">
      <formula>$C$4</formula>
    </cfRule>
  </conditionalFormatting>
  <conditionalFormatting sqref="BL39">
    <cfRule type="cellIs" dxfId="13771" priority="4800" operator="lessThan">
      <formula>$C$4</formula>
    </cfRule>
  </conditionalFormatting>
  <conditionalFormatting sqref="BL40">
    <cfRule type="cellIs" dxfId="13770" priority="4801" operator="lessThan">
      <formula>$C$4</formula>
    </cfRule>
  </conditionalFormatting>
  <conditionalFormatting sqref="BL40">
    <cfRule type="cellIs" dxfId="13769" priority="4802" operator="lessThan">
      <formula>$C$4</formula>
    </cfRule>
  </conditionalFormatting>
  <conditionalFormatting sqref="BL41">
    <cfRule type="cellIs" dxfId="13768" priority="4803" operator="lessThan">
      <formula>$C$4</formula>
    </cfRule>
  </conditionalFormatting>
  <conditionalFormatting sqref="BL41">
    <cfRule type="cellIs" dxfId="13767" priority="4804" operator="lessThan">
      <formula>$C$4</formula>
    </cfRule>
  </conditionalFormatting>
  <conditionalFormatting sqref="BL42">
    <cfRule type="cellIs" dxfId="13766" priority="4805" operator="lessThan">
      <formula>$C$4</formula>
    </cfRule>
  </conditionalFormatting>
  <conditionalFormatting sqref="BL42">
    <cfRule type="cellIs" dxfId="13765" priority="4806" operator="lessThan">
      <formula>$C$4</formula>
    </cfRule>
  </conditionalFormatting>
  <conditionalFormatting sqref="BL43">
    <cfRule type="cellIs" dxfId="13764" priority="4807" operator="lessThan">
      <formula>$C$4</formula>
    </cfRule>
  </conditionalFormatting>
  <conditionalFormatting sqref="BL43">
    <cfRule type="cellIs" dxfId="13763" priority="4808" operator="lessThan">
      <formula>$C$4</formula>
    </cfRule>
  </conditionalFormatting>
  <conditionalFormatting sqref="BL44">
    <cfRule type="cellIs" dxfId="13762" priority="4809" operator="lessThan">
      <formula>$C$4</formula>
    </cfRule>
  </conditionalFormatting>
  <conditionalFormatting sqref="BL44">
    <cfRule type="cellIs" dxfId="13761" priority="4810" operator="lessThan">
      <formula>$C$4</formula>
    </cfRule>
  </conditionalFormatting>
  <conditionalFormatting sqref="BL45">
    <cfRule type="cellIs" dxfId="13760" priority="4811" operator="lessThan">
      <formula>$C$4</formula>
    </cfRule>
  </conditionalFormatting>
  <conditionalFormatting sqref="BL45">
    <cfRule type="cellIs" dxfId="13759" priority="4812" operator="lessThan">
      <formula>$C$4</formula>
    </cfRule>
  </conditionalFormatting>
  <conditionalFormatting sqref="BL46">
    <cfRule type="cellIs" dxfId="13758" priority="4813" operator="lessThan">
      <formula>$C$4</formula>
    </cfRule>
  </conditionalFormatting>
  <conditionalFormatting sqref="BL46">
    <cfRule type="cellIs" dxfId="13757" priority="4814" operator="lessThan">
      <formula>$C$4</formula>
    </cfRule>
  </conditionalFormatting>
  <conditionalFormatting sqref="BL47">
    <cfRule type="cellIs" dxfId="13756" priority="4815" operator="lessThan">
      <formula>$C$4</formula>
    </cfRule>
  </conditionalFormatting>
  <conditionalFormatting sqref="BL47">
    <cfRule type="cellIs" dxfId="13755" priority="4816" operator="lessThan">
      <formula>$C$4</formula>
    </cfRule>
  </conditionalFormatting>
  <conditionalFormatting sqref="BL48">
    <cfRule type="cellIs" dxfId="13754" priority="4817" operator="lessThan">
      <formula>$C$4</formula>
    </cfRule>
  </conditionalFormatting>
  <conditionalFormatting sqref="BL48">
    <cfRule type="cellIs" dxfId="13753" priority="4818" operator="lessThan">
      <formula>$C$4</formula>
    </cfRule>
  </conditionalFormatting>
  <conditionalFormatting sqref="BL49">
    <cfRule type="cellIs" dxfId="13752" priority="4819" operator="lessThan">
      <formula>$C$4</formula>
    </cfRule>
  </conditionalFormatting>
  <conditionalFormatting sqref="BL49">
    <cfRule type="cellIs" dxfId="13751" priority="4820" operator="lessThan">
      <formula>$C$4</formula>
    </cfRule>
  </conditionalFormatting>
  <conditionalFormatting sqref="BL50">
    <cfRule type="cellIs" dxfId="13750" priority="4821" operator="lessThan">
      <formula>$C$4</formula>
    </cfRule>
  </conditionalFormatting>
  <conditionalFormatting sqref="BL50">
    <cfRule type="cellIs" dxfId="13749" priority="4822" operator="lessThan">
      <formula>$C$4</formula>
    </cfRule>
  </conditionalFormatting>
  <conditionalFormatting sqref="BL51">
    <cfRule type="cellIs" dxfId="13748" priority="4823" operator="lessThan">
      <formula>$C$4</formula>
    </cfRule>
  </conditionalFormatting>
  <conditionalFormatting sqref="BL51">
    <cfRule type="cellIs" dxfId="13747" priority="4824" operator="lessThan">
      <formula>$C$4</formula>
    </cfRule>
  </conditionalFormatting>
  <conditionalFormatting sqref="BL52">
    <cfRule type="cellIs" dxfId="13746" priority="4825" operator="lessThan">
      <formula>$C$4</formula>
    </cfRule>
  </conditionalFormatting>
  <conditionalFormatting sqref="BL52">
    <cfRule type="cellIs" dxfId="13745" priority="4826" operator="lessThan">
      <formula>$C$4</formula>
    </cfRule>
  </conditionalFormatting>
  <conditionalFormatting sqref="BL53">
    <cfRule type="cellIs" dxfId="13744" priority="4827" operator="lessThan">
      <formula>$C$4</formula>
    </cfRule>
  </conditionalFormatting>
  <conditionalFormatting sqref="BL53">
    <cfRule type="cellIs" dxfId="13743" priority="4828" operator="lessThan">
      <formula>$C$4</formula>
    </cfRule>
  </conditionalFormatting>
  <conditionalFormatting sqref="BL54">
    <cfRule type="cellIs" dxfId="13742" priority="4829" operator="lessThan">
      <formula>$C$4</formula>
    </cfRule>
  </conditionalFormatting>
  <conditionalFormatting sqref="BL54">
    <cfRule type="cellIs" dxfId="13741" priority="4830" operator="lessThan">
      <formula>$C$4</formula>
    </cfRule>
  </conditionalFormatting>
  <conditionalFormatting sqref="BL55">
    <cfRule type="cellIs" dxfId="13740" priority="4831" operator="lessThan">
      <formula>$C$4</formula>
    </cfRule>
  </conditionalFormatting>
  <conditionalFormatting sqref="BL55">
    <cfRule type="cellIs" dxfId="13739" priority="4832" operator="lessThan">
      <formula>$C$4</formula>
    </cfRule>
  </conditionalFormatting>
  <conditionalFormatting sqref="BL56">
    <cfRule type="cellIs" dxfId="13738" priority="4833" operator="lessThan">
      <formula>$C$4</formula>
    </cfRule>
  </conditionalFormatting>
  <conditionalFormatting sqref="BL56">
    <cfRule type="cellIs" dxfId="13737" priority="4834" operator="lessThan">
      <formula>$C$4</formula>
    </cfRule>
  </conditionalFormatting>
  <conditionalFormatting sqref="BL57">
    <cfRule type="cellIs" dxfId="13736" priority="4835" operator="lessThan">
      <formula>$C$4</formula>
    </cfRule>
  </conditionalFormatting>
  <conditionalFormatting sqref="BL57">
    <cfRule type="cellIs" dxfId="13735" priority="4836" operator="lessThan">
      <formula>$C$4</formula>
    </cfRule>
  </conditionalFormatting>
  <conditionalFormatting sqref="BL58">
    <cfRule type="cellIs" dxfId="13734" priority="4837" operator="lessThan">
      <formula>$C$4</formula>
    </cfRule>
  </conditionalFormatting>
  <conditionalFormatting sqref="BL58">
    <cfRule type="cellIs" dxfId="13733" priority="4838" operator="lessThan">
      <formula>$C$4</formula>
    </cfRule>
  </conditionalFormatting>
  <conditionalFormatting sqref="BL59">
    <cfRule type="cellIs" dxfId="13732" priority="4839" operator="lessThan">
      <formula>$C$4</formula>
    </cfRule>
  </conditionalFormatting>
  <conditionalFormatting sqref="BL59">
    <cfRule type="cellIs" dxfId="13731" priority="4840" operator="lessThan">
      <formula>$C$4</formula>
    </cfRule>
  </conditionalFormatting>
  <conditionalFormatting sqref="BL60">
    <cfRule type="cellIs" dxfId="13730" priority="4841" operator="lessThan">
      <formula>$C$4</formula>
    </cfRule>
  </conditionalFormatting>
  <conditionalFormatting sqref="BL60">
    <cfRule type="cellIs" dxfId="13729" priority="4842" operator="lessThan">
      <formula>$C$4</formula>
    </cfRule>
  </conditionalFormatting>
  <conditionalFormatting sqref="BM11">
    <cfRule type="cellIs" dxfId="13728" priority="4843" operator="lessThan">
      <formula>$C$4</formula>
    </cfRule>
  </conditionalFormatting>
  <conditionalFormatting sqref="BM11">
    <cfRule type="cellIs" dxfId="13727" priority="4844" operator="lessThan">
      <formula>$C$4</formula>
    </cfRule>
  </conditionalFormatting>
  <conditionalFormatting sqref="BM12">
    <cfRule type="cellIs" dxfId="13726" priority="4845" operator="lessThan">
      <formula>$C$4</formula>
    </cfRule>
  </conditionalFormatting>
  <conditionalFormatting sqref="BM12">
    <cfRule type="cellIs" dxfId="13725" priority="4846" operator="lessThan">
      <formula>$C$4</formula>
    </cfRule>
  </conditionalFormatting>
  <conditionalFormatting sqref="BM13">
    <cfRule type="cellIs" dxfId="13724" priority="4847" operator="lessThan">
      <formula>$C$4</formula>
    </cfRule>
  </conditionalFormatting>
  <conditionalFormatting sqref="BM13">
    <cfRule type="cellIs" dxfId="13723" priority="4848" operator="lessThan">
      <formula>$C$4</formula>
    </cfRule>
  </conditionalFormatting>
  <conditionalFormatting sqref="BM14">
    <cfRule type="cellIs" dxfId="13722" priority="4849" operator="lessThan">
      <formula>$C$4</formula>
    </cfRule>
  </conditionalFormatting>
  <conditionalFormatting sqref="BM14">
    <cfRule type="cellIs" dxfId="13721" priority="4850" operator="lessThan">
      <formula>$C$4</formula>
    </cfRule>
  </conditionalFormatting>
  <conditionalFormatting sqref="BM15">
    <cfRule type="cellIs" dxfId="13720" priority="4851" operator="lessThan">
      <formula>$C$4</formula>
    </cfRule>
  </conditionalFormatting>
  <conditionalFormatting sqref="BM15">
    <cfRule type="cellIs" dxfId="13719" priority="4852" operator="lessThan">
      <formula>$C$4</formula>
    </cfRule>
  </conditionalFormatting>
  <conditionalFormatting sqref="BM16">
    <cfRule type="cellIs" dxfId="13718" priority="4853" operator="lessThan">
      <formula>$C$4</formula>
    </cfRule>
  </conditionalFormatting>
  <conditionalFormatting sqref="BM16">
    <cfRule type="cellIs" dxfId="13717" priority="4854" operator="lessThan">
      <formula>$C$4</formula>
    </cfRule>
  </conditionalFormatting>
  <conditionalFormatting sqref="BM17">
    <cfRule type="cellIs" dxfId="13716" priority="4855" operator="lessThan">
      <formula>$C$4</formula>
    </cfRule>
  </conditionalFormatting>
  <conditionalFormatting sqref="BM17">
    <cfRule type="cellIs" dxfId="13715" priority="4856" operator="lessThan">
      <formula>$C$4</formula>
    </cfRule>
  </conditionalFormatting>
  <conditionalFormatting sqref="BM18">
    <cfRule type="cellIs" dxfId="13714" priority="4857" operator="lessThan">
      <formula>$C$4</formula>
    </cfRule>
  </conditionalFormatting>
  <conditionalFormatting sqref="BM18">
    <cfRule type="cellIs" dxfId="13713" priority="4858" operator="lessThan">
      <formula>$C$4</formula>
    </cfRule>
  </conditionalFormatting>
  <conditionalFormatting sqref="BM19">
    <cfRule type="cellIs" dxfId="13712" priority="4859" operator="lessThan">
      <formula>$C$4</formula>
    </cfRule>
  </conditionalFormatting>
  <conditionalFormatting sqref="BM19">
    <cfRule type="cellIs" dxfId="13711" priority="4860" operator="lessThan">
      <formula>$C$4</formula>
    </cfRule>
  </conditionalFormatting>
  <conditionalFormatting sqref="BM20">
    <cfRule type="cellIs" dxfId="13710" priority="4861" operator="lessThan">
      <formula>$C$4</formula>
    </cfRule>
  </conditionalFormatting>
  <conditionalFormatting sqref="BM20">
    <cfRule type="cellIs" dxfId="13709" priority="4862" operator="lessThan">
      <formula>$C$4</formula>
    </cfRule>
  </conditionalFormatting>
  <conditionalFormatting sqref="BM21">
    <cfRule type="cellIs" dxfId="13708" priority="4863" operator="lessThan">
      <formula>$C$4</formula>
    </cfRule>
  </conditionalFormatting>
  <conditionalFormatting sqref="BM21">
    <cfRule type="cellIs" dxfId="13707" priority="4864" operator="lessThan">
      <formula>$C$4</formula>
    </cfRule>
  </conditionalFormatting>
  <conditionalFormatting sqref="BM22">
    <cfRule type="cellIs" dxfId="13706" priority="4865" operator="lessThan">
      <formula>$C$4</formula>
    </cfRule>
  </conditionalFormatting>
  <conditionalFormatting sqref="BM22">
    <cfRule type="cellIs" dxfId="13705" priority="4866" operator="lessThan">
      <formula>$C$4</formula>
    </cfRule>
  </conditionalFormatting>
  <conditionalFormatting sqref="BM23">
    <cfRule type="cellIs" dxfId="13704" priority="4867" operator="lessThan">
      <formula>$C$4</formula>
    </cfRule>
  </conditionalFormatting>
  <conditionalFormatting sqref="BM23">
    <cfRule type="cellIs" dxfId="13703" priority="4868" operator="lessThan">
      <formula>$C$4</formula>
    </cfRule>
  </conditionalFormatting>
  <conditionalFormatting sqref="BM24">
    <cfRule type="cellIs" dxfId="13702" priority="4869" operator="lessThan">
      <formula>$C$4</formula>
    </cfRule>
  </conditionalFormatting>
  <conditionalFormatting sqref="BM24">
    <cfRule type="cellIs" dxfId="13701" priority="4870" operator="lessThan">
      <formula>$C$4</formula>
    </cfRule>
  </conditionalFormatting>
  <conditionalFormatting sqref="BM25">
    <cfRule type="cellIs" dxfId="13700" priority="4871" operator="lessThan">
      <formula>$C$4</formula>
    </cfRule>
  </conditionalFormatting>
  <conditionalFormatting sqref="BM25">
    <cfRule type="cellIs" dxfId="13699" priority="4872" operator="lessThan">
      <formula>$C$4</formula>
    </cfRule>
  </conditionalFormatting>
  <conditionalFormatting sqref="BM26">
    <cfRule type="cellIs" dxfId="13698" priority="4873" operator="lessThan">
      <formula>$C$4</formula>
    </cfRule>
  </conditionalFormatting>
  <conditionalFormatting sqref="BM26">
    <cfRule type="cellIs" dxfId="13697" priority="4874" operator="lessThan">
      <formula>$C$4</formula>
    </cfRule>
  </conditionalFormatting>
  <conditionalFormatting sqref="BM27">
    <cfRule type="cellIs" dxfId="13696" priority="4875" operator="lessThan">
      <formula>$C$4</formula>
    </cfRule>
  </conditionalFormatting>
  <conditionalFormatting sqref="BM27">
    <cfRule type="cellIs" dxfId="13695" priority="4876" operator="lessThan">
      <formula>$C$4</formula>
    </cfRule>
  </conditionalFormatting>
  <conditionalFormatting sqref="BM28">
    <cfRule type="cellIs" dxfId="13694" priority="4877" operator="lessThan">
      <formula>$C$4</formula>
    </cfRule>
  </conditionalFormatting>
  <conditionalFormatting sqref="BM28">
    <cfRule type="cellIs" dxfId="13693" priority="4878" operator="lessThan">
      <formula>$C$4</formula>
    </cfRule>
  </conditionalFormatting>
  <conditionalFormatting sqref="BM29">
    <cfRule type="cellIs" dxfId="13692" priority="4879" operator="lessThan">
      <formula>$C$4</formula>
    </cfRule>
  </conditionalFormatting>
  <conditionalFormatting sqref="BM29">
    <cfRule type="cellIs" dxfId="13691" priority="4880" operator="lessThan">
      <formula>$C$4</formula>
    </cfRule>
  </conditionalFormatting>
  <conditionalFormatting sqref="BM30">
    <cfRule type="cellIs" dxfId="13690" priority="4881" operator="lessThan">
      <formula>$C$4</formula>
    </cfRule>
  </conditionalFormatting>
  <conditionalFormatting sqref="BM30">
    <cfRule type="cellIs" dxfId="13689" priority="4882" operator="lessThan">
      <formula>$C$4</formula>
    </cfRule>
  </conditionalFormatting>
  <conditionalFormatting sqref="BM31">
    <cfRule type="cellIs" dxfId="13688" priority="4883" operator="lessThan">
      <formula>$C$4</formula>
    </cfRule>
  </conditionalFormatting>
  <conditionalFormatting sqref="BM31">
    <cfRule type="cellIs" dxfId="13687" priority="4884" operator="lessThan">
      <formula>$C$4</formula>
    </cfRule>
  </conditionalFormatting>
  <conditionalFormatting sqref="BM32">
    <cfRule type="cellIs" dxfId="13686" priority="4885" operator="lessThan">
      <formula>$C$4</formula>
    </cfRule>
  </conditionalFormatting>
  <conditionalFormatting sqref="BM32">
    <cfRule type="cellIs" dxfId="13685" priority="4886" operator="lessThan">
      <formula>$C$4</formula>
    </cfRule>
  </conditionalFormatting>
  <conditionalFormatting sqref="BM33">
    <cfRule type="cellIs" dxfId="13684" priority="4887" operator="lessThan">
      <formula>$C$4</formula>
    </cfRule>
  </conditionalFormatting>
  <conditionalFormatting sqref="BM33">
    <cfRule type="cellIs" dxfId="13683" priority="4888" operator="lessThan">
      <formula>$C$4</formula>
    </cfRule>
  </conditionalFormatting>
  <conditionalFormatting sqref="BM34">
    <cfRule type="cellIs" dxfId="13682" priority="4889" operator="lessThan">
      <formula>$C$4</formula>
    </cfRule>
  </conditionalFormatting>
  <conditionalFormatting sqref="BM34">
    <cfRule type="cellIs" dxfId="13681" priority="4890" operator="lessThan">
      <formula>$C$4</formula>
    </cfRule>
  </conditionalFormatting>
  <conditionalFormatting sqref="BM35">
    <cfRule type="cellIs" dxfId="13680" priority="4891" operator="lessThan">
      <formula>$C$4</formula>
    </cfRule>
  </conditionalFormatting>
  <conditionalFormatting sqref="BM35">
    <cfRule type="cellIs" dxfId="13679" priority="4892" operator="lessThan">
      <formula>$C$4</formula>
    </cfRule>
  </conditionalFormatting>
  <conditionalFormatting sqref="BM36">
    <cfRule type="cellIs" dxfId="13678" priority="4893" operator="lessThan">
      <formula>$C$4</formula>
    </cfRule>
  </conditionalFormatting>
  <conditionalFormatting sqref="BM36">
    <cfRule type="cellIs" dxfId="13677" priority="4894" operator="lessThan">
      <formula>$C$4</formula>
    </cfRule>
  </conditionalFormatting>
  <conditionalFormatting sqref="BM37">
    <cfRule type="cellIs" dxfId="13676" priority="4895" operator="lessThan">
      <formula>$C$4</formula>
    </cfRule>
  </conditionalFormatting>
  <conditionalFormatting sqref="BM37">
    <cfRule type="cellIs" dxfId="13675" priority="4896" operator="lessThan">
      <formula>$C$4</formula>
    </cfRule>
  </conditionalFormatting>
  <conditionalFormatting sqref="BM38">
    <cfRule type="cellIs" dxfId="13674" priority="4897" operator="lessThan">
      <formula>$C$4</formula>
    </cfRule>
  </conditionalFormatting>
  <conditionalFormatting sqref="BM38">
    <cfRule type="cellIs" dxfId="13673" priority="4898" operator="lessThan">
      <formula>$C$4</formula>
    </cfRule>
  </conditionalFormatting>
  <conditionalFormatting sqref="BM39">
    <cfRule type="cellIs" dxfId="13672" priority="4899" operator="lessThan">
      <formula>$C$4</formula>
    </cfRule>
  </conditionalFormatting>
  <conditionalFormatting sqref="BM39">
    <cfRule type="cellIs" dxfId="13671" priority="4900" operator="lessThan">
      <formula>$C$4</formula>
    </cfRule>
  </conditionalFormatting>
  <conditionalFormatting sqref="BM40">
    <cfRule type="cellIs" dxfId="13670" priority="4901" operator="lessThan">
      <formula>$C$4</formula>
    </cfRule>
  </conditionalFormatting>
  <conditionalFormatting sqref="BM40">
    <cfRule type="cellIs" dxfId="13669" priority="4902" operator="lessThan">
      <formula>$C$4</formula>
    </cfRule>
  </conditionalFormatting>
  <conditionalFormatting sqref="BM41">
    <cfRule type="cellIs" dxfId="13668" priority="4903" operator="lessThan">
      <formula>$C$4</formula>
    </cfRule>
  </conditionalFormatting>
  <conditionalFormatting sqref="BM41">
    <cfRule type="cellIs" dxfId="13667" priority="4904" operator="lessThan">
      <formula>$C$4</formula>
    </cfRule>
  </conditionalFormatting>
  <conditionalFormatting sqref="BM42">
    <cfRule type="cellIs" dxfId="13666" priority="4905" operator="lessThan">
      <formula>$C$4</formula>
    </cfRule>
  </conditionalFormatting>
  <conditionalFormatting sqref="BM42">
    <cfRule type="cellIs" dxfId="13665" priority="4906" operator="lessThan">
      <formula>$C$4</formula>
    </cfRule>
  </conditionalFormatting>
  <conditionalFormatting sqref="BM43">
    <cfRule type="cellIs" dxfId="13664" priority="4907" operator="lessThan">
      <formula>$C$4</formula>
    </cfRule>
  </conditionalFormatting>
  <conditionalFormatting sqref="BM43">
    <cfRule type="cellIs" dxfId="13663" priority="4908" operator="lessThan">
      <formula>$C$4</formula>
    </cfRule>
  </conditionalFormatting>
  <conditionalFormatting sqref="BM44">
    <cfRule type="cellIs" dxfId="13662" priority="4909" operator="lessThan">
      <formula>$C$4</formula>
    </cfRule>
  </conditionalFormatting>
  <conditionalFormatting sqref="BM44">
    <cfRule type="cellIs" dxfId="13661" priority="4910" operator="lessThan">
      <formula>$C$4</formula>
    </cfRule>
  </conditionalFormatting>
  <conditionalFormatting sqref="BM45">
    <cfRule type="cellIs" dxfId="13660" priority="4911" operator="lessThan">
      <formula>$C$4</formula>
    </cfRule>
  </conditionalFormatting>
  <conditionalFormatting sqref="BM45">
    <cfRule type="cellIs" dxfId="13659" priority="4912" operator="lessThan">
      <formula>$C$4</formula>
    </cfRule>
  </conditionalFormatting>
  <conditionalFormatting sqref="BM46">
    <cfRule type="cellIs" dxfId="13658" priority="4913" operator="lessThan">
      <formula>$C$4</formula>
    </cfRule>
  </conditionalFormatting>
  <conditionalFormatting sqref="BM46">
    <cfRule type="cellIs" dxfId="13657" priority="4914" operator="lessThan">
      <formula>$C$4</formula>
    </cfRule>
  </conditionalFormatting>
  <conditionalFormatting sqref="BM47">
    <cfRule type="cellIs" dxfId="13656" priority="4915" operator="lessThan">
      <formula>$C$4</formula>
    </cfRule>
  </conditionalFormatting>
  <conditionalFormatting sqref="BM47">
    <cfRule type="cellIs" dxfId="13655" priority="4916" operator="lessThan">
      <formula>$C$4</formula>
    </cfRule>
  </conditionalFormatting>
  <conditionalFormatting sqref="BM48">
    <cfRule type="cellIs" dxfId="13654" priority="4917" operator="lessThan">
      <formula>$C$4</formula>
    </cfRule>
  </conditionalFormatting>
  <conditionalFormatting sqref="BM48">
    <cfRule type="cellIs" dxfId="13653" priority="4918" operator="lessThan">
      <formula>$C$4</formula>
    </cfRule>
  </conditionalFormatting>
  <conditionalFormatting sqref="BM49">
    <cfRule type="cellIs" dxfId="13652" priority="4919" operator="lessThan">
      <formula>$C$4</formula>
    </cfRule>
  </conditionalFormatting>
  <conditionalFormatting sqref="BM49">
    <cfRule type="cellIs" dxfId="13651" priority="4920" operator="lessThan">
      <formula>$C$4</formula>
    </cfRule>
  </conditionalFormatting>
  <conditionalFormatting sqref="BM50">
    <cfRule type="cellIs" dxfId="13650" priority="4921" operator="lessThan">
      <formula>$C$4</formula>
    </cfRule>
  </conditionalFormatting>
  <conditionalFormatting sqref="BM50">
    <cfRule type="cellIs" dxfId="13649" priority="4922" operator="lessThan">
      <formula>$C$4</formula>
    </cfRule>
  </conditionalFormatting>
  <conditionalFormatting sqref="BM51">
    <cfRule type="cellIs" dxfId="13648" priority="4923" operator="lessThan">
      <formula>$C$4</formula>
    </cfRule>
  </conditionalFormatting>
  <conditionalFormatting sqref="BM51">
    <cfRule type="cellIs" dxfId="13647" priority="4924" operator="lessThan">
      <formula>$C$4</formula>
    </cfRule>
  </conditionalFormatting>
  <conditionalFormatting sqref="BM52">
    <cfRule type="cellIs" dxfId="13646" priority="4925" operator="lessThan">
      <formula>$C$4</formula>
    </cfRule>
  </conditionalFormatting>
  <conditionalFormatting sqref="BM52">
    <cfRule type="cellIs" dxfId="13645" priority="4926" operator="lessThan">
      <formula>$C$4</formula>
    </cfRule>
  </conditionalFormatting>
  <conditionalFormatting sqref="BM53">
    <cfRule type="cellIs" dxfId="13644" priority="4927" operator="lessThan">
      <formula>$C$4</formula>
    </cfRule>
  </conditionalFormatting>
  <conditionalFormatting sqref="BM53">
    <cfRule type="cellIs" dxfId="13643" priority="4928" operator="lessThan">
      <formula>$C$4</formula>
    </cfRule>
  </conditionalFormatting>
  <conditionalFormatting sqref="BM54">
    <cfRule type="cellIs" dxfId="13642" priority="4929" operator="lessThan">
      <formula>$C$4</formula>
    </cfRule>
  </conditionalFormatting>
  <conditionalFormatting sqref="BM54">
    <cfRule type="cellIs" dxfId="13641" priority="4930" operator="lessThan">
      <formula>$C$4</formula>
    </cfRule>
  </conditionalFormatting>
  <conditionalFormatting sqref="BM55">
    <cfRule type="cellIs" dxfId="13640" priority="4931" operator="lessThan">
      <formula>$C$4</formula>
    </cfRule>
  </conditionalFormatting>
  <conditionalFormatting sqref="BM55">
    <cfRule type="cellIs" dxfId="13639" priority="4932" operator="lessThan">
      <formula>$C$4</formula>
    </cfRule>
  </conditionalFormatting>
  <conditionalFormatting sqref="BM56">
    <cfRule type="cellIs" dxfId="13638" priority="4933" operator="lessThan">
      <formula>$C$4</formula>
    </cfRule>
  </conditionalFormatting>
  <conditionalFormatting sqref="BM56">
    <cfRule type="cellIs" dxfId="13637" priority="4934" operator="lessThan">
      <formula>$C$4</formula>
    </cfRule>
  </conditionalFormatting>
  <conditionalFormatting sqref="BM57">
    <cfRule type="cellIs" dxfId="13636" priority="4935" operator="lessThan">
      <formula>$C$4</formula>
    </cfRule>
  </conditionalFormatting>
  <conditionalFormatting sqref="BM57">
    <cfRule type="cellIs" dxfId="13635" priority="4936" operator="lessThan">
      <formula>$C$4</formula>
    </cfRule>
  </conditionalFormatting>
  <conditionalFormatting sqref="BM58">
    <cfRule type="cellIs" dxfId="13634" priority="4937" operator="lessThan">
      <formula>$C$4</formula>
    </cfRule>
  </conditionalFormatting>
  <conditionalFormatting sqref="BM58">
    <cfRule type="cellIs" dxfId="13633" priority="4938" operator="lessThan">
      <formula>$C$4</formula>
    </cfRule>
  </conditionalFormatting>
  <conditionalFormatting sqref="BM59">
    <cfRule type="cellIs" dxfId="13632" priority="4939" operator="lessThan">
      <formula>$C$4</formula>
    </cfRule>
  </conditionalFormatting>
  <conditionalFormatting sqref="BM59">
    <cfRule type="cellIs" dxfId="13631" priority="4940" operator="lessThan">
      <formula>$C$4</formula>
    </cfRule>
  </conditionalFormatting>
  <conditionalFormatting sqref="BM60">
    <cfRule type="cellIs" dxfId="13630" priority="4941" operator="lessThan">
      <formula>$C$4</formula>
    </cfRule>
  </conditionalFormatting>
  <conditionalFormatting sqref="BM60">
    <cfRule type="cellIs" dxfId="13629" priority="4942" operator="lessThan">
      <formula>$C$4</formula>
    </cfRule>
  </conditionalFormatting>
  <conditionalFormatting sqref="BN11">
    <cfRule type="cellIs" dxfId="13628" priority="4943" operator="lessThan">
      <formula>$C$4</formula>
    </cfRule>
  </conditionalFormatting>
  <conditionalFormatting sqref="BN11">
    <cfRule type="cellIs" dxfId="13627" priority="4944" operator="lessThan">
      <formula>$C$4</formula>
    </cfRule>
  </conditionalFormatting>
  <conditionalFormatting sqref="BN12">
    <cfRule type="cellIs" dxfId="13626" priority="4945" operator="lessThan">
      <formula>$C$4</formula>
    </cfRule>
  </conditionalFormatting>
  <conditionalFormatting sqref="BN12">
    <cfRule type="cellIs" dxfId="13625" priority="4946" operator="lessThan">
      <formula>$C$4</formula>
    </cfRule>
  </conditionalFormatting>
  <conditionalFormatting sqref="BN13">
    <cfRule type="cellIs" dxfId="13624" priority="4947" operator="lessThan">
      <formula>$C$4</formula>
    </cfRule>
  </conditionalFormatting>
  <conditionalFormatting sqref="BN13">
    <cfRule type="cellIs" dxfId="13623" priority="4948" operator="lessThan">
      <formula>$C$4</formula>
    </cfRule>
  </conditionalFormatting>
  <conditionalFormatting sqref="BN14">
    <cfRule type="cellIs" dxfId="13622" priority="4949" operator="lessThan">
      <formula>$C$4</formula>
    </cfRule>
  </conditionalFormatting>
  <conditionalFormatting sqref="BN14">
    <cfRule type="cellIs" dxfId="13621" priority="4950" operator="lessThan">
      <formula>$C$4</formula>
    </cfRule>
  </conditionalFormatting>
  <conditionalFormatting sqref="BN15">
    <cfRule type="cellIs" dxfId="13620" priority="4951" operator="lessThan">
      <formula>$C$4</formula>
    </cfRule>
  </conditionalFormatting>
  <conditionalFormatting sqref="BN15">
    <cfRule type="cellIs" dxfId="13619" priority="4952" operator="lessThan">
      <formula>$C$4</formula>
    </cfRule>
  </conditionalFormatting>
  <conditionalFormatting sqref="BN16">
    <cfRule type="cellIs" dxfId="13618" priority="4953" operator="lessThan">
      <formula>$C$4</formula>
    </cfRule>
  </conditionalFormatting>
  <conditionalFormatting sqref="BN16">
    <cfRule type="cellIs" dxfId="13617" priority="4954" operator="lessThan">
      <formula>$C$4</formula>
    </cfRule>
  </conditionalFormatting>
  <conditionalFormatting sqref="BN17">
    <cfRule type="cellIs" dxfId="13616" priority="4955" operator="lessThan">
      <formula>$C$4</formula>
    </cfRule>
  </conditionalFormatting>
  <conditionalFormatting sqref="BN17">
    <cfRule type="cellIs" dxfId="13615" priority="4956" operator="lessThan">
      <formula>$C$4</formula>
    </cfRule>
  </conditionalFormatting>
  <conditionalFormatting sqref="BN18">
    <cfRule type="cellIs" dxfId="13614" priority="4957" operator="lessThan">
      <formula>$C$4</formula>
    </cfRule>
  </conditionalFormatting>
  <conditionalFormatting sqref="BN18">
    <cfRule type="cellIs" dxfId="13613" priority="4958" operator="lessThan">
      <formula>$C$4</formula>
    </cfRule>
  </conditionalFormatting>
  <conditionalFormatting sqref="BN19">
    <cfRule type="cellIs" dxfId="13612" priority="4959" operator="lessThan">
      <formula>$C$4</formula>
    </cfRule>
  </conditionalFormatting>
  <conditionalFormatting sqref="BN19">
    <cfRule type="cellIs" dxfId="13611" priority="4960" operator="lessThan">
      <formula>$C$4</formula>
    </cfRule>
  </conditionalFormatting>
  <conditionalFormatting sqref="BN20">
    <cfRule type="cellIs" dxfId="13610" priority="4961" operator="lessThan">
      <formula>$C$4</formula>
    </cfRule>
  </conditionalFormatting>
  <conditionalFormatting sqref="BN20">
    <cfRule type="cellIs" dxfId="13609" priority="4962" operator="lessThan">
      <formula>$C$4</formula>
    </cfRule>
  </conditionalFormatting>
  <conditionalFormatting sqref="BN21">
    <cfRule type="cellIs" dxfId="13608" priority="4963" operator="lessThan">
      <formula>$C$4</formula>
    </cfRule>
  </conditionalFormatting>
  <conditionalFormatting sqref="BN21">
    <cfRule type="cellIs" dxfId="13607" priority="4964" operator="lessThan">
      <formula>$C$4</formula>
    </cfRule>
  </conditionalFormatting>
  <conditionalFormatting sqref="BN22">
    <cfRule type="cellIs" dxfId="13606" priority="4965" operator="lessThan">
      <formula>$C$4</formula>
    </cfRule>
  </conditionalFormatting>
  <conditionalFormatting sqref="BN22">
    <cfRule type="cellIs" dxfId="13605" priority="4966" operator="lessThan">
      <formula>$C$4</formula>
    </cfRule>
  </conditionalFormatting>
  <conditionalFormatting sqref="BN23">
    <cfRule type="cellIs" dxfId="13604" priority="4967" operator="lessThan">
      <formula>$C$4</formula>
    </cfRule>
  </conditionalFormatting>
  <conditionalFormatting sqref="BN23">
    <cfRule type="cellIs" dxfId="13603" priority="4968" operator="lessThan">
      <formula>$C$4</formula>
    </cfRule>
  </conditionalFormatting>
  <conditionalFormatting sqref="BN24">
    <cfRule type="cellIs" dxfId="13602" priority="4969" operator="lessThan">
      <formula>$C$4</formula>
    </cfRule>
  </conditionalFormatting>
  <conditionalFormatting sqref="BN24">
    <cfRule type="cellIs" dxfId="13601" priority="4970" operator="lessThan">
      <formula>$C$4</formula>
    </cfRule>
  </conditionalFormatting>
  <conditionalFormatting sqref="BN25">
    <cfRule type="cellIs" dxfId="13600" priority="4971" operator="lessThan">
      <formula>$C$4</formula>
    </cfRule>
  </conditionalFormatting>
  <conditionalFormatting sqref="BN25">
    <cfRule type="cellIs" dxfId="13599" priority="4972" operator="lessThan">
      <formula>$C$4</formula>
    </cfRule>
  </conditionalFormatting>
  <conditionalFormatting sqref="BN26">
    <cfRule type="cellIs" dxfId="13598" priority="4973" operator="lessThan">
      <formula>$C$4</formula>
    </cfRule>
  </conditionalFormatting>
  <conditionalFormatting sqref="BN26">
    <cfRule type="cellIs" dxfId="13597" priority="4974" operator="lessThan">
      <formula>$C$4</formula>
    </cfRule>
  </conditionalFormatting>
  <conditionalFormatting sqref="BN27">
    <cfRule type="cellIs" dxfId="13596" priority="4975" operator="lessThan">
      <formula>$C$4</formula>
    </cfRule>
  </conditionalFormatting>
  <conditionalFormatting sqref="BN27">
    <cfRule type="cellIs" dxfId="13595" priority="4976" operator="lessThan">
      <formula>$C$4</formula>
    </cfRule>
  </conditionalFormatting>
  <conditionalFormatting sqref="BN28">
    <cfRule type="cellIs" dxfId="13594" priority="4977" operator="lessThan">
      <formula>$C$4</formula>
    </cfRule>
  </conditionalFormatting>
  <conditionalFormatting sqref="BN28">
    <cfRule type="cellIs" dxfId="13593" priority="4978" operator="lessThan">
      <formula>$C$4</formula>
    </cfRule>
  </conditionalFormatting>
  <conditionalFormatting sqref="BN29">
    <cfRule type="cellIs" dxfId="13592" priority="4979" operator="lessThan">
      <formula>$C$4</formula>
    </cfRule>
  </conditionalFormatting>
  <conditionalFormatting sqref="BN29">
    <cfRule type="cellIs" dxfId="13591" priority="4980" operator="lessThan">
      <formula>$C$4</formula>
    </cfRule>
  </conditionalFormatting>
  <conditionalFormatting sqref="BN30">
    <cfRule type="cellIs" dxfId="13590" priority="4981" operator="lessThan">
      <formula>$C$4</formula>
    </cfRule>
  </conditionalFormatting>
  <conditionalFormatting sqref="BN30">
    <cfRule type="cellIs" dxfId="13589" priority="4982" operator="lessThan">
      <formula>$C$4</formula>
    </cfRule>
  </conditionalFormatting>
  <conditionalFormatting sqref="BN31">
    <cfRule type="cellIs" dxfId="13588" priority="4983" operator="lessThan">
      <formula>$C$4</formula>
    </cfRule>
  </conditionalFormatting>
  <conditionalFormatting sqref="BN31">
    <cfRule type="cellIs" dxfId="13587" priority="4984" operator="lessThan">
      <formula>$C$4</formula>
    </cfRule>
  </conditionalFormatting>
  <conditionalFormatting sqref="BN32">
    <cfRule type="cellIs" dxfId="13586" priority="4985" operator="lessThan">
      <formula>$C$4</formula>
    </cfRule>
  </conditionalFormatting>
  <conditionalFormatting sqref="BN32">
    <cfRule type="cellIs" dxfId="13585" priority="4986" operator="lessThan">
      <formula>$C$4</formula>
    </cfRule>
  </conditionalFormatting>
  <conditionalFormatting sqref="BN33">
    <cfRule type="cellIs" dxfId="13584" priority="4987" operator="lessThan">
      <formula>$C$4</formula>
    </cfRule>
  </conditionalFormatting>
  <conditionalFormatting sqref="BN33">
    <cfRule type="cellIs" dxfId="13583" priority="4988" operator="lessThan">
      <formula>$C$4</formula>
    </cfRule>
  </conditionalFormatting>
  <conditionalFormatting sqref="BN34">
    <cfRule type="cellIs" dxfId="13582" priority="4989" operator="lessThan">
      <formula>$C$4</formula>
    </cfRule>
  </conditionalFormatting>
  <conditionalFormatting sqref="BN34">
    <cfRule type="cellIs" dxfId="13581" priority="4990" operator="lessThan">
      <formula>$C$4</formula>
    </cfRule>
  </conditionalFormatting>
  <conditionalFormatting sqref="BN35">
    <cfRule type="cellIs" dxfId="13580" priority="4991" operator="lessThan">
      <formula>$C$4</formula>
    </cfRule>
  </conditionalFormatting>
  <conditionalFormatting sqref="BN35">
    <cfRule type="cellIs" dxfId="13579" priority="4992" operator="lessThan">
      <formula>$C$4</formula>
    </cfRule>
  </conditionalFormatting>
  <conditionalFormatting sqref="BN36">
    <cfRule type="cellIs" dxfId="13578" priority="4993" operator="lessThan">
      <formula>$C$4</formula>
    </cfRule>
  </conditionalFormatting>
  <conditionalFormatting sqref="BN36">
    <cfRule type="cellIs" dxfId="13577" priority="4994" operator="lessThan">
      <formula>$C$4</formula>
    </cfRule>
  </conditionalFormatting>
  <conditionalFormatting sqref="BN37">
    <cfRule type="cellIs" dxfId="13576" priority="4995" operator="lessThan">
      <formula>$C$4</formula>
    </cfRule>
  </conditionalFormatting>
  <conditionalFormatting sqref="BN37">
    <cfRule type="cellIs" dxfId="13575" priority="4996" operator="lessThan">
      <formula>$C$4</formula>
    </cfRule>
  </conditionalFormatting>
  <conditionalFormatting sqref="BN38">
    <cfRule type="cellIs" dxfId="13574" priority="4997" operator="lessThan">
      <formula>$C$4</formula>
    </cfRule>
  </conditionalFormatting>
  <conditionalFormatting sqref="BN38">
    <cfRule type="cellIs" dxfId="13573" priority="4998" operator="lessThan">
      <formula>$C$4</formula>
    </cfRule>
  </conditionalFormatting>
  <conditionalFormatting sqref="BN39">
    <cfRule type="cellIs" dxfId="13572" priority="4999" operator="lessThan">
      <formula>$C$4</formula>
    </cfRule>
  </conditionalFormatting>
  <conditionalFormatting sqref="BN39">
    <cfRule type="cellIs" dxfId="13571" priority="5000" operator="lessThan">
      <formula>$C$4</formula>
    </cfRule>
  </conditionalFormatting>
  <conditionalFormatting sqref="BN40">
    <cfRule type="cellIs" dxfId="13570" priority="5001" operator="lessThan">
      <formula>$C$4</formula>
    </cfRule>
  </conditionalFormatting>
  <conditionalFormatting sqref="BN40">
    <cfRule type="cellIs" dxfId="13569" priority="5002" operator="lessThan">
      <formula>$C$4</formula>
    </cfRule>
  </conditionalFormatting>
  <conditionalFormatting sqref="BN41">
    <cfRule type="cellIs" dxfId="13568" priority="5003" operator="lessThan">
      <formula>$C$4</formula>
    </cfRule>
  </conditionalFormatting>
  <conditionalFormatting sqref="BN41">
    <cfRule type="cellIs" dxfId="13567" priority="5004" operator="lessThan">
      <formula>$C$4</formula>
    </cfRule>
  </conditionalFormatting>
  <conditionalFormatting sqref="BN42">
    <cfRule type="cellIs" dxfId="13566" priority="5005" operator="lessThan">
      <formula>$C$4</formula>
    </cfRule>
  </conditionalFormatting>
  <conditionalFormatting sqref="BN42">
    <cfRule type="cellIs" dxfId="13565" priority="5006" operator="lessThan">
      <formula>$C$4</formula>
    </cfRule>
  </conditionalFormatting>
  <conditionalFormatting sqref="BN43">
    <cfRule type="cellIs" dxfId="13564" priority="5007" operator="lessThan">
      <formula>$C$4</formula>
    </cfRule>
  </conditionalFormatting>
  <conditionalFormatting sqref="BN43">
    <cfRule type="cellIs" dxfId="13563" priority="5008" operator="lessThan">
      <formula>$C$4</formula>
    </cfRule>
  </conditionalFormatting>
  <conditionalFormatting sqref="BN44">
    <cfRule type="cellIs" dxfId="13562" priority="5009" operator="lessThan">
      <formula>$C$4</formula>
    </cfRule>
  </conditionalFormatting>
  <conditionalFormatting sqref="BN44">
    <cfRule type="cellIs" dxfId="13561" priority="5010" operator="lessThan">
      <formula>$C$4</formula>
    </cfRule>
  </conditionalFormatting>
  <conditionalFormatting sqref="BN45">
    <cfRule type="cellIs" dxfId="13560" priority="5011" operator="lessThan">
      <formula>$C$4</formula>
    </cfRule>
  </conditionalFormatting>
  <conditionalFormatting sqref="BN45">
    <cfRule type="cellIs" dxfId="13559" priority="5012" operator="lessThan">
      <formula>$C$4</formula>
    </cfRule>
  </conditionalFormatting>
  <conditionalFormatting sqref="BN46">
    <cfRule type="cellIs" dxfId="13558" priority="5013" operator="lessThan">
      <formula>$C$4</formula>
    </cfRule>
  </conditionalFormatting>
  <conditionalFormatting sqref="BN46">
    <cfRule type="cellIs" dxfId="13557" priority="5014" operator="lessThan">
      <formula>$C$4</formula>
    </cfRule>
  </conditionalFormatting>
  <conditionalFormatting sqref="BN47">
    <cfRule type="cellIs" dxfId="13556" priority="5015" operator="lessThan">
      <formula>$C$4</formula>
    </cfRule>
  </conditionalFormatting>
  <conditionalFormatting sqref="BN47">
    <cfRule type="cellIs" dxfId="13555" priority="5016" operator="lessThan">
      <formula>$C$4</formula>
    </cfRule>
  </conditionalFormatting>
  <conditionalFormatting sqref="BN48">
    <cfRule type="cellIs" dxfId="13554" priority="5017" operator="lessThan">
      <formula>$C$4</formula>
    </cfRule>
  </conditionalFormatting>
  <conditionalFormatting sqref="BN48">
    <cfRule type="cellIs" dxfId="13553" priority="5018" operator="lessThan">
      <formula>$C$4</formula>
    </cfRule>
  </conditionalFormatting>
  <conditionalFormatting sqref="BN49">
    <cfRule type="cellIs" dxfId="13552" priority="5019" operator="lessThan">
      <formula>$C$4</formula>
    </cfRule>
  </conditionalFormatting>
  <conditionalFormatting sqref="BN49">
    <cfRule type="cellIs" dxfId="13551" priority="5020" operator="lessThan">
      <formula>$C$4</formula>
    </cfRule>
  </conditionalFormatting>
  <conditionalFormatting sqref="BN50">
    <cfRule type="cellIs" dxfId="13550" priority="5021" operator="lessThan">
      <formula>$C$4</formula>
    </cfRule>
  </conditionalFormatting>
  <conditionalFormatting sqref="BN50">
    <cfRule type="cellIs" dxfId="13549" priority="5022" operator="lessThan">
      <formula>$C$4</formula>
    </cfRule>
  </conditionalFormatting>
  <conditionalFormatting sqref="BN51">
    <cfRule type="cellIs" dxfId="13548" priority="5023" operator="lessThan">
      <formula>$C$4</formula>
    </cfRule>
  </conditionalFormatting>
  <conditionalFormatting sqref="BN51">
    <cfRule type="cellIs" dxfId="13547" priority="5024" operator="lessThan">
      <formula>$C$4</formula>
    </cfRule>
  </conditionalFormatting>
  <conditionalFormatting sqref="BN52">
    <cfRule type="cellIs" dxfId="13546" priority="5025" operator="lessThan">
      <formula>$C$4</formula>
    </cfRule>
  </conditionalFormatting>
  <conditionalFormatting sqref="BN52">
    <cfRule type="cellIs" dxfId="13545" priority="5026" operator="lessThan">
      <formula>$C$4</formula>
    </cfRule>
  </conditionalFormatting>
  <conditionalFormatting sqref="BN53">
    <cfRule type="cellIs" dxfId="13544" priority="5027" operator="lessThan">
      <formula>$C$4</formula>
    </cfRule>
  </conditionalFormatting>
  <conditionalFormatting sqref="BN53">
    <cfRule type="cellIs" dxfId="13543" priority="5028" operator="lessThan">
      <formula>$C$4</formula>
    </cfRule>
  </conditionalFormatting>
  <conditionalFormatting sqref="BN54">
    <cfRule type="cellIs" dxfId="13542" priority="5029" operator="lessThan">
      <formula>$C$4</formula>
    </cfRule>
  </conditionalFormatting>
  <conditionalFormatting sqref="BN54">
    <cfRule type="cellIs" dxfId="13541" priority="5030" operator="lessThan">
      <formula>$C$4</formula>
    </cfRule>
  </conditionalFormatting>
  <conditionalFormatting sqref="BN55">
    <cfRule type="cellIs" dxfId="13540" priority="5031" operator="lessThan">
      <formula>$C$4</formula>
    </cfRule>
  </conditionalFormatting>
  <conditionalFormatting sqref="BN55">
    <cfRule type="cellIs" dxfId="13539" priority="5032" operator="lessThan">
      <formula>$C$4</formula>
    </cfRule>
  </conditionalFormatting>
  <conditionalFormatting sqref="BN56">
    <cfRule type="cellIs" dxfId="13538" priority="5033" operator="lessThan">
      <formula>$C$4</formula>
    </cfRule>
  </conditionalFormatting>
  <conditionalFormatting sqref="BN56">
    <cfRule type="cellIs" dxfId="13537" priority="5034" operator="lessThan">
      <formula>$C$4</formula>
    </cfRule>
  </conditionalFormatting>
  <conditionalFormatting sqref="BN57">
    <cfRule type="cellIs" dxfId="13536" priority="5035" operator="lessThan">
      <formula>$C$4</formula>
    </cfRule>
  </conditionalFormatting>
  <conditionalFormatting sqref="BN57">
    <cfRule type="cellIs" dxfId="13535" priority="5036" operator="lessThan">
      <formula>$C$4</formula>
    </cfRule>
  </conditionalFormatting>
  <conditionalFormatting sqref="BN58">
    <cfRule type="cellIs" dxfId="13534" priority="5037" operator="lessThan">
      <formula>$C$4</formula>
    </cfRule>
  </conditionalFormatting>
  <conditionalFormatting sqref="BN58">
    <cfRule type="cellIs" dxfId="13533" priority="5038" operator="lessThan">
      <formula>$C$4</formula>
    </cfRule>
  </conditionalFormatting>
  <conditionalFormatting sqref="BN59">
    <cfRule type="cellIs" dxfId="13532" priority="5039" operator="lessThan">
      <formula>$C$4</formula>
    </cfRule>
  </conditionalFormatting>
  <conditionalFormatting sqref="BN59">
    <cfRule type="cellIs" dxfId="13531" priority="5040" operator="lessThan">
      <formula>$C$4</formula>
    </cfRule>
  </conditionalFormatting>
  <conditionalFormatting sqref="BN60">
    <cfRule type="cellIs" dxfId="13530" priority="5041" operator="lessThan">
      <formula>$C$4</formula>
    </cfRule>
  </conditionalFormatting>
  <conditionalFormatting sqref="BN60">
    <cfRule type="cellIs" dxfId="13529" priority="5042" operator="lessThan">
      <formula>$C$4</formula>
    </cfRule>
  </conditionalFormatting>
  <conditionalFormatting sqref="BO11">
    <cfRule type="cellIs" dxfId="13528" priority="5043" operator="lessThan">
      <formula>$C$4</formula>
    </cfRule>
  </conditionalFormatting>
  <conditionalFormatting sqref="BO11">
    <cfRule type="cellIs" dxfId="13527" priority="5044" operator="lessThan">
      <formula>$C$4</formula>
    </cfRule>
  </conditionalFormatting>
  <conditionalFormatting sqref="BO12">
    <cfRule type="cellIs" dxfId="13526" priority="5045" operator="lessThan">
      <formula>$C$4</formula>
    </cfRule>
  </conditionalFormatting>
  <conditionalFormatting sqref="BO12">
    <cfRule type="cellIs" dxfId="13525" priority="5046" operator="lessThan">
      <formula>$C$4</formula>
    </cfRule>
  </conditionalFormatting>
  <conditionalFormatting sqref="BO13">
    <cfRule type="cellIs" dxfId="13524" priority="5047" operator="lessThan">
      <formula>$C$4</formula>
    </cfRule>
  </conditionalFormatting>
  <conditionalFormatting sqref="BO13">
    <cfRule type="cellIs" dxfId="13523" priority="5048" operator="lessThan">
      <formula>$C$4</formula>
    </cfRule>
  </conditionalFormatting>
  <conditionalFormatting sqref="BO14">
    <cfRule type="cellIs" dxfId="13522" priority="5049" operator="lessThan">
      <formula>$C$4</formula>
    </cfRule>
  </conditionalFormatting>
  <conditionalFormatting sqref="BO14">
    <cfRule type="cellIs" dxfId="13521" priority="5050" operator="lessThan">
      <formula>$C$4</formula>
    </cfRule>
  </conditionalFormatting>
  <conditionalFormatting sqref="BO15">
    <cfRule type="cellIs" dxfId="13520" priority="5051" operator="lessThan">
      <formula>$C$4</formula>
    </cfRule>
  </conditionalFormatting>
  <conditionalFormatting sqref="BO15">
    <cfRule type="cellIs" dxfId="13519" priority="5052" operator="lessThan">
      <formula>$C$4</formula>
    </cfRule>
  </conditionalFormatting>
  <conditionalFormatting sqref="BO16">
    <cfRule type="cellIs" dxfId="13518" priority="5053" operator="lessThan">
      <formula>$C$4</formula>
    </cfRule>
  </conditionalFormatting>
  <conditionalFormatting sqref="BO16">
    <cfRule type="cellIs" dxfId="13517" priority="5054" operator="lessThan">
      <formula>$C$4</formula>
    </cfRule>
  </conditionalFormatting>
  <conditionalFormatting sqref="BO17">
    <cfRule type="cellIs" dxfId="13516" priority="5055" operator="lessThan">
      <formula>$C$4</formula>
    </cfRule>
  </conditionalFormatting>
  <conditionalFormatting sqref="BO17">
    <cfRule type="cellIs" dxfId="13515" priority="5056" operator="lessThan">
      <formula>$C$4</formula>
    </cfRule>
  </conditionalFormatting>
  <conditionalFormatting sqref="BO18">
    <cfRule type="cellIs" dxfId="13514" priority="5057" operator="lessThan">
      <formula>$C$4</formula>
    </cfRule>
  </conditionalFormatting>
  <conditionalFormatting sqref="BO18">
    <cfRule type="cellIs" dxfId="13513" priority="5058" operator="lessThan">
      <formula>$C$4</formula>
    </cfRule>
  </conditionalFormatting>
  <conditionalFormatting sqref="BO19">
    <cfRule type="cellIs" dxfId="13512" priority="5059" operator="lessThan">
      <formula>$C$4</formula>
    </cfRule>
  </conditionalFormatting>
  <conditionalFormatting sqref="BO19">
    <cfRule type="cellIs" dxfId="13511" priority="5060" operator="lessThan">
      <formula>$C$4</formula>
    </cfRule>
  </conditionalFormatting>
  <conditionalFormatting sqref="BO20">
    <cfRule type="cellIs" dxfId="13510" priority="5061" operator="lessThan">
      <formula>$C$4</formula>
    </cfRule>
  </conditionalFormatting>
  <conditionalFormatting sqref="BO20">
    <cfRule type="cellIs" dxfId="13509" priority="5062" operator="lessThan">
      <formula>$C$4</formula>
    </cfRule>
  </conditionalFormatting>
  <conditionalFormatting sqref="BO21">
    <cfRule type="cellIs" dxfId="13508" priority="5063" operator="lessThan">
      <formula>$C$4</formula>
    </cfRule>
  </conditionalFormatting>
  <conditionalFormatting sqref="BO21">
    <cfRule type="cellIs" dxfId="13507" priority="5064" operator="lessThan">
      <formula>$C$4</formula>
    </cfRule>
  </conditionalFormatting>
  <conditionalFormatting sqref="BO22">
    <cfRule type="cellIs" dxfId="13506" priority="5065" operator="lessThan">
      <formula>$C$4</formula>
    </cfRule>
  </conditionalFormatting>
  <conditionalFormatting sqref="BO22">
    <cfRule type="cellIs" dxfId="13505" priority="5066" operator="lessThan">
      <formula>$C$4</formula>
    </cfRule>
  </conditionalFormatting>
  <conditionalFormatting sqref="BO23">
    <cfRule type="cellIs" dxfId="13504" priority="5067" operator="lessThan">
      <formula>$C$4</formula>
    </cfRule>
  </conditionalFormatting>
  <conditionalFormatting sqref="BO23">
    <cfRule type="cellIs" dxfId="13503" priority="5068" operator="lessThan">
      <formula>$C$4</formula>
    </cfRule>
  </conditionalFormatting>
  <conditionalFormatting sqref="BO24">
    <cfRule type="cellIs" dxfId="13502" priority="5069" operator="lessThan">
      <formula>$C$4</formula>
    </cfRule>
  </conditionalFormatting>
  <conditionalFormatting sqref="BO24">
    <cfRule type="cellIs" dxfId="13501" priority="5070" operator="lessThan">
      <formula>$C$4</formula>
    </cfRule>
  </conditionalFormatting>
  <conditionalFormatting sqref="BO25">
    <cfRule type="cellIs" dxfId="13500" priority="5071" operator="lessThan">
      <formula>$C$4</formula>
    </cfRule>
  </conditionalFormatting>
  <conditionalFormatting sqref="BO25">
    <cfRule type="cellIs" dxfId="13499" priority="5072" operator="lessThan">
      <formula>$C$4</formula>
    </cfRule>
  </conditionalFormatting>
  <conditionalFormatting sqref="BO26">
    <cfRule type="cellIs" dxfId="13498" priority="5073" operator="lessThan">
      <formula>$C$4</formula>
    </cfRule>
  </conditionalFormatting>
  <conditionalFormatting sqref="BO26">
    <cfRule type="cellIs" dxfId="13497" priority="5074" operator="lessThan">
      <formula>$C$4</formula>
    </cfRule>
  </conditionalFormatting>
  <conditionalFormatting sqref="BO27">
    <cfRule type="cellIs" dxfId="13496" priority="5075" operator="lessThan">
      <formula>$C$4</formula>
    </cfRule>
  </conditionalFormatting>
  <conditionalFormatting sqref="BO27">
    <cfRule type="cellIs" dxfId="13495" priority="5076" operator="lessThan">
      <formula>$C$4</formula>
    </cfRule>
  </conditionalFormatting>
  <conditionalFormatting sqref="BO28">
    <cfRule type="cellIs" dxfId="13494" priority="5077" operator="lessThan">
      <formula>$C$4</formula>
    </cfRule>
  </conditionalFormatting>
  <conditionalFormatting sqref="BO28">
    <cfRule type="cellIs" dxfId="13493" priority="5078" operator="lessThan">
      <formula>$C$4</formula>
    </cfRule>
  </conditionalFormatting>
  <conditionalFormatting sqref="BO29">
    <cfRule type="cellIs" dxfId="13492" priority="5079" operator="lessThan">
      <formula>$C$4</formula>
    </cfRule>
  </conditionalFormatting>
  <conditionalFormatting sqref="BO29">
    <cfRule type="cellIs" dxfId="13491" priority="5080" operator="lessThan">
      <formula>$C$4</formula>
    </cfRule>
  </conditionalFormatting>
  <conditionalFormatting sqref="BO30">
    <cfRule type="cellIs" dxfId="13490" priority="5081" operator="lessThan">
      <formula>$C$4</formula>
    </cfRule>
  </conditionalFormatting>
  <conditionalFormatting sqref="BO30">
    <cfRule type="cellIs" dxfId="13489" priority="5082" operator="lessThan">
      <formula>$C$4</formula>
    </cfRule>
  </conditionalFormatting>
  <conditionalFormatting sqref="BO31">
    <cfRule type="cellIs" dxfId="13488" priority="5083" operator="lessThan">
      <formula>$C$4</formula>
    </cfRule>
  </conditionalFormatting>
  <conditionalFormatting sqref="BO31">
    <cfRule type="cellIs" dxfId="13487" priority="5084" operator="lessThan">
      <formula>$C$4</formula>
    </cfRule>
  </conditionalFormatting>
  <conditionalFormatting sqref="BO32">
    <cfRule type="cellIs" dxfId="13486" priority="5085" operator="lessThan">
      <formula>$C$4</formula>
    </cfRule>
  </conditionalFormatting>
  <conditionalFormatting sqref="BO32">
    <cfRule type="cellIs" dxfId="13485" priority="5086" operator="lessThan">
      <formula>$C$4</formula>
    </cfRule>
  </conditionalFormatting>
  <conditionalFormatting sqref="BO33">
    <cfRule type="cellIs" dxfId="13484" priority="5087" operator="lessThan">
      <formula>$C$4</formula>
    </cfRule>
  </conditionalFormatting>
  <conditionalFormatting sqref="BO33">
    <cfRule type="cellIs" dxfId="13483" priority="5088" operator="lessThan">
      <formula>$C$4</formula>
    </cfRule>
  </conditionalFormatting>
  <conditionalFormatting sqref="BO34">
    <cfRule type="cellIs" dxfId="13482" priority="5089" operator="lessThan">
      <formula>$C$4</formula>
    </cfRule>
  </conditionalFormatting>
  <conditionalFormatting sqref="BO34">
    <cfRule type="cellIs" dxfId="13481" priority="5090" operator="lessThan">
      <formula>$C$4</formula>
    </cfRule>
  </conditionalFormatting>
  <conditionalFormatting sqref="BO35">
    <cfRule type="cellIs" dxfId="13480" priority="5091" operator="lessThan">
      <formula>$C$4</formula>
    </cfRule>
  </conditionalFormatting>
  <conditionalFormatting sqref="BO35">
    <cfRule type="cellIs" dxfId="13479" priority="5092" operator="lessThan">
      <formula>$C$4</formula>
    </cfRule>
  </conditionalFormatting>
  <conditionalFormatting sqref="BO36">
    <cfRule type="cellIs" dxfId="13478" priority="5093" operator="lessThan">
      <formula>$C$4</formula>
    </cfRule>
  </conditionalFormatting>
  <conditionalFormatting sqref="BO36">
    <cfRule type="cellIs" dxfId="13477" priority="5094" operator="lessThan">
      <formula>$C$4</formula>
    </cfRule>
  </conditionalFormatting>
  <conditionalFormatting sqref="BO37">
    <cfRule type="cellIs" dxfId="13476" priority="5095" operator="lessThan">
      <formula>$C$4</formula>
    </cfRule>
  </conditionalFormatting>
  <conditionalFormatting sqref="BO37">
    <cfRule type="cellIs" dxfId="13475" priority="5096" operator="lessThan">
      <formula>$C$4</formula>
    </cfRule>
  </conditionalFormatting>
  <conditionalFormatting sqref="BO38">
    <cfRule type="cellIs" dxfId="13474" priority="5097" operator="lessThan">
      <formula>$C$4</formula>
    </cfRule>
  </conditionalFormatting>
  <conditionalFormatting sqref="BO38">
    <cfRule type="cellIs" dxfId="13473" priority="5098" operator="lessThan">
      <formula>$C$4</formula>
    </cfRule>
  </conditionalFormatting>
  <conditionalFormatting sqref="BO39">
    <cfRule type="cellIs" dxfId="13472" priority="5099" operator="lessThan">
      <formula>$C$4</formula>
    </cfRule>
  </conditionalFormatting>
  <conditionalFormatting sqref="BO39">
    <cfRule type="cellIs" dxfId="13471" priority="5100" operator="lessThan">
      <formula>$C$4</formula>
    </cfRule>
  </conditionalFormatting>
  <conditionalFormatting sqref="BO40">
    <cfRule type="cellIs" dxfId="13470" priority="5101" operator="lessThan">
      <formula>$C$4</formula>
    </cfRule>
  </conditionalFormatting>
  <conditionalFormatting sqref="BO40">
    <cfRule type="cellIs" dxfId="13469" priority="5102" operator="lessThan">
      <formula>$C$4</formula>
    </cfRule>
  </conditionalFormatting>
  <conditionalFormatting sqref="BO41">
    <cfRule type="cellIs" dxfId="13468" priority="5103" operator="lessThan">
      <formula>$C$4</formula>
    </cfRule>
  </conditionalFormatting>
  <conditionalFormatting sqref="BO41">
    <cfRule type="cellIs" dxfId="13467" priority="5104" operator="lessThan">
      <formula>$C$4</formula>
    </cfRule>
  </conditionalFormatting>
  <conditionalFormatting sqref="BO42">
    <cfRule type="cellIs" dxfId="13466" priority="5105" operator="lessThan">
      <formula>$C$4</formula>
    </cfRule>
  </conditionalFormatting>
  <conditionalFormatting sqref="BO42">
    <cfRule type="cellIs" dxfId="13465" priority="5106" operator="lessThan">
      <formula>$C$4</formula>
    </cfRule>
  </conditionalFormatting>
  <conditionalFormatting sqref="BO43">
    <cfRule type="cellIs" dxfId="13464" priority="5107" operator="lessThan">
      <formula>$C$4</formula>
    </cfRule>
  </conditionalFormatting>
  <conditionalFormatting sqref="BO43">
    <cfRule type="cellIs" dxfId="13463" priority="5108" operator="lessThan">
      <formula>$C$4</formula>
    </cfRule>
  </conditionalFormatting>
  <conditionalFormatting sqref="BO44">
    <cfRule type="cellIs" dxfId="13462" priority="5109" operator="lessThan">
      <formula>$C$4</formula>
    </cfRule>
  </conditionalFormatting>
  <conditionalFormatting sqref="BO44">
    <cfRule type="cellIs" dxfId="13461" priority="5110" operator="lessThan">
      <formula>$C$4</formula>
    </cfRule>
  </conditionalFormatting>
  <conditionalFormatting sqref="BO45">
    <cfRule type="cellIs" dxfId="13460" priority="5111" operator="lessThan">
      <formula>$C$4</formula>
    </cfRule>
  </conditionalFormatting>
  <conditionalFormatting sqref="BO45">
    <cfRule type="cellIs" dxfId="13459" priority="5112" operator="lessThan">
      <formula>$C$4</formula>
    </cfRule>
  </conditionalFormatting>
  <conditionalFormatting sqref="BO46">
    <cfRule type="cellIs" dxfId="13458" priority="5113" operator="lessThan">
      <formula>$C$4</formula>
    </cfRule>
  </conditionalFormatting>
  <conditionalFormatting sqref="BO46">
    <cfRule type="cellIs" dxfId="13457" priority="5114" operator="lessThan">
      <formula>$C$4</formula>
    </cfRule>
  </conditionalFormatting>
  <conditionalFormatting sqref="BO47">
    <cfRule type="cellIs" dxfId="13456" priority="5115" operator="lessThan">
      <formula>$C$4</formula>
    </cfRule>
  </conditionalFormatting>
  <conditionalFormatting sqref="BO47">
    <cfRule type="cellIs" dxfId="13455" priority="5116" operator="lessThan">
      <formula>$C$4</formula>
    </cfRule>
  </conditionalFormatting>
  <conditionalFormatting sqref="BO48">
    <cfRule type="cellIs" dxfId="13454" priority="5117" operator="lessThan">
      <formula>$C$4</formula>
    </cfRule>
  </conditionalFormatting>
  <conditionalFormatting sqref="BO48">
    <cfRule type="cellIs" dxfId="13453" priority="5118" operator="lessThan">
      <formula>$C$4</formula>
    </cfRule>
  </conditionalFormatting>
  <conditionalFormatting sqref="BO49">
    <cfRule type="cellIs" dxfId="13452" priority="5119" operator="lessThan">
      <formula>$C$4</formula>
    </cfRule>
  </conditionalFormatting>
  <conditionalFormatting sqref="BO49">
    <cfRule type="cellIs" dxfId="13451" priority="5120" operator="lessThan">
      <formula>$C$4</formula>
    </cfRule>
  </conditionalFormatting>
  <conditionalFormatting sqref="BO50">
    <cfRule type="cellIs" dxfId="13450" priority="5121" operator="lessThan">
      <formula>$C$4</formula>
    </cfRule>
  </conditionalFormatting>
  <conditionalFormatting sqref="BO50">
    <cfRule type="cellIs" dxfId="13449" priority="5122" operator="lessThan">
      <formula>$C$4</formula>
    </cfRule>
  </conditionalFormatting>
  <conditionalFormatting sqref="BO51">
    <cfRule type="cellIs" dxfId="13448" priority="5123" operator="lessThan">
      <formula>$C$4</formula>
    </cfRule>
  </conditionalFormatting>
  <conditionalFormatting sqref="BO51">
    <cfRule type="cellIs" dxfId="13447" priority="5124" operator="lessThan">
      <formula>$C$4</formula>
    </cfRule>
  </conditionalFormatting>
  <conditionalFormatting sqref="BO52">
    <cfRule type="cellIs" dxfId="13446" priority="5125" operator="lessThan">
      <formula>$C$4</formula>
    </cfRule>
  </conditionalFormatting>
  <conditionalFormatting sqref="BO52">
    <cfRule type="cellIs" dxfId="13445" priority="5126" operator="lessThan">
      <formula>$C$4</formula>
    </cfRule>
  </conditionalFormatting>
  <conditionalFormatting sqref="BO53">
    <cfRule type="cellIs" dxfId="13444" priority="5127" operator="lessThan">
      <formula>$C$4</formula>
    </cfRule>
  </conditionalFormatting>
  <conditionalFormatting sqref="BO53">
    <cfRule type="cellIs" dxfId="13443" priority="5128" operator="lessThan">
      <formula>$C$4</formula>
    </cfRule>
  </conditionalFormatting>
  <conditionalFormatting sqref="BO54">
    <cfRule type="cellIs" dxfId="13442" priority="5129" operator="lessThan">
      <formula>$C$4</formula>
    </cfRule>
  </conditionalFormatting>
  <conditionalFormatting sqref="BO54">
    <cfRule type="cellIs" dxfId="13441" priority="5130" operator="lessThan">
      <formula>$C$4</formula>
    </cfRule>
  </conditionalFormatting>
  <conditionalFormatting sqref="BO55">
    <cfRule type="cellIs" dxfId="13440" priority="5131" operator="lessThan">
      <formula>$C$4</formula>
    </cfRule>
  </conditionalFormatting>
  <conditionalFormatting sqref="BO55">
    <cfRule type="cellIs" dxfId="13439" priority="5132" operator="lessThan">
      <formula>$C$4</formula>
    </cfRule>
  </conditionalFormatting>
  <conditionalFormatting sqref="BO56">
    <cfRule type="cellIs" dxfId="13438" priority="5133" operator="lessThan">
      <formula>$C$4</formula>
    </cfRule>
  </conditionalFormatting>
  <conditionalFormatting sqref="BO56">
    <cfRule type="cellIs" dxfId="13437" priority="5134" operator="lessThan">
      <formula>$C$4</formula>
    </cfRule>
  </conditionalFormatting>
  <conditionalFormatting sqref="BO57">
    <cfRule type="cellIs" dxfId="13436" priority="5135" operator="lessThan">
      <formula>$C$4</formula>
    </cfRule>
  </conditionalFormatting>
  <conditionalFormatting sqref="BO57">
    <cfRule type="cellIs" dxfId="13435" priority="5136" operator="lessThan">
      <formula>$C$4</formula>
    </cfRule>
  </conditionalFormatting>
  <conditionalFormatting sqref="BO58">
    <cfRule type="cellIs" dxfId="13434" priority="5137" operator="lessThan">
      <formula>$C$4</formula>
    </cfRule>
  </conditionalFormatting>
  <conditionalFormatting sqref="BO58">
    <cfRule type="cellIs" dxfId="13433" priority="5138" operator="lessThan">
      <formula>$C$4</formula>
    </cfRule>
  </conditionalFormatting>
  <conditionalFormatting sqref="BO59">
    <cfRule type="cellIs" dxfId="13432" priority="5139" operator="lessThan">
      <formula>$C$4</formula>
    </cfRule>
  </conditionalFormatting>
  <conditionalFormatting sqref="BO59">
    <cfRule type="cellIs" dxfId="13431" priority="5140" operator="lessThan">
      <formula>$C$4</formula>
    </cfRule>
  </conditionalFormatting>
  <conditionalFormatting sqref="BO60">
    <cfRule type="cellIs" dxfId="13430" priority="5141" operator="lessThan">
      <formula>$C$4</formula>
    </cfRule>
  </conditionalFormatting>
  <conditionalFormatting sqref="BO60">
    <cfRule type="cellIs" dxfId="13429" priority="5142" operator="lessThan">
      <formula>$C$4</formula>
    </cfRule>
  </conditionalFormatting>
  <conditionalFormatting sqref="BP11">
    <cfRule type="cellIs" dxfId="13428" priority="5143" operator="lessThan">
      <formula>$C$4</formula>
    </cfRule>
  </conditionalFormatting>
  <conditionalFormatting sqref="BP11">
    <cfRule type="cellIs" dxfId="13427" priority="5144" operator="lessThan">
      <formula>$C$4</formula>
    </cfRule>
  </conditionalFormatting>
  <conditionalFormatting sqref="BP12">
    <cfRule type="cellIs" dxfId="13426" priority="5145" operator="lessThan">
      <formula>$C$4</formula>
    </cfRule>
  </conditionalFormatting>
  <conditionalFormatting sqref="BP12">
    <cfRule type="cellIs" dxfId="13425" priority="5146" operator="lessThan">
      <formula>$C$4</formula>
    </cfRule>
  </conditionalFormatting>
  <conditionalFormatting sqref="BP13">
    <cfRule type="cellIs" dxfId="13424" priority="5147" operator="lessThan">
      <formula>$C$4</formula>
    </cfRule>
  </conditionalFormatting>
  <conditionalFormatting sqref="BP13">
    <cfRule type="cellIs" dxfId="13423" priority="5148" operator="lessThan">
      <formula>$C$4</formula>
    </cfRule>
  </conditionalFormatting>
  <conditionalFormatting sqref="BP14">
    <cfRule type="cellIs" dxfId="13422" priority="5149" operator="lessThan">
      <formula>$C$4</formula>
    </cfRule>
  </conditionalFormatting>
  <conditionalFormatting sqref="BP14">
    <cfRule type="cellIs" dxfId="13421" priority="5150" operator="lessThan">
      <formula>$C$4</formula>
    </cfRule>
  </conditionalFormatting>
  <conditionalFormatting sqref="BP15">
    <cfRule type="cellIs" dxfId="13420" priority="5151" operator="lessThan">
      <formula>$C$4</formula>
    </cfRule>
  </conditionalFormatting>
  <conditionalFormatting sqref="BP15">
    <cfRule type="cellIs" dxfId="13419" priority="5152" operator="lessThan">
      <formula>$C$4</formula>
    </cfRule>
  </conditionalFormatting>
  <conditionalFormatting sqref="BP16">
    <cfRule type="cellIs" dxfId="13418" priority="5153" operator="lessThan">
      <formula>$C$4</formula>
    </cfRule>
  </conditionalFormatting>
  <conditionalFormatting sqref="BP16">
    <cfRule type="cellIs" dxfId="13417" priority="5154" operator="lessThan">
      <formula>$C$4</formula>
    </cfRule>
  </conditionalFormatting>
  <conditionalFormatting sqref="BP17">
    <cfRule type="cellIs" dxfId="13416" priority="5155" operator="lessThan">
      <formula>$C$4</formula>
    </cfRule>
  </conditionalFormatting>
  <conditionalFormatting sqref="BP17">
    <cfRule type="cellIs" dxfId="13415" priority="5156" operator="lessThan">
      <formula>$C$4</formula>
    </cfRule>
  </conditionalFormatting>
  <conditionalFormatting sqref="BP18">
    <cfRule type="cellIs" dxfId="13414" priority="5157" operator="lessThan">
      <formula>$C$4</formula>
    </cfRule>
  </conditionalFormatting>
  <conditionalFormatting sqref="BP18">
    <cfRule type="cellIs" dxfId="13413" priority="5158" operator="lessThan">
      <formula>$C$4</formula>
    </cfRule>
  </conditionalFormatting>
  <conditionalFormatting sqref="BP19">
    <cfRule type="cellIs" dxfId="13412" priority="5159" operator="lessThan">
      <formula>$C$4</formula>
    </cfRule>
  </conditionalFormatting>
  <conditionalFormatting sqref="BP19">
    <cfRule type="cellIs" dxfId="13411" priority="5160" operator="lessThan">
      <formula>$C$4</formula>
    </cfRule>
  </conditionalFormatting>
  <conditionalFormatting sqref="BP20">
    <cfRule type="cellIs" dxfId="13410" priority="5161" operator="lessThan">
      <formula>$C$4</formula>
    </cfRule>
  </conditionalFormatting>
  <conditionalFormatting sqref="BP20">
    <cfRule type="cellIs" dxfId="13409" priority="5162" operator="lessThan">
      <formula>$C$4</formula>
    </cfRule>
  </conditionalFormatting>
  <conditionalFormatting sqref="BP21">
    <cfRule type="cellIs" dxfId="13408" priority="5163" operator="lessThan">
      <formula>$C$4</formula>
    </cfRule>
  </conditionalFormatting>
  <conditionalFormatting sqref="BP21">
    <cfRule type="cellIs" dxfId="13407" priority="5164" operator="lessThan">
      <formula>$C$4</formula>
    </cfRule>
  </conditionalFormatting>
  <conditionalFormatting sqref="BP22">
    <cfRule type="cellIs" dxfId="13406" priority="5165" operator="lessThan">
      <formula>$C$4</formula>
    </cfRule>
  </conditionalFormatting>
  <conditionalFormatting sqref="BP22">
    <cfRule type="cellIs" dxfId="13405" priority="5166" operator="lessThan">
      <formula>$C$4</formula>
    </cfRule>
  </conditionalFormatting>
  <conditionalFormatting sqref="BP23">
    <cfRule type="cellIs" dxfId="13404" priority="5167" operator="lessThan">
      <formula>$C$4</formula>
    </cfRule>
  </conditionalFormatting>
  <conditionalFormatting sqref="BP23">
    <cfRule type="cellIs" dxfId="13403" priority="5168" operator="lessThan">
      <formula>$C$4</formula>
    </cfRule>
  </conditionalFormatting>
  <conditionalFormatting sqref="BP24">
    <cfRule type="cellIs" dxfId="13402" priority="5169" operator="lessThan">
      <formula>$C$4</formula>
    </cfRule>
  </conditionalFormatting>
  <conditionalFormatting sqref="BP24">
    <cfRule type="cellIs" dxfId="13401" priority="5170" operator="lessThan">
      <formula>$C$4</formula>
    </cfRule>
  </conditionalFormatting>
  <conditionalFormatting sqref="BP25">
    <cfRule type="cellIs" dxfId="13400" priority="5171" operator="lessThan">
      <formula>$C$4</formula>
    </cfRule>
  </conditionalFormatting>
  <conditionalFormatting sqref="BP25">
    <cfRule type="cellIs" dxfId="13399" priority="5172" operator="lessThan">
      <formula>$C$4</formula>
    </cfRule>
  </conditionalFormatting>
  <conditionalFormatting sqref="BP26">
    <cfRule type="cellIs" dxfId="13398" priority="5173" operator="lessThan">
      <formula>$C$4</formula>
    </cfRule>
  </conditionalFormatting>
  <conditionalFormatting sqref="BP26">
    <cfRule type="cellIs" dxfId="13397" priority="5174" operator="lessThan">
      <formula>$C$4</formula>
    </cfRule>
  </conditionalFormatting>
  <conditionalFormatting sqref="BP27">
    <cfRule type="cellIs" dxfId="13396" priority="5175" operator="lessThan">
      <formula>$C$4</formula>
    </cfRule>
  </conditionalFormatting>
  <conditionalFormatting sqref="BP27">
    <cfRule type="cellIs" dxfId="13395" priority="5176" operator="lessThan">
      <formula>$C$4</formula>
    </cfRule>
  </conditionalFormatting>
  <conditionalFormatting sqref="BP28">
    <cfRule type="cellIs" dxfId="13394" priority="5177" operator="lessThan">
      <formula>$C$4</formula>
    </cfRule>
  </conditionalFormatting>
  <conditionalFormatting sqref="BP28">
    <cfRule type="cellIs" dxfId="13393" priority="5178" operator="lessThan">
      <formula>$C$4</formula>
    </cfRule>
  </conditionalFormatting>
  <conditionalFormatting sqref="BP29">
    <cfRule type="cellIs" dxfId="13392" priority="5179" operator="lessThan">
      <formula>$C$4</formula>
    </cfRule>
  </conditionalFormatting>
  <conditionalFormatting sqref="BP29">
    <cfRule type="cellIs" dxfId="13391" priority="5180" operator="lessThan">
      <formula>$C$4</formula>
    </cfRule>
  </conditionalFormatting>
  <conditionalFormatting sqref="BP30">
    <cfRule type="cellIs" dxfId="13390" priority="5181" operator="lessThan">
      <formula>$C$4</formula>
    </cfRule>
  </conditionalFormatting>
  <conditionalFormatting sqref="BP30">
    <cfRule type="cellIs" dxfId="13389" priority="5182" operator="lessThan">
      <formula>$C$4</formula>
    </cfRule>
  </conditionalFormatting>
  <conditionalFormatting sqref="BP31">
    <cfRule type="cellIs" dxfId="13388" priority="5183" operator="lessThan">
      <formula>$C$4</formula>
    </cfRule>
  </conditionalFormatting>
  <conditionalFormatting sqref="BP31">
    <cfRule type="cellIs" dxfId="13387" priority="5184" operator="lessThan">
      <formula>$C$4</formula>
    </cfRule>
  </conditionalFormatting>
  <conditionalFormatting sqref="BP32">
    <cfRule type="cellIs" dxfId="13386" priority="5185" operator="lessThan">
      <formula>$C$4</formula>
    </cfRule>
  </conditionalFormatting>
  <conditionalFormatting sqref="BP32">
    <cfRule type="cellIs" dxfId="13385" priority="5186" operator="lessThan">
      <formula>$C$4</formula>
    </cfRule>
  </conditionalFormatting>
  <conditionalFormatting sqref="BP33">
    <cfRule type="cellIs" dxfId="13384" priority="5187" operator="lessThan">
      <formula>$C$4</formula>
    </cfRule>
  </conditionalFormatting>
  <conditionalFormatting sqref="BP33">
    <cfRule type="cellIs" dxfId="13383" priority="5188" operator="lessThan">
      <formula>$C$4</formula>
    </cfRule>
  </conditionalFormatting>
  <conditionalFormatting sqref="BP34">
    <cfRule type="cellIs" dxfId="13382" priority="5189" operator="lessThan">
      <formula>$C$4</formula>
    </cfRule>
  </conditionalFormatting>
  <conditionalFormatting sqref="BP34">
    <cfRule type="cellIs" dxfId="13381" priority="5190" operator="lessThan">
      <formula>$C$4</formula>
    </cfRule>
  </conditionalFormatting>
  <conditionalFormatting sqref="BP35">
    <cfRule type="cellIs" dxfId="13380" priority="5191" operator="lessThan">
      <formula>$C$4</formula>
    </cfRule>
  </conditionalFormatting>
  <conditionalFormatting sqref="BP35">
    <cfRule type="cellIs" dxfId="13379" priority="5192" operator="lessThan">
      <formula>$C$4</formula>
    </cfRule>
  </conditionalFormatting>
  <conditionalFormatting sqref="BP36">
    <cfRule type="cellIs" dxfId="13378" priority="5193" operator="lessThan">
      <formula>$C$4</formula>
    </cfRule>
  </conditionalFormatting>
  <conditionalFormatting sqref="BP36">
    <cfRule type="cellIs" dxfId="13377" priority="5194" operator="lessThan">
      <formula>$C$4</formula>
    </cfRule>
  </conditionalFormatting>
  <conditionalFormatting sqref="BP37">
    <cfRule type="cellIs" dxfId="13376" priority="5195" operator="lessThan">
      <formula>$C$4</formula>
    </cfRule>
  </conditionalFormatting>
  <conditionalFormatting sqref="BP37">
    <cfRule type="cellIs" dxfId="13375" priority="5196" operator="lessThan">
      <formula>$C$4</formula>
    </cfRule>
  </conditionalFormatting>
  <conditionalFormatting sqref="BP38">
    <cfRule type="cellIs" dxfId="13374" priority="5197" operator="lessThan">
      <formula>$C$4</formula>
    </cfRule>
  </conditionalFormatting>
  <conditionalFormatting sqref="BP38">
    <cfRule type="cellIs" dxfId="13373" priority="5198" operator="lessThan">
      <formula>$C$4</formula>
    </cfRule>
  </conditionalFormatting>
  <conditionalFormatting sqref="BP39">
    <cfRule type="cellIs" dxfId="13372" priority="5199" operator="lessThan">
      <formula>$C$4</formula>
    </cfRule>
  </conditionalFormatting>
  <conditionalFormatting sqref="BP39">
    <cfRule type="cellIs" dxfId="13371" priority="5200" operator="lessThan">
      <formula>$C$4</formula>
    </cfRule>
  </conditionalFormatting>
  <conditionalFormatting sqref="BP40">
    <cfRule type="cellIs" dxfId="13370" priority="5201" operator="lessThan">
      <formula>$C$4</formula>
    </cfRule>
  </conditionalFormatting>
  <conditionalFormatting sqref="BP40">
    <cfRule type="cellIs" dxfId="13369" priority="5202" operator="lessThan">
      <formula>$C$4</formula>
    </cfRule>
  </conditionalFormatting>
  <conditionalFormatting sqref="BP41">
    <cfRule type="cellIs" dxfId="13368" priority="5203" operator="lessThan">
      <formula>$C$4</formula>
    </cfRule>
  </conditionalFormatting>
  <conditionalFormatting sqref="BP41">
    <cfRule type="cellIs" dxfId="13367" priority="5204" operator="lessThan">
      <formula>$C$4</formula>
    </cfRule>
  </conditionalFormatting>
  <conditionalFormatting sqref="BP42">
    <cfRule type="cellIs" dxfId="13366" priority="5205" operator="lessThan">
      <formula>$C$4</formula>
    </cfRule>
  </conditionalFormatting>
  <conditionalFormatting sqref="BP42">
    <cfRule type="cellIs" dxfId="13365" priority="5206" operator="lessThan">
      <formula>$C$4</formula>
    </cfRule>
  </conditionalFormatting>
  <conditionalFormatting sqref="BP43">
    <cfRule type="cellIs" dxfId="13364" priority="5207" operator="lessThan">
      <formula>$C$4</formula>
    </cfRule>
  </conditionalFormatting>
  <conditionalFormatting sqref="BP43">
    <cfRule type="cellIs" dxfId="13363" priority="5208" operator="lessThan">
      <formula>$C$4</formula>
    </cfRule>
  </conditionalFormatting>
  <conditionalFormatting sqref="BP44">
    <cfRule type="cellIs" dxfId="13362" priority="5209" operator="lessThan">
      <formula>$C$4</formula>
    </cfRule>
  </conditionalFormatting>
  <conditionalFormatting sqref="BP44">
    <cfRule type="cellIs" dxfId="13361" priority="5210" operator="lessThan">
      <formula>$C$4</formula>
    </cfRule>
  </conditionalFormatting>
  <conditionalFormatting sqref="BP45">
    <cfRule type="cellIs" dxfId="13360" priority="5211" operator="lessThan">
      <formula>$C$4</formula>
    </cfRule>
  </conditionalFormatting>
  <conditionalFormatting sqref="BP45">
    <cfRule type="cellIs" dxfId="13359" priority="5212" operator="lessThan">
      <formula>$C$4</formula>
    </cfRule>
  </conditionalFormatting>
  <conditionalFormatting sqref="BP46">
    <cfRule type="cellIs" dxfId="13358" priority="5213" operator="lessThan">
      <formula>$C$4</formula>
    </cfRule>
  </conditionalFormatting>
  <conditionalFormatting sqref="BP46">
    <cfRule type="cellIs" dxfId="13357" priority="5214" operator="lessThan">
      <formula>$C$4</formula>
    </cfRule>
  </conditionalFormatting>
  <conditionalFormatting sqref="BP47">
    <cfRule type="cellIs" dxfId="13356" priority="5215" operator="lessThan">
      <formula>$C$4</formula>
    </cfRule>
  </conditionalFormatting>
  <conditionalFormatting sqref="BP47">
    <cfRule type="cellIs" dxfId="13355" priority="5216" operator="lessThan">
      <formula>$C$4</formula>
    </cfRule>
  </conditionalFormatting>
  <conditionalFormatting sqref="BP48">
    <cfRule type="cellIs" dxfId="13354" priority="5217" operator="lessThan">
      <formula>$C$4</formula>
    </cfRule>
  </conditionalFormatting>
  <conditionalFormatting sqref="BP48">
    <cfRule type="cellIs" dxfId="13353" priority="5218" operator="lessThan">
      <formula>$C$4</formula>
    </cfRule>
  </conditionalFormatting>
  <conditionalFormatting sqref="BP49">
    <cfRule type="cellIs" dxfId="13352" priority="5219" operator="lessThan">
      <formula>$C$4</formula>
    </cfRule>
  </conditionalFormatting>
  <conditionalFormatting sqref="BP49">
    <cfRule type="cellIs" dxfId="13351" priority="5220" operator="lessThan">
      <formula>$C$4</formula>
    </cfRule>
  </conditionalFormatting>
  <conditionalFormatting sqref="BP50">
    <cfRule type="cellIs" dxfId="13350" priority="5221" operator="lessThan">
      <formula>$C$4</formula>
    </cfRule>
  </conditionalFormatting>
  <conditionalFormatting sqref="BP50">
    <cfRule type="cellIs" dxfId="13349" priority="5222" operator="lessThan">
      <formula>$C$4</formula>
    </cfRule>
  </conditionalFormatting>
  <conditionalFormatting sqref="BP51">
    <cfRule type="cellIs" dxfId="13348" priority="5223" operator="lessThan">
      <formula>$C$4</formula>
    </cfRule>
  </conditionalFormatting>
  <conditionalFormatting sqref="BP51">
    <cfRule type="cellIs" dxfId="13347" priority="5224" operator="lessThan">
      <formula>$C$4</formula>
    </cfRule>
  </conditionalFormatting>
  <conditionalFormatting sqref="BP52">
    <cfRule type="cellIs" dxfId="13346" priority="5225" operator="lessThan">
      <formula>$C$4</formula>
    </cfRule>
  </conditionalFormatting>
  <conditionalFormatting sqref="BP52">
    <cfRule type="cellIs" dxfId="13345" priority="5226" operator="lessThan">
      <formula>$C$4</formula>
    </cfRule>
  </conditionalFormatting>
  <conditionalFormatting sqref="BP53">
    <cfRule type="cellIs" dxfId="13344" priority="5227" operator="lessThan">
      <formula>$C$4</formula>
    </cfRule>
  </conditionalFormatting>
  <conditionalFormatting sqref="BP53">
    <cfRule type="cellIs" dxfId="13343" priority="5228" operator="lessThan">
      <formula>$C$4</formula>
    </cfRule>
  </conditionalFormatting>
  <conditionalFormatting sqref="BP54">
    <cfRule type="cellIs" dxfId="13342" priority="5229" operator="lessThan">
      <formula>$C$4</formula>
    </cfRule>
  </conditionalFormatting>
  <conditionalFormatting sqref="BP54">
    <cfRule type="cellIs" dxfId="13341" priority="5230" operator="lessThan">
      <formula>$C$4</formula>
    </cfRule>
  </conditionalFormatting>
  <conditionalFormatting sqref="BP55">
    <cfRule type="cellIs" dxfId="13340" priority="5231" operator="lessThan">
      <formula>$C$4</formula>
    </cfRule>
  </conditionalFormatting>
  <conditionalFormatting sqref="BP55">
    <cfRule type="cellIs" dxfId="13339" priority="5232" operator="lessThan">
      <formula>$C$4</formula>
    </cfRule>
  </conditionalFormatting>
  <conditionalFormatting sqref="BP56">
    <cfRule type="cellIs" dxfId="13338" priority="5233" operator="lessThan">
      <formula>$C$4</formula>
    </cfRule>
  </conditionalFormatting>
  <conditionalFormatting sqref="BP56">
    <cfRule type="cellIs" dxfId="13337" priority="5234" operator="lessThan">
      <formula>$C$4</formula>
    </cfRule>
  </conditionalFormatting>
  <conditionalFormatting sqref="BP57">
    <cfRule type="cellIs" dxfId="13336" priority="5235" operator="lessThan">
      <formula>$C$4</formula>
    </cfRule>
  </conditionalFormatting>
  <conditionalFormatting sqref="BP57">
    <cfRule type="cellIs" dxfId="13335" priority="5236" operator="lessThan">
      <formula>$C$4</formula>
    </cfRule>
  </conditionalFormatting>
  <conditionalFormatting sqref="BP58">
    <cfRule type="cellIs" dxfId="13334" priority="5237" operator="lessThan">
      <formula>$C$4</formula>
    </cfRule>
  </conditionalFormatting>
  <conditionalFormatting sqref="BP58">
    <cfRule type="cellIs" dxfId="13333" priority="5238" operator="lessThan">
      <formula>$C$4</formula>
    </cfRule>
  </conditionalFormatting>
  <conditionalFormatting sqref="BP59">
    <cfRule type="cellIs" dxfId="13332" priority="5239" operator="lessThan">
      <formula>$C$4</formula>
    </cfRule>
  </conditionalFormatting>
  <conditionalFormatting sqref="BP59">
    <cfRule type="cellIs" dxfId="13331" priority="5240" operator="lessThan">
      <formula>$C$4</formula>
    </cfRule>
  </conditionalFormatting>
  <conditionalFormatting sqref="BP60">
    <cfRule type="cellIs" dxfId="13330" priority="5241" operator="lessThan">
      <formula>$C$4</formula>
    </cfRule>
  </conditionalFormatting>
  <conditionalFormatting sqref="BP60">
    <cfRule type="cellIs" dxfId="13329" priority="5242" operator="lessThan">
      <formula>$C$4</formula>
    </cfRule>
  </conditionalFormatting>
  <conditionalFormatting sqref="BQ11">
    <cfRule type="cellIs" dxfId="13328" priority="5243" operator="lessThan">
      <formula>$C$4</formula>
    </cfRule>
  </conditionalFormatting>
  <conditionalFormatting sqref="BQ11">
    <cfRule type="cellIs" dxfId="13327" priority="5244" operator="lessThan">
      <formula>$C$4</formula>
    </cfRule>
  </conditionalFormatting>
  <conditionalFormatting sqref="BQ12">
    <cfRule type="cellIs" dxfId="13326" priority="5245" operator="lessThan">
      <formula>$C$4</formula>
    </cfRule>
  </conditionalFormatting>
  <conditionalFormatting sqref="BQ12">
    <cfRule type="cellIs" dxfId="13325" priority="5246" operator="lessThan">
      <formula>$C$4</formula>
    </cfRule>
  </conditionalFormatting>
  <conditionalFormatting sqref="BQ13">
    <cfRule type="cellIs" dxfId="13324" priority="5247" operator="lessThan">
      <formula>$C$4</formula>
    </cfRule>
  </conditionalFormatting>
  <conditionalFormatting sqref="BQ13">
    <cfRule type="cellIs" dxfId="13323" priority="5248" operator="lessThan">
      <formula>$C$4</formula>
    </cfRule>
  </conditionalFormatting>
  <conditionalFormatting sqref="BQ14">
    <cfRule type="cellIs" dxfId="13322" priority="5249" operator="lessThan">
      <formula>$C$4</formula>
    </cfRule>
  </conditionalFormatting>
  <conditionalFormatting sqref="BQ14">
    <cfRule type="cellIs" dxfId="13321" priority="5250" operator="lessThan">
      <formula>$C$4</formula>
    </cfRule>
  </conditionalFormatting>
  <conditionalFormatting sqref="BQ15">
    <cfRule type="cellIs" dxfId="13320" priority="5251" operator="lessThan">
      <formula>$C$4</formula>
    </cfRule>
  </conditionalFormatting>
  <conditionalFormatting sqref="BQ15">
    <cfRule type="cellIs" dxfId="13319" priority="5252" operator="lessThan">
      <formula>$C$4</formula>
    </cfRule>
  </conditionalFormatting>
  <conditionalFormatting sqref="BQ16">
    <cfRule type="cellIs" dxfId="13318" priority="5253" operator="lessThan">
      <formula>$C$4</formula>
    </cfRule>
  </conditionalFormatting>
  <conditionalFormatting sqref="BQ16">
    <cfRule type="cellIs" dxfId="13317" priority="5254" operator="lessThan">
      <formula>$C$4</formula>
    </cfRule>
  </conditionalFormatting>
  <conditionalFormatting sqref="BQ17">
    <cfRule type="cellIs" dxfId="13316" priority="5255" operator="lessThan">
      <formula>$C$4</formula>
    </cfRule>
  </conditionalFormatting>
  <conditionalFormatting sqref="BQ17">
    <cfRule type="cellIs" dxfId="13315" priority="5256" operator="lessThan">
      <formula>$C$4</formula>
    </cfRule>
  </conditionalFormatting>
  <conditionalFormatting sqref="BQ18">
    <cfRule type="cellIs" dxfId="13314" priority="5257" operator="lessThan">
      <formula>$C$4</formula>
    </cfRule>
  </conditionalFormatting>
  <conditionalFormatting sqref="BQ18">
    <cfRule type="cellIs" dxfId="13313" priority="5258" operator="lessThan">
      <formula>$C$4</formula>
    </cfRule>
  </conditionalFormatting>
  <conditionalFormatting sqref="BQ19">
    <cfRule type="cellIs" dxfId="13312" priority="5259" operator="lessThan">
      <formula>$C$4</formula>
    </cfRule>
  </conditionalFormatting>
  <conditionalFormatting sqref="BQ19">
    <cfRule type="cellIs" dxfId="13311" priority="5260" operator="lessThan">
      <formula>$C$4</formula>
    </cfRule>
  </conditionalFormatting>
  <conditionalFormatting sqref="BQ20">
    <cfRule type="cellIs" dxfId="13310" priority="5261" operator="lessThan">
      <formula>$C$4</formula>
    </cfRule>
  </conditionalFormatting>
  <conditionalFormatting sqref="BQ20">
    <cfRule type="cellIs" dxfId="13309" priority="5262" operator="lessThan">
      <formula>$C$4</formula>
    </cfRule>
  </conditionalFormatting>
  <conditionalFormatting sqref="BQ21">
    <cfRule type="cellIs" dxfId="13308" priority="5263" operator="lessThan">
      <formula>$C$4</formula>
    </cfRule>
  </conditionalFormatting>
  <conditionalFormatting sqref="BQ21">
    <cfRule type="cellIs" dxfId="13307" priority="5264" operator="lessThan">
      <formula>$C$4</formula>
    </cfRule>
  </conditionalFormatting>
  <conditionalFormatting sqref="BQ22">
    <cfRule type="cellIs" dxfId="13306" priority="5265" operator="lessThan">
      <formula>$C$4</formula>
    </cfRule>
  </conditionalFormatting>
  <conditionalFormatting sqref="BQ22">
    <cfRule type="cellIs" dxfId="13305" priority="5266" operator="lessThan">
      <formula>$C$4</formula>
    </cfRule>
  </conditionalFormatting>
  <conditionalFormatting sqref="BQ23">
    <cfRule type="cellIs" dxfId="13304" priority="5267" operator="lessThan">
      <formula>$C$4</formula>
    </cfRule>
  </conditionalFormatting>
  <conditionalFormatting sqref="BQ23">
    <cfRule type="cellIs" dxfId="13303" priority="5268" operator="lessThan">
      <formula>$C$4</formula>
    </cfRule>
  </conditionalFormatting>
  <conditionalFormatting sqref="BQ24">
    <cfRule type="cellIs" dxfId="13302" priority="5269" operator="lessThan">
      <formula>$C$4</formula>
    </cfRule>
  </conditionalFormatting>
  <conditionalFormatting sqref="BQ24">
    <cfRule type="cellIs" dxfId="13301" priority="5270" operator="lessThan">
      <formula>$C$4</formula>
    </cfRule>
  </conditionalFormatting>
  <conditionalFormatting sqref="BQ25">
    <cfRule type="cellIs" dxfId="13300" priority="5271" operator="lessThan">
      <formula>$C$4</formula>
    </cfRule>
  </conditionalFormatting>
  <conditionalFormatting sqref="BQ25">
    <cfRule type="cellIs" dxfId="13299" priority="5272" operator="lessThan">
      <formula>$C$4</formula>
    </cfRule>
  </conditionalFormatting>
  <conditionalFormatting sqref="BQ26">
    <cfRule type="cellIs" dxfId="13298" priority="5273" operator="lessThan">
      <formula>$C$4</formula>
    </cfRule>
  </conditionalFormatting>
  <conditionalFormatting sqref="BQ26">
    <cfRule type="cellIs" dxfId="13297" priority="5274" operator="lessThan">
      <formula>$C$4</formula>
    </cfRule>
  </conditionalFormatting>
  <conditionalFormatting sqref="BQ27">
    <cfRule type="cellIs" dxfId="13296" priority="5275" operator="lessThan">
      <formula>$C$4</formula>
    </cfRule>
  </conditionalFormatting>
  <conditionalFormatting sqref="BQ27">
    <cfRule type="cellIs" dxfId="13295" priority="5276" operator="lessThan">
      <formula>$C$4</formula>
    </cfRule>
  </conditionalFormatting>
  <conditionalFormatting sqref="BQ28">
    <cfRule type="cellIs" dxfId="13294" priority="5277" operator="lessThan">
      <formula>$C$4</formula>
    </cfRule>
  </conditionalFormatting>
  <conditionalFormatting sqref="BQ28">
    <cfRule type="cellIs" dxfId="13293" priority="5278" operator="lessThan">
      <formula>$C$4</formula>
    </cfRule>
  </conditionalFormatting>
  <conditionalFormatting sqref="BQ29">
    <cfRule type="cellIs" dxfId="13292" priority="5279" operator="lessThan">
      <formula>$C$4</formula>
    </cfRule>
  </conditionalFormatting>
  <conditionalFormatting sqref="BQ29">
    <cfRule type="cellIs" dxfId="13291" priority="5280" operator="lessThan">
      <formula>$C$4</formula>
    </cfRule>
  </conditionalFormatting>
  <conditionalFormatting sqref="BQ30">
    <cfRule type="cellIs" dxfId="13290" priority="5281" operator="lessThan">
      <formula>$C$4</formula>
    </cfRule>
  </conditionalFormatting>
  <conditionalFormatting sqref="BQ30">
    <cfRule type="cellIs" dxfId="13289" priority="5282" operator="lessThan">
      <formula>$C$4</formula>
    </cfRule>
  </conditionalFormatting>
  <conditionalFormatting sqref="BQ31">
    <cfRule type="cellIs" dxfId="13288" priority="5283" operator="lessThan">
      <formula>$C$4</formula>
    </cfRule>
  </conditionalFormatting>
  <conditionalFormatting sqref="BQ31">
    <cfRule type="cellIs" dxfId="13287" priority="5284" operator="lessThan">
      <formula>$C$4</formula>
    </cfRule>
  </conditionalFormatting>
  <conditionalFormatting sqref="BQ32">
    <cfRule type="cellIs" dxfId="13286" priority="5285" operator="lessThan">
      <formula>$C$4</formula>
    </cfRule>
  </conditionalFormatting>
  <conditionalFormatting sqref="BQ32">
    <cfRule type="cellIs" dxfId="13285" priority="5286" operator="lessThan">
      <formula>$C$4</formula>
    </cfRule>
  </conditionalFormatting>
  <conditionalFormatting sqref="BQ33">
    <cfRule type="cellIs" dxfId="13284" priority="5287" operator="lessThan">
      <formula>$C$4</formula>
    </cfRule>
  </conditionalFormatting>
  <conditionalFormatting sqref="BQ33">
    <cfRule type="cellIs" dxfId="13283" priority="5288" operator="lessThan">
      <formula>$C$4</formula>
    </cfRule>
  </conditionalFormatting>
  <conditionalFormatting sqref="BQ34">
    <cfRule type="cellIs" dxfId="13282" priority="5289" operator="lessThan">
      <formula>$C$4</formula>
    </cfRule>
  </conditionalFormatting>
  <conditionalFormatting sqref="BQ34">
    <cfRule type="cellIs" dxfId="13281" priority="5290" operator="lessThan">
      <formula>$C$4</formula>
    </cfRule>
  </conditionalFormatting>
  <conditionalFormatting sqref="BQ35">
    <cfRule type="cellIs" dxfId="13280" priority="5291" operator="lessThan">
      <formula>$C$4</formula>
    </cfRule>
  </conditionalFormatting>
  <conditionalFormatting sqref="BQ35">
    <cfRule type="cellIs" dxfId="13279" priority="5292" operator="lessThan">
      <formula>$C$4</formula>
    </cfRule>
  </conditionalFormatting>
  <conditionalFormatting sqref="BQ36">
    <cfRule type="cellIs" dxfId="13278" priority="5293" operator="lessThan">
      <formula>$C$4</formula>
    </cfRule>
  </conditionalFormatting>
  <conditionalFormatting sqref="BQ36">
    <cfRule type="cellIs" dxfId="13277" priority="5294" operator="lessThan">
      <formula>$C$4</formula>
    </cfRule>
  </conditionalFormatting>
  <conditionalFormatting sqref="BQ37">
    <cfRule type="cellIs" dxfId="13276" priority="5295" operator="lessThan">
      <formula>$C$4</formula>
    </cfRule>
  </conditionalFormatting>
  <conditionalFormatting sqref="BQ37">
    <cfRule type="cellIs" dxfId="13275" priority="5296" operator="lessThan">
      <formula>$C$4</formula>
    </cfRule>
  </conditionalFormatting>
  <conditionalFormatting sqref="BQ38">
    <cfRule type="cellIs" dxfId="13274" priority="5297" operator="lessThan">
      <formula>$C$4</formula>
    </cfRule>
  </conditionalFormatting>
  <conditionalFormatting sqref="BQ38">
    <cfRule type="cellIs" dxfId="13273" priority="5298" operator="lessThan">
      <formula>$C$4</formula>
    </cfRule>
  </conditionalFormatting>
  <conditionalFormatting sqref="BQ39">
    <cfRule type="cellIs" dxfId="13272" priority="5299" operator="lessThan">
      <formula>$C$4</formula>
    </cfRule>
  </conditionalFormatting>
  <conditionalFormatting sqref="BQ39">
    <cfRule type="cellIs" dxfId="13271" priority="5300" operator="lessThan">
      <formula>$C$4</formula>
    </cfRule>
  </conditionalFormatting>
  <conditionalFormatting sqref="BQ40">
    <cfRule type="cellIs" dxfId="13270" priority="5301" operator="lessThan">
      <formula>$C$4</formula>
    </cfRule>
  </conditionalFormatting>
  <conditionalFormatting sqref="BQ40">
    <cfRule type="cellIs" dxfId="13269" priority="5302" operator="lessThan">
      <formula>$C$4</formula>
    </cfRule>
  </conditionalFormatting>
  <conditionalFormatting sqref="BQ41">
    <cfRule type="cellIs" dxfId="13268" priority="5303" operator="lessThan">
      <formula>$C$4</formula>
    </cfRule>
  </conditionalFormatting>
  <conditionalFormatting sqref="BQ41">
    <cfRule type="cellIs" dxfId="13267" priority="5304" operator="lessThan">
      <formula>$C$4</formula>
    </cfRule>
  </conditionalFormatting>
  <conditionalFormatting sqref="BQ42">
    <cfRule type="cellIs" dxfId="13266" priority="5305" operator="lessThan">
      <formula>$C$4</formula>
    </cfRule>
  </conditionalFormatting>
  <conditionalFormatting sqref="BQ42">
    <cfRule type="cellIs" dxfId="13265" priority="5306" operator="lessThan">
      <formula>$C$4</formula>
    </cfRule>
  </conditionalFormatting>
  <conditionalFormatting sqref="BQ43">
    <cfRule type="cellIs" dxfId="13264" priority="5307" operator="lessThan">
      <formula>$C$4</formula>
    </cfRule>
  </conditionalFormatting>
  <conditionalFormatting sqref="BQ43">
    <cfRule type="cellIs" dxfId="13263" priority="5308" operator="lessThan">
      <formula>$C$4</formula>
    </cfRule>
  </conditionalFormatting>
  <conditionalFormatting sqref="BQ44">
    <cfRule type="cellIs" dxfId="13262" priority="5309" operator="lessThan">
      <formula>$C$4</formula>
    </cfRule>
  </conditionalFormatting>
  <conditionalFormatting sqref="BQ44">
    <cfRule type="cellIs" dxfId="13261" priority="5310" operator="lessThan">
      <formula>$C$4</formula>
    </cfRule>
  </conditionalFormatting>
  <conditionalFormatting sqref="BQ45">
    <cfRule type="cellIs" dxfId="13260" priority="5311" operator="lessThan">
      <formula>$C$4</formula>
    </cfRule>
  </conditionalFormatting>
  <conditionalFormatting sqref="BQ45">
    <cfRule type="cellIs" dxfId="13259" priority="5312" operator="lessThan">
      <formula>$C$4</formula>
    </cfRule>
  </conditionalFormatting>
  <conditionalFormatting sqref="BQ46">
    <cfRule type="cellIs" dxfId="13258" priority="5313" operator="lessThan">
      <formula>$C$4</formula>
    </cfRule>
  </conditionalFormatting>
  <conditionalFormatting sqref="BQ46">
    <cfRule type="cellIs" dxfId="13257" priority="5314" operator="lessThan">
      <formula>$C$4</formula>
    </cfRule>
  </conditionalFormatting>
  <conditionalFormatting sqref="BQ47">
    <cfRule type="cellIs" dxfId="13256" priority="5315" operator="lessThan">
      <formula>$C$4</formula>
    </cfRule>
  </conditionalFormatting>
  <conditionalFormatting sqref="BQ47">
    <cfRule type="cellIs" dxfId="13255" priority="5316" operator="lessThan">
      <formula>$C$4</formula>
    </cfRule>
  </conditionalFormatting>
  <conditionalFormatting sqref="BQ48">
    <cfRule type="cellIs" dxfId="13254" priority="5317" operator="lessThan">
      <formula>$C$4</formula>
    </cfRule>
  </conditionalFormatting>
  <conditionalFormatting sqref="BQ48">
    <cfRule type="cellIs" dxfId="13253" priority="5318" operator="lessThan">
      <formula>$C$4</formula>
    </cfRule>
  </conditionalFormatting>
  <conditionalFormatting sqref="BQ49">
    <cfRule type="cellIs" dxfId="13252" priority="5319" operator="lessThan">
      <formula>$C$4</formula>
    </cfRule>
  </conditionalFormatting>
  <conditionalFormatting sqref="BQ49">
    <cfRule type="cellIs" dxfId="13251" priority="5320" operator="lessThan">
      <formula>$C$4</formula>
    </cfRule>
  </conditionalFormatting>
  <conditionalFormatting sqref="BQ50">
    <cfRule type="cellIs" dxfId="13250" priority="5321" operator="lessThan">
      <formula>$C$4</formula>
    </cfRule>
  </conditionalFormatting>
  <conditionalFormatting sqref="BQ50">
    <cfRule type="cellIs" dxfId="13249" priority="5322" operator="lessThan">
      <formula>$C$4</formula>
    </cfRule>
  </conditionalFormatting>
  <conditionalFormatting sqref="BQ51">
    <cfRule type="cellIs" dxfId="13248" priority="5323" operator="lessThan">
      <formula>$C$4</formula>
    </cfRule>
  </conditionalFormatting>
  <conditionalFormatting sqref="BQ51">
    <cfRule type="cellIs" dxfId="13247" priority="5324" operator="lessThan">
      <formula>$C$4</formula>
    </cfRule>
  </conditionalFormatting>
  <conditionalFormatting sqref="BQ52">
    <cfRule type="cellIs" dxfId="13246" priority="5325" operator="lessThan">
      <formula>$C$4</formula>
    </cfRule>
  </conditionalFormatting>
  <conditionalFormatting sqref="BQ52">
    <cfRule type="cellIs" dxfId="13245" priority="5326" operator="lessThan">
      <formula>$C$4</formula>
    </cfRule>
  </conditionalFormatting>
  <conditionalFormatting sqref="BQ53">
    <cfRule type="cellIs" dxfId="13244" priority="5327" operator="lessThan">
      <formula>$C$4</formula>
    </cfRule>
  </conditionalFormatting>
  <conditionalFormatting sqref="BQ53">
    <cfRule type="cellIs" dxfId="13243" priority="5328" operator="lessThan">
      <formula>$C$4</formula>
    </cfRule>
  </conditionalFormatting>
  <conditionalFormatting sqref="BQ54">
    <cfRule type="cellIs" dxfId="13242" priority="5329" operator="lessThan">
      <formula>$C$4</formula>
    </cfRule>
  </conditionalFormatting>
  <conditionalFormatting sqref="BQ54">
    <cfRule type="cellIs" dxfId="13241" priority="5330" operator="lessThan">
      <formula>$C$4</formula>
    </cfRule>
  </conditionalFormatting>
  <conditionalFormatting sqref="BQ55">
    <cfRule type="cellIs" dxfId="13240" priority="5331" operator="lessThan">
      <formula>$C$4</formula>
    </cfRule>
  </conditionalFormatting>
  <conditionalFormatting sqref="BQ55">
    <cfRule type="cellIs" dxfId="13239" priority="5332" operator="lessThan">
      <formula>$C$4</formula>
    </cfRule>
  </conditionalFormatting>
  <conditionalFormatting sqref="BQ56">
    <cfRule type="cellIs" dxfId="13238" priority="5333" operator="lessThan">
      <formula>$C$4</formula>
    </cfRule>
  </conditionalFormatting>
  <conditionalFormatting sqref="BQ56">
    <cfRule type="cellIs" dxfId="13237" priority="5334" operator="lessThan">
      <formula>$C$4</formula>
    </cfRule>
  </conditionalFormatting>
  <conditionalFormatting sqref="BQ57">
    <cfRule type="cellIs" dxfId="13236" priority="5335" operator="lessThan">
      <formula>$C$4</formula>
    </cfRule>
  </conditionalFormatting>
  <conditionalFormatting sqref="BQ57">
    <cfRule type="cellIs" dxfId="13235" priority="5336" operator="lessThan">
      <formula>$C$4</formula>
    </cfRule>
  </conditionalFormatting>
  <conditionalFormatting sqref="BQ58">
    <cfRule type="cellIs" dxfId="13234" priority="5337" operator="lessThan">
      <formula>$C$4</formula>
    </cfRule>
  </conditionalFormatting>
  <conditionalFormatting sqref="BQ58">
    <cfRule type="cellIs" dxfId="13233" priority="5338" operator="lessThan">
      <formula>$C$4</formula>
    </cfRule>
  </conditionalFormatting>
  <conditionalFormatting sqref="BQ59">
    <cfRule type="cellIs" dxfId="13232" priority="5339" operator="lessThan">
      <formula>$C$4</formula>
    </cfRule>
  </conditionalFormatting>
  <conditionalFormatting sqref="BQ59">
    <cfRule type="cellIs" dxfId="13231" priority="5340" operator="lessThan">
      <formula>$C$4</formula>
    </cfRule>
  </conditionalFormatting>
  <conditionalFormatting sqref="BQ60">
    <cfRule type="cellIs" dxfId="13230" priority="5341" operator="lessThan">
      <formula>$C$4</formula>
    </cfRule>
  </conditionalFormatting>
  <conditionalFormatting sqref="BQ60">
    <cfRule type="cellIs" dxfId="13229" priority="5342" operator="lessThan">
      <formula>$C$4</formula>
    </cfRule>
  </conditionalFormatting>
  <conditionalFormatting sqref="CP45">
    <cfRule type="cellIs" dxfId="13160" priority="5411" operator="lessThan">
      <formula>$C$4</formula>
    </cfRule>
  </conditionalFormatting>
  <conditionalFormatting sqref="CP45">
    <cfRule type="cellIs" dxfId="13159" priority="5412" operator="lessThan">
      <formula>$C$4</formula>
    </cfRule>
  </conditionalFormatting>
  <conditionalFormatting sqref="CP46">
    <cfRule type="cellIs" dxfId="13158" priority="5413" operator="lessThan">
      <formula>$C$4</formula>
    </cfRule>
  </conditionalFormatting>
  <conditionalFormatting sqref="CP46">
    <cfRule type="cellIs" dxfId="13157" priority="5414" operator="lessThan">
      <formula>$C$4</formula>
    </cfRule>
  </conditionalFormatting>
  <conditionalFormatting sqref="CP47">
    <cfRule type="cellIs" dxfId="13156" priority="5415" operator="lessThan">
      <formula>$C$4</formula>
    </cfRule>
  </conditionalFormatting>
  <conditionalFormatting sqref="CP47">
    <cfRule type="cellIs" dxfId="13155" priority="5416" operator="lessThan">
      <formula>$C$4</formula>
    </cfRule>
  </conditionalFormatting>
  <conditionalFormatting sqref="CP48">
    <cfRule type="cellIs" dxfId="13154" priority="5417" operator="lessThan">
      <formula>$C$4</formula>
    </cfRule>
  </conditionalFormatting>
  <conditionalFormatting sqref="CP48">
    <cfRule type="cellIs" dxfId="13153" priority="5418" operator="lessThan">
      <formula>$C$4</formula>
    </cfRule>
  </conditionalFormatting>
  <conditionalFormatting sqref="CP49">
    <cfRule type="cellIs" dxfId="13152" priority="5419" operator="lessThan">
      <formula>$C$4</formula>
    </cfRule>
  </conditionalFormatting>
  <conditionalFormatting sqref="CP49">
    <cfRule type="cellIs" dxfId="13151" priority="5420" operator="lessThan">
      <formula>$C$4</formula>
    </cfRule>
  </conditionalFormatting>
  <conditionalFormatting sqref="CP50">
    <cfRule type="cellIs" dxfId="13150" priority="5421" operator="lessThan">
      <formula>$C$4</formula>
    </cfRule>
  </conditionalFormatting>
  <conditionalFormatting sqref="CP50">
    <cfRule type="cellIs" dxfId="13149" priority="5422" operator="lessThan">
      <formula>$C$4</formula>
    </cfRule>
  </conditionalFormatting>
  <conditionalFormatting sqref="CP51">
    <cfRule type="cellIs" dxfId="13148" priority="5423" operator="lessThan">
      <formula>$C$4</formula>
    </cfRule>
  </conditionalFormatting>
  <conditionalFormatting sqref="CP51">
    <cfRule type="cellIs" dxfId="13147" priority="5424" operator="lessThan">
      <formula>$C$4</formula>
    </cfRule>
  </conditionalFormatting>
  <conditionalFormatting sqref="CP52">
    <cfRule type="cellIs" dxfId="13146" priority="5425" operator="lessThan">
      <formula>$C$4</formula>
    </cfRule>
  </conditionalFormatting>
  <conditionalFormatting sqref="CP52">
    <cfRule type="cellIs" dxfId="13145" priority="5426" operator="lessThan">
      <formula>$C$4</formula>
    </cfRule>
  </conditionalFormatting>
  <conditionalFormatting sqref="CP53">
    <cfRule type="cellIs" dxfId="13144" priority="5427" operator="lessThan">
      <formula>$C$4</formula>
    </cfRule>
  </conditionalFormatting>
  <conditionalFormatting sqref="CP53">
    <cfRule type="cellIs" dxfId="13143" priority="5428" operator="lessThan">
      <formula>$C$4</formula>
    </cfRule>
  </conditionalFormatting>
  <conditionalFormatting sqref="CP54">
    <cfRule type="cellIs" dxfId="13142" priority="5429" operator="lessThan">
      <formula>$C$4</formula>
    </cfRule>
  </conditionalFormatting>
  <conditionalFormatting sqref="CP54">
    <cfRule type="cellIs" dxfId="13141" priority="5430" operator="lessThan">
      <formula>$C$4</formula>
    </cfRule>
  </conditionalFormatting>
  <conditionalFormatting sqref="CP55">
    <cfRule type="cellIs" dxfId="13140" priority="5431" operator="lessThan">
      <formula>$C$4</formula>
    </cfRule>
  </conditionalFormatting>
  <conditionalFormatting sqref="CP55">
    <cfRule type="cellIs" dxfId="13139" priority="5432" operator="lessThan">
      <formula>$C$4</formula>
    </cfRule>
  </conditionalFormatting>
  <conditionalFormatting sqref="CP56">
    <cfRule type="cellIs" dxfId="13138" priority="5433" operator="lessThan">
      <formula>$C$4</formula>
    </cfRule>
  </conditionalFormatting>
  <conditionalFormatting sqref="CP56">
    <cfRule type="cellIs" dxfId="13137" priority="5434" operator="lessThan">
      <formula>$C$4</formula>
    </cfRule>
  </conditionalFormatting>
  <conditionalFormatting sqref="CP57">
    <cfRule type="cellIs" dxfId="13136" priority="5435" operator="lessThan">
      <formula>$C$4</formula>
    </cfRule>
  </conditionalFormatting>
  <conditionalFormatting sqref="CP57">
    <cfRule type="cellIs" dxfId="13135" priority="5436" operator="lessThan">
      <formula>$C$4</formula>
    </cfRule>
  </conditionalFormatting>
  <conditionalFormatting sqref="CP58">
    <cfRule type="cellIs" dxfId="13134" priority="5437" operator="lessThan">
      <formula>$C$4</formula>
    </cfRule>
  </conditionalFormatting>
  <conditionalFormatting sqref="CP58">
    <cfRule type="cellIs" dxfId="13133" priority="5438" operator="lessThan">
      <formula>$C$4</formula>
    </cfRule>
  </conditionalFormatting>
  <conditionalFormatting sqref="CP59">
    <cfRule type="cellIs" dxfId="13132" priority="5439" operator="lessThan">
      <formula>$C$4</formula>
    </cfRule>
  </conditionalFormatting>
  <conditionalFormatting sqref="CP59">
    <cfRule type="cellIs" dxfId="13131" priority="5440" operator="lessThan">
      <formula>$C$4</formula>
    </cfRule>
  </conditionalFormatting>
  <conditionalFormatting sqref="CP60">
    <cfRule type="cellIs" dxfId="13130" priority="5441" operator="lessThan">
      <formula>$C$4</formula>
    </cfRule>
  </conditionalFormatting>
  <conditionalFormatting sqref="CP60">
    <cfRule type="cellIs" dxfId="13129" priority="5442" operator="lessThan">
      <formula>$C$4</formula>
    </cfRule>
  </conditionalFormatting>
  <conditionalFormatting sqref="CS45">
    <cfRule type="cellIs" dxfId="13060" priority="5511" operator="lessThan">
      <formula>$C$4</formula>
    </cfRule>
  </conditionalFormatting>
  <conditionalFormatting sqref="CS45">
    <cfRule type="cellIs" dxfId="13059" priority="5512" operator="lessThan">
      <formula>$C$4</formula>
    </cfRule>
  </conditionalFormatting>
  <conditionalFormatting sqref="CS46">
    <cfRule type="cellIs" dxfId="13058" priority="5513" operator="lessThan">
      <formula>$C$4</formula>
    </cfRule>
  </conditionalFormatting>
  <conditionalFormatting sqref="CS46">
    <cfRule type="cellIs" dxfId="13057" priority="5514" operator="lessThan">
      <formula>$C$4</formula>
    </cfRule>
  </conditionalFormatting>
  <conditionalFormatting sqref="CS47">
    <cfRule type="cellIs" dxfId="13056" priority="5515" operator="lessThan">
      <formula>$C$4</formula>
    </cfRule>
  </conditionalFormatting>
  <conditionalFormatting sqref="CS47">
    <cfRule type="cellIs" dxfId="13055" priority="5516" operator="lessThan">
      <formula>$C$4</formula>
    </cfRule>
  </conditionalFormatting>
  <conditionalFormatting sqref="CS48">
    <cfRule type="cellIs" dxfId="13054" priority="5517" operator="lessThan">
      <formula>$C$4</formula>
    </cfRule>
  </conditionalFormatting>
  <conditionalFormatting sqref="CS48">
    <cfRule type="cellIs" dxfId="13053" priority="5518" operator="lessThan">
      <formula>$C$4</formula>
    </cfRule>
  </conditionalFormatting>
  <conditionalFormatting sqref="CS49">
    <cfRule type="cellIs" dxfId="13052" priority="5519" operator="lessThan">
      <formula>$C$4</formula>
    </cfRule>
  </conditionalFormatting>
  <conditionalFormatting sqref="CS49">
    <cfRule type="cellIs" dxfId="13051" priority="5520" operator="lessThan">
      <formula>$C$4</formula>
    </cfRule>
  </conditionalFormatting>
  <conditionalFormatting sqref="CS50">
    <cfRule type="cellIs" dxfId="13050" priority="5521" operator="lessThan">
      <formula>$C$4</formula>
    </cfRule>
  </conditionalFormatting>
  <conditionalFormatting sqref="CS50">
    <cfRule type="cellIs" dxfId="13049" priority="5522" operator="lessThan">
      <formula>$C$4</formula>
    </cfRule>
  </conditionalFormatting>
  <conditionalFormatting sqref="CS51">
    <cfRule type="cellIs" dxfId="13048" priority="5523" operator="lessThan">
      <formula>$C$4</formula>
    </cfRule>
  </conditionalFormatting>
  <conditionalFormatting sqref="CS51">
    <cfRule type="cellIs" dxfId="13047" priority="5524" operator="lessThan">
      <formula>$C$4</formula>
    </cfRule>
  </conditionalFormatting>
  <conditionalFormatting sqref="CS52">
    <cfRule type="cellIs" dxfId="13046" priority="5525" operator="lessThan">
      <formula>$C$4</formula>
    </cfRule>
  </conditionalFormatting>
  <conditionalFormatting sqref="CS52">
    <cfRule type="cellIs" dxfId="13045" priority="5526" operator="lessThan">
      <formula>$C$4</formula>
    </cfRule>
  </conditionalFormatting>
  <conditionalFormatting sqref="CS53">
    <cfRule type="cellIs" dxfId="13044" priority="5527" operator="lessThan">
      <formula>$C$4</formula>
    </cfRule>
  </conditionalFormatting>
  <conditionalFormatting sqref="CS53">
    <cfRule type="cellIs" dxfId="13043" priority="5528" operator="lessThan">
      <formula>$C$4</formula>
    </cfRule>
  </conditionalFormatting>
  <conditionalFormatting sqref="CS54">
    <cfRule type="cellIs" dxfId="13042" priority="5529" operator="lessThan">
      <formula>$C$4</formula>
    </cfRule>
  </conditionalFormatting>
  <conditionalFormatting sqref="CS54">
    <cfRule type="cellIs" dxfId="13041" priority="5530" operator="lessThan">
      <formula>$C$4</formula>
    </cfRule>
  </conditionalFormatting>
  <conditionalFormatting sqref="CS55">
    <cfRule type="cellIs" dxfId="13040" priority="5531" operator="lessThan">
      <formula>$C$4</formula>
    </cfRule>
  </conditionalFormatting>
  <conditionalFormatting sqref="CS55">
    <cfRule type="cellIs" dxfId="13039" priority="5532" operator="lessThan">
      <formula>$C$4</formula>
    </cfRule>
  </conditionalFormatting>
  <conditionalFormatting sqref="CS56">
    <cfRule type="cellIs" dxfId="13038" priority="5533" operator="lessThan">
      <formula>$C$4</formula>
    </cfRule>
  </conditionalFormatting>
  <conditionalFormatting sqref="CS56">
    <cfRule type="cellIs" dxfId="13037" priority="5534" operator="lessThan">
      <formula>$C$4</formula>
    </cfRule>
  </conditionalFormatting>
  <conditionalFormatting sqref="CS57">
    <cfRule type="cellIs" dxfId="13036" priority="5535" operator="lessThan">
      <formula>$C$4</formula>
    </cfRule>
  </conditionalFormatting>
  <conditionalFormatting sqref="CS57">
    <cfRule type="cellIs" dxfId="13035" priority="5536" operator="lessThan">
      <formula>$C$4</formula>
    </cfRule>
  </conditionalFormatting>
  <conditionalFormatting sqref="CS58">
    <cfRule type="cellIs" dxfId="13034" priority="5537" operator="lessThan">
      <formula>$C$4</formula>
    </cfRule>
  </conditionalFormatting>
  <conditionalFormatting sqref="CS58">
    <cfRule type="cellIs" dxfId="13033" priority="5538" operator="lessThan">
      <formula>$C$4</formula>
    </cfRule>
  </conditionalFormatting>
  <conditionalFormatting sqref="CS59">
    <cfRule type="cellIs" dxfId="13032" priority="5539" operator="lessThan">
      <formula>$C$4</formula>
    </cfRule>
  </conditionalFormatting>
  <conditionalFormatting sqref="CS59">
    <cfRule type="cellIs" dxfId="13031" priority="5540" operator="lessThan">
      <formula>$C$4</formula>
    </cfRule>
  </conditionalFormatting>
  <conditionalFormatting sqref="CS60">
    <cfRule type="cellIs" dxfId="13030" priority="5541" operator="lessThan">
      <formula>$C$4</formula>
    </cfRule>
  </conditionalFormatting>
  <conditionalFormatting sqref="CS60">
    <cfRule type="cellIs" dxfId="13029" priority="5542" operator="lessThan">
      <formula>$C$4</formula>
    </cfRule>
  </conditionalFormatting>
  <conditionalFormatting sqref="CH11">
    <cfRule type="cellIs" dxfId="13028" priority="5543" operator="lessThan">
      <formula>$C$4</formula>
    </cfRule>
  </conditionalFormatting>
  <conditionalFormatting sqref="CH11">
    <cfRule type="cellIs" dxfId="13027" priority="5544" operator="lessThan">
      <formula>$C$4</formula>
    </cfRule>
  </conditionalFormatting>
  <conditionalFormatting sqref="CH12">
    <cfRule type="cellIs" dxfId="13026" priority="5545" operator="lessThan">
      <formula>$C$4</formula>
    </cfRule>
  </conditionalFormatting>
  <conditionalFormatting sqref="CH12">
    <cfRule type="cellIs" dxfId="13025" priority="5546" operator="lessThan">
      <formula>$C$4</formula>
    </cfRule>
  </conditionalFormatting>
  <conditionalFormatting sqref="CH13">
    <cfRule type="cellIs" dxfId="13024" priority="5547" operator="lessThan">
      <formula>$C$4</formula>
    </cfRule>
  </conditionalFormatting>
  <conditionalFormatting sqref="CH13">
    <cfRule type="cellIs" dxfId="13023" priority="5548" operator="lessThan">
      <formula>$C$4</formula>
    </cfRule>
  </conditionalFormatting>
  <conditionalFormatting sqref="CH14">
    <cfRule type="cellIs" dxfId="13022" priority="5549" operator="lessThan">
      <formula>$C$4</formula>
    </cfRule>
  </conditionalFormatting>
  <conditionalFormatting sqref="CH14">
    <cfRule type="cellIs" dxfId="13021" priority="5550" operator="lessThan">
      <formula>$C$4</formula>
    </cfRule>
  </conditionalFormatting>
  <conditionalFormatting sqref="CH15">
    <cfRule type="cellIs" dxfId="13020" priority="5551" operator="lessThan">
      <formula>$C$4</formula>
    </cfRule>
  </conditionalFormatting>
  <conditionalFormatting sqref="CH15">
    <cfRule type="cellIs" dxfId="13019" priority="5552" operator="lessThan">
      <formula>$C$4</formula>
    </cfRule>
  </conditionalFormatting>
  <conditionalFormatting sqref="CH16">
    <cfRule type="cellIs" dxfId="13018" priority="5553" operator="lessThan">
      <formula>$C$4</formula>
    </cfRule>
  </conditionalFormatting>
  <conditionalFormatting sqref="CH16">
    <cfRule type="cellIs" dxfId="13017" priority="5554" operator="lessThan">
      <formula>$C$4</formula>
    </cfRule>
  </conditionalFormatting>
  <conditionalFormatting sqref="CH17">
    <cfRule type="cellIs" dxfId="13016" priority="5555" operator="lessThan">
      <formula>$C$4</formula>
    </cfRule>
  </conditionalFormatting>
  <conditionalFormatting sqref="CH17">
    <cfRule type="cellIs" dxfId="13015" priority="5556" operator="lessThan">
      <formula>$C$4</formula>
    </cfRule>
  </conditionalFormatting>
  <conditionalFormatting sqref="CH18">
    <cfRule type="cellIs" dxfId="13014" priority="5557" operator="lessThan">
      <formula>$C$4</formula>
    </cfRule>
  </conditionalFormatting>
  <conditionalFormatting sqref="CH18">
    <cfRule type="cellIs" dxfId="13013" priority="5558" operator="lessThan">
      <formula>$C$4</formula>
    </cfRule>
  </conditionalFormatting>
  <conditionalFormatting sqref="CH19">
    <cfRule type="cellIs" dxfId="13012" priority="5559" operator="lessThan">
      <formula>$C$4</formula>
    </cfRule>
  </conditionalFormatting>
  <conditionalFormatting sqref="CH19">
    <cfRule type="cellIs" dxfId="13011" priority="5560" operator="lessThan">
      <formula>$C$4</formula>
    </cfRule>
  </conditionalFormatting>
  <conditionalFormatting sqref="CH20">
    <cfRule type="cellIs" dxfId="13010" priority="5561" operator="lessThan">
      <formula>$C$4</formula>
    </cfRule>
  </conditionalFormatting>
  <conditionalFormatting sqref="CH20">
    <cfRule type="cellIs" dxfId="13009" priority="5562" operator="lessThan">
      <formula>$C$4</formula>
    </cfRule>
  </conditionalFormatting>
  <conditionalFormatting sqref="CH21">
    <cfRule type="cellIs" dxfId="13008" priority="5563" operator="lessThan">
      <formula>$C$4</formula>
    </cfRule>
  </conditionalFormatting>
  <conditionalFormatting sqref="CH21">
    <cfRule type="cellIs" dxfId="13007" priority="5564" operator="lessThan">
      <formula>$C$4</formula>
    </cfRule>
  </conditionalFormatting>
  <conditionalFormatting sqref="CH22">
    <cfRule type="cellIs" dxfId="13006" priority="5565" operator="lessThan">
      <formula>$C$4</formula>
    </cfRule>
  </conditionalFormatting>
  <conditionalFormatting sqref="CH22">
    <cfRule type="cellIs" dxfId="13005" priority="5566" operator="lessThan">
      <formula>$C$4</formula>
    </cfRule>
  </conditionalFormatting>
  <conditionalFormatting sqref="CH23">
    <cfRule type="cellIs" dxfId="13004" priority="5567" operator="lessThan">
      <formula>$C$4</formula>
    </cfRule>
  </conditionalFormatting>
  <conditionalFormatting sqref="CH23">
    <cfRule type="cellIs" dxfId="13003" priority="5568" operator="lessThan">
      <formula>$C$4</formula>
    </cfRule>
  </conditionalFormatting>
  <conditionalFormatting sqref="CH24">
    <cfRule type="cellIs" dxfId="13002" priority="5569" operator="lessThan">
      <formula>$C$4</formula>
    </cfRule>
  </conditionalFormatting>
  <conditionalFormatting sqref="CH24">
    <cfRule type="cellIs" dxfId="13001" priority="5570" operator="lessThan">
      <formula>$C$4</formula>
    </cfRule>
  </conditionalFormatting>
  <conditionalFormatting sqref="CH25">
    <cfRule type="cellIs" dxfId="13000" priority="5571" operator="lessThan">
      <formula>$C$4</formula>
    </cfRule>
  </conditionalFormatting>
  <conditionalFormatting sqref="CH25">
    <cfRule type="cellIs" dxfId="12999" priority="5572" operator="lessThan">
      <formula>$C$4</formula>
    </cfRule>
  </conditionalFormatting>
  <conditionalFormatting sqref="CH26">
    <cfRule type="cellIs" dxfId="12998" priority="5573" operator="lessThan">
      <formula>$C$4</formula>
    </cfRule>
  </conditionalFormatting>
  <conditionalFormatting sqref="CH26">
    <cfRule type="cellIs" dxfId="12997" priority="5574" operator="lessThan">
      <formula>$C$4</formula>
    </cfRule>
  </conditionalFormatting>
  <conditionalFormatting sqref="CH27">
    <cfRule type="cellIs" dxfId="12996" priority="5575" operator="lessThan">
      <formula>$C$4</formula>
    </cfRule>
  </conditionalFormatting>
  <conditionalFormatting sqref="CH27">
    <cfRule type="cellIs" dxfId="12995" priority="5576" operator="lessThan">
      <formula>$C$4</formula>
    </cfRule>
  </conditionalFormatting>
  <conditionalFormatting sqref="CH28">
    <cfRule type="cellIs" dxfId="12994" priority="5577" operator="lessThan">
      <formula>$C$4</formula>
    </cfRule>
  </conditionalFormatting>
  <conditionalFormatting sqref="CH28">
    <cfRule type="cellIs" dxfId="12993" priority="5578" operator="lessThan">
      <formula>$C$4</formula>
    </cfRule>
  </conditionalFormatting>
  <conditionalFormatting sqref="CH29">
    <cfRule type="cellIs" dxfId="12992" priority="5579" operator="lessThan">
      <formula>$C$4</formula>
    </cfRule>
  </conditionalFormatting>
  <conditionalFormatting sqref="CH29">
    <cfRule type="cellIs" dxfId="12991" priority="5580" operator="lessThan">
      <formula>$C$4</formula>
    </cfRule>
  </conditionalFormatting>
  <conditionalFormatting sqref="CH30">
    <cfRule type="cellIs" dxfId="12990" priority="5581" operator="lessThan">
      <formula>$C$4</formula>
    </cfRule>
  </conditionalFormatting>
  <conditionalFormatting sqref="CH30">
    <cfRule type="cellIs" dxfId="12989" priority="5582" operator="lessThan">
      <formula>$C$4</formula>
    </cfRule>
  </conditionalFormatting>
  <conditionalFormatting sqref="CH31">
    <cfRule type="cellIs" dxfId="12988" priority="5583" operator="lessThan">
      <formula>$C$4</formula>
    </cfRule>
  </conditionalFormatting>
  <conditionalFormatting sqref="CH31">
    <cfRule type="cellIs" dxfId="12987" priority="5584" operator="lessThan">
      <formula>$C$4</formula>
    </cfRule>
  </conditionalFormatting>
  <conditionalFormatting sqref="CH32">
    <cfRule type="cellIs" dxfId="12986" priority="5585" operator="lessThan">
      <formula>$C$4</formula>
    </cfRule>
  </conditionalFormatting>
  <conditionalFormatting sqref="CH32">
    <cfRule type="cellIs" dxfId="12985" priority="5586" operator="lessThan">
      <formula>$C$4</formula>
    </cfRule>
  </conditionalFormatting>
  <conditionalFormatting sqref="CH33">
    <cfRule type="cellIs" dxfId="12984" priority="5587" operator="lessThan">
      <formula>$C$4</formula>
    </cfRule>
  </conditionalFormatting>
  <conditionalFormatting sqref="CH33">
    <cfRule type="cellIs" dxfId="12983" priority="5588" operator="lessThan">
      <formula>$C$4</formula>
    </cfRule>
  </conditionalFormatting>
  <conditionalFormatting sqref="CH34">
    <cfRule type="cellIs" dxfId="12982" priority="5589" operator="lessThan">
      <formula>$C$4</formula>
    </cfRule>
  </conditionalFormatting>
  <conditionalFormatting sqref="CH34">
    <cfRule type="cellIs" dxfId="12981" priority="5590" operator="lessThan">
      <formula>$C$4</formula>
    </cfRule>
  </conditionalFormatting>
  <conditionalFormatting sqref="CH35">
    <cfRule type="cellIs" dxfId="12980" priority="5591" operator="lessThan">
      <formula>$C$4</formula>
    </cfRule>
  </conditionalFormatting>
  <conditionalFormatting sqref="CH35">
    <cfRule type="cellIs" dxfId="12979" priority="5592" operator="lessThan">
      <formula>$C$4</formula>
    </cfRule>
  </conditionalFormatting>
  <conditionalFormatting sqref="CH36">
    <cfRule type="cellIs" dxfId="12978" priority="5593" operator="lessThan">
      <formula>$C$4</formula>
    </cfRule>
  </conditionalFormatting>
  <conditionalFormatting sqref="CH36">
    <cfRule type="cellIs" dxfId="12977" priority="5594" operator="lessThan">
      <formula>$C$4</formula>
    </cfRule>
  </conditionalFormatting>
  <conditionalFormatting sqref="CH37">
    <cfRule type="cellIs" dxfId="12976" priority="5595" operator="lessThan">
      <formula>$C$4</formula>
    </cfRule>
  </conditionalFormatting>
  <conditionalFormatting sqref="CH37">
    <cfRule type="cellIs" dxfId="12975" priority="5596" operator="lessThan">
      <formula>$C$4</formula>
    </cfRule>
  </conditionalFormatting>
  <conditionalFormatting sqref="CH38">
    <cfRule type="cellIs" dxfId="12974" priority="5597" operator="lessThan">
      <formula>$C$4</formula>
    </cfRule>
  </conditionalFormatting>
  <conditionalFormatting sqref="CH38">
    <cfRule type="cellIs" dxfId="12973" priority="5598" operator="lessThan">
      <formula>$C$4</formula>
    </cfRule>
  </conditionalFormatting>
  <conditionalFormatting sqref="CH39">
    <cfRule type="cellIs" dxfId="12972" priority="5599" operator="lessThan">
      <formula>$C$4</formula>
    </cfRule>
  </conditionalFormatting>
  <conditionalFormatting sqref="CH39">
    <cfRule type="cellIs" dxfId="12971" priority="5600" operator="lessThan">
      <formula>$C$4</formula>
    </cfRule>
  </conditionalFormatting>
  <conditionalFormatting sqref="CH40">
    <cfRule type="cellIs" dxfId="12970" priority="5601" operator="lessThan">
      <formula>$C$4</formula>
    </cfRule>
  </conditionalFormatting>
  <conditionalFormatting sqref="CH40">
    <cfRule type="cellIs" dxfId="12969" priority="5602" operator="lessThan">
      <formula>$C$4</formula>
    </cfRule>
  </conditionalFormatting>
  <conditionalFormatting sqref="CH41">
    <cfRule type="cellIs" dxfId="12968" priority="5603" operator="lessThan">
      <formula>$C$4</formula>
    </cfRule>
  </conditionalFormatting>
  <conditionalFormatting sqref="CH41">
    <cfRule type="cellIs" dxfId="12967" priority="5604" operator="lessThan">
      <formula>$C$4</formula>
    </cfRule>
  </conditionalFormatting>
  <conditionalFormatting sqref="CH42">
    <cfRule type="cellIs" dxfId="12966" priority="5605" operator="lessThan">
      <formula>$C$4</formula>
    </cfRule>
  </conditionalFormatting>
  <conditionalFormatting sqref="CH42">
    <cfRule type="cellIs" dxfId="12965" priority="5606" operator="lessThan">
      <formula>$C$4</formula>
    </cfRule>
  </conditionalFormatting>
  <conditionalFormatting sqref="CH43">
    <cfRule type="cellIs" dxfId="12964" priority="5607" operator="lessThan">
      <formula>$C$4</formula>
    </cfRule>
  </conditionalFormatting>
  <conditionalFormatting sqref="CH43">
    <cfRule type="cellIs" dxfId="12963" priority="5608" operator="lessThan">
      <formula>$C$4</formula>
    </cfRule>
  </conditionalFormatting>
  <conditionalFormatting sqref="CH44">
    <cfRule type="cellIs" dxfId="12962" priority="5609" operator="lessThan">
      <formula>$C$4</formula>
    </cfRule>
  </conditionalFormatting>
  <conditionalFormatting sqref="CH44">
    <cfRule type="cellIs" dxfId="12961" priority="5610" operator="lessThan">
      <formula>$C$4</formula>
    </cfRule>
  </conditionalFormatting>
  <conditionalFormatting sqref="CH45">
    <cfRule type="cellIs" dxfId="12960" priority="5611" operator="lessThan">
      <formula>$C$4</formula>
    </cfRule>
  </conditionalFormatting>
  <conditionalFormatting sqref="CH45">
    <cfRule type="cellIs" dxfId="12959" priority="5612" operator="lessThan">
      <formula>$C$4</formula>
    </cfRule>
  </conditionalFormatting>
  <conditionalFormatting sqref="CH46">
    <cfRule type="cellIs" dxfId="12958" priority="5613" operator="lessThan">
      <formula>$C$4</formula>
    </cfRule>
  </conditionalFormatting>
  <conditionalFormatting sqref="CH46">
    <cfRule type="cellIs" dxfId="12957" priority="5614" operator="lessThan">
      <formula>$C$4</formula>
    </cfRule>
  </conditionalFormatting>
  <conditionalFormatting sqref="CH47">
    <cfRule type="cellIs" dxfId="12956" priority="5615" operator="lessThan">
      <formula>$C$4</formula>
    </cfRule>
  </conditionalFormatting>
  <conditionalFormatting sqref="CH47">
    <cfRule type="cellIs" dxfId="12955" priority="5616" operator="lessThan">
      <formula>$C$4</formula>
    </cfRule>
  </conditionalFormatting>
  <conditionalFormatting sqref="CH48">
    <cfRule type="cellIs" dxfId="12954" priority="5617" operator="lessThan">
      <formula>$C$4</formula>
    </cfRule>
  </conditionalFormatting>
  <conditionalFormatting sqref="CH48">
    <cfRule type="cellIs" dxfId="12953" priority="5618" operator="lessThan">
      <formula>$C$4</formula>
    </cfRule>
  </conditionalFormatting>
  <conditionalFormatting sqref="CH49">
    <cfRule type="cellIs" dxfId="12952" priority="5619" operator="lessThan">
      <formula>$C$4</formula>
    </cfRule>
  </conditionalFormatting>
  <conditionalFormatting sqref="CH49">
    <cfRule type="cellIs" dxfId="12951" priority="5620" operator="lessThan">
      <formula>$C$4</formula>
    </cfRule>
  </conditionalFormatting>
  <conditionalFormatting sqref="CH50">
    <cfRule type="cellIs" dxfId="12950" priority="5621" operator="lessThan">
      <formula>$C$4</formula>
    </cfRule>
  </conditionalFormatting>
  <conditionalFormatting sqref="CH50">
    <cfRule type="cellIs" dxfId="12949" priority="5622" operator="lessThan">
      <formula>$C$4</formula>
    </cfRule>
  </conditionalFormatting>
  <conditionalFormatting sqref="CH51">
    <cfRule type="cellIs" dxfId="12948" priority="5623" operator="lessThan">
      <formula>$C$4</formula>
    </cfRule>
  </conditionalFormatting>
  <conditionalFormatting sqref="CH51">
    <cfRule type="cellIs" dxfId="12947" priority="5624" operator="lessThan">
      <formula>$C$4</formula>
    </cfRule>
  </conditionalFormatting>
  <conditionalFormatting sqref="CH52">
    <cfRule type="cellIs" dxfId="12946" priority="5625" operator="lessThan">
      <formula>$C$4</formula>
    </cfRule>
  </conditionalFormatting>
  <conditionalFormatting sqref="CH52">
    <cfRule type="cellIs" dxfId="12945" priority="5626" operator="lessThan">
      <formula>$C$4</formula>
    </cfRule>
  </conditionalFormatting>
  <conditionalFormatting sqref="CH53">
    <cfRule type="cellIs" dxfId="12944" priority="5627" operator="lessThan">
      <formula>$C$4</formula>
    </cfRule>
  </conditionalFormatting>
  <conditionalFormatting sqref="CH53">
    <cfRule type="cellIs" dxfId="12943" priority="5628" operator="lessThan">
      <formula>$C$4</formula>
    </cfRule>
  </conditionalFormatting>
  <conditionalFormatting sqref="CH54">
    <cfRule type="cellIs" dxfId="12942" priority="5629" operator="lessThan">
      <formula>$C$4</formula>
    </cfRule>
  </conditionalFormatting>
  <conditionalFormatting sqref="CH54">
    <cfRule type="cellIs" dxfId="12941" priority="5630" operator="lessThan">
      <formula>$C$4</formula>
    </cfRule>
  </conditionalFormatting>
  <conditionalFormatting sqref="CH55">
    <cfRule type="cellIs" dxfId="12940" priority="5631" operator="lessThan">
      <formula>$C$4</formula>
    </cfRule>
  </conditionalFormatting>
  <conditionalFormatting sqref="CH55">
    <cfRule type="cellIs" dxfId="12939" priority="5632" operator="lessThan">
      <formula>$C$4</formula>
    </cfRule>
  </conditionalFormatting>
  <conditionalFormatting sqref="CH56">
    <cfRule type="cellIs" dxfId="12938" priority="5633" operator="lessThan">
      <formula>$C$4</formula>
    </cfRule>
  </conditionalFormatting>
  <conditionalFormatting sqref="CH56">
    <cfRule type="cellIs" dxfId="12937" priority="5634" operator="lessThan">
      <formula>$C$4</formula>
    </cfRule>
  </conditionalFormatting>
  <conditionalFormatting sqref="CH57">
    <cfRule type="cellIs" dxfId="12936" priority="5635" operator="lessThan">
      <formula>$C$4</formula>
    </cfRule>
  </conditionalFormatting>
  <conditionalFormatting sqref="CH57">
    <cfRule type="cellIs" dxfId="12935" priority="5636" operator="lessThan">
      <formula>$C$4</formula>
    </cfRule>
  </conditionalFormatting>
  <conditionalFormatting sqref="CH58">
    <cfRule type="cellIs" dxfId="12934" priority="5637" operator="lessThan">
      <formula>$C$4</formula>
    </cfRule>
  </conditionalFormatting>
  <conditionalFormatting sqref="CH58">
    <cfRule type="cellIs" dxfId="12933" priority="5638" operator="lessThan">
      <formula>$C$4</formula>
    </cfRule>
  </conditionalFormatting>
  <conditionalFormatting sqref="CH59">
    <cfRule type="cellIs" dxfId="12932" priority="5639" operator="lessThan">
      <formula>$C$4</formula>
    </cfRule>
  </conditionalFormatting>
  <conditionalFormatting sqref="CH59">
    <cfRule type="cellIs" dxfId="12931" priority="5640" operator="lessThan">
      <formula>$C$4</formula>
    </cfRule>
  </conditionalFormatting>
  <conditionalFormatting sqref="CH60">
    <cfRule type="cellIs" dxfId="12930" priority="5641" operator="lessThan">
      <formula>$C$4</formula>
    </cfRule>
  </conditionalFormatting>
  <conditionalFormatting sqref="CH60">
    <cfRule type="cellIs" dxfId="12929" priority="5642" operator="lessThan">
      <formula>$C$4</formula>
    </cfRule>
  </conditionalFormatting>
  <conditionalFormatting sqref="CI11">
    <cfRule type="cellIs" dxfId="12928" priority="5643" operator="lessThan">
      <formula>$C$4</formula>
    </cfRule>
  </conditionalFormatting>
  <conditionalFormatting sqref="CI11">
    <cfRule type="cellIs" dxfId="12927" priority="5644" operator="lessThan">
      <formula>$C$4</formula>
    </cfRule>
  </conditionalFormatting>
  <conditionalFormatting sqref="CI12">
    <cfRule type="cellIs" dxfId="12926" priority="5645" operator="lessThan">
      <formula>$C$4</formula>
    </cfRule>
  </conditionalFormatting>
  <conditionalFormatting sqref="CI12">
    <cfRule type="cellIs" dxfId="12925" priority="5646" operator="lessThan">
      <formula>$C$4</formula>
    </cfRule>
  </conditionalFormatting>
  <conditionalFormatting sqref="CI13">
    <cfRule type="cellIs" dxfId="12924" priority="5647" operator="lessThan">
      <formula>$C$4</formula>
    </cfRule>
  </conditionalFormatting>
  <conditionalFormatting sqref="CI13">
    <cfRule type="cellIs" dxfId="12923" priority="5648" operator="lessThan">
      <formula>$C$4</formula>
    </cfRule>
  </conditionalFormatting>
  <conditionalFormatting sqref="CI14">
    <cfRule type="cellIs" dxfId="12922" priority="5649" operator="lessThan">
      <formula>$C$4</formula>
    </cfRule>
  </conditionalFormatting>
  <conditionalFormatting sqref="CI14">
    <cfRule type="cellIs" dxfId="12921" priority="5650" operator="lessThan">
      <formula>$C$4</formula>
    </cfRule>
  </conditionalFormatting>
  <conditionalFormatting sqref="CI15">
    <cfRule type="cellIs" dxfId="12920" priority="5651" operator="lessThan">
      <formula>$C$4</formula>
    </cfRule>
  </conditionalFormatting>
  <conditionalFormatting sqref="CI15">
    <cfRule type="cellIs" dxfId="12919" priority="5652" operator="lessThan">
      <formula>$C$4</formula>
    </cfRule>
  </conditionalFormatting>
  <conditionalFormatting sqref="CI16">
    <cfRule type="cellIs" dxfId="12918" priority="5653" operator="lessThan">
      <formula>$C$4</formula>
    </cfRule>
  </conditionalFormatting>
  <conditionalFormatting sqref="CI16">
    <cfRule type="cellIs" dxfId="12917" priority="5654" operator="lessThan">
      <formula>$C$4</formula>
    </cfRule>
  </conditionalFormatting>
  <conditionalFormatting sqref="CI17">
    <cfRule type="cellIs" dxfId="12916" priority="5655" operator="lessThan">
      <formula>$C$4</formula>
    </cfRule>
  </conditionalFormatting>
  <conditionalFormatting sqref="CI17">
    <cfRule type="cellIs" dxfId="12915" priority="5656" operator="lessThan">
      <formula>$C$4</formula>
    </cfRule>
  </conditionalFormatting>
  <conditionalFormatting sqref="CI18">
    <cfRule type="cellIs" dxfId="12914" priority="5657" operator="lessThan">
      <formula>$C$4</formula>
    </cfRule>
  </conditionalFormatting>
  <conditionalFormatting sqref="CI18">
    <cfRule type="cellIs" dxfId="12913" priority="5658" operator="lessThan">
      <formula>$C$4</formula>
    </cfRule>
  </conditionalFormatting>
  <conditionalFormatting sqref="CI19">
    <cfRule type="cellIs" dxfId="12912" priority="5659" operator="lessThan">
      <formula>$C$4</formula>
    </cfRule>
  </conditionalFormatting>
  <conditionalFormatting sqref="CI19">
    <cfRule type="cellIs" dxfId="12911" priority="5660" operator="lessThan">
      <formula>$C$4</formula>
    </cfRule>
  </conditionalFormatting>
  <conditionalFormatting sqref="CI20">
    <cfRule type="cellIs" dxfId="12910" priority="5661" operator="lessThan">
      <formula>$C$4</formula>
    </cfRule>
  </conditionalFormatting>
  <conditionalFormatting sqref="CI20">
    <cfRule type="cellIs" dxfId="12909" priority="5662" operator="lessThan">
      <formula>$C$4</formula>
    </cfRule>
  </conditionalFormatting>
  <conditionalFormatting sqref="CI21">
    <cfRule type="cellIs" dxfId="12908" priority="5663" operator="lessThan">
      <formula>$C$4</formula>
    </cfRule>
  </conditionalFormatting>
  <conditionalFormatting sqref="CI21">
    <cfRule type="cellIs" dxfId="12907" priority="5664" operator="lessThan">
      <formula>$C$4</formula>
    </cfRule>
  </conditionalFormatting>
  <conditionalFormatting sqref="CI22">
    <cfRule type="cellIs" dxfId="12906" priority="5665" operator="lessThan">
      <formula>$C$4</formula>
    </cfRule>
  </conditionalFormatting>
  <conditionalFormatting sqref="CI22">
    <cfRule type="cellIs" dxfId="12905" priority="5666" operator="lessThan">
      <formula>$C$4</formula>
    </cfRule>
  </conditionalFormatting>
  <conditionalFormatting sqref="CI23">
    <cfRule type="cellIs" dxfId="12904" priority="5667" operator="lessThan">
      <formula>$C$4</formula>
    </cfRule>
  </conditionalFormatting>
  <conditionalFormatting sqref="CI23">
    <cfRule type="cellIs" dxfId="12903" priority="5668" operator="lessThan">
      <formula>$C$4</formula>
    </cfRule>
  </conditionalFormatting>
  <conditionalFormatting sqref="CI24">
    <cfRule type="cellIs" dxfId="12902" priority="5669" operator="lessThan">
      <formula>$C$4</formula>
    </cfRule>
  </conditionalFormatting>
  <conditionalFormatting sqref="CI24">
    <cfRule type="cellIs" dxfId="12901" priority="5670" operator="lessThan">
      <formula>$C$4</formula>
    </cfRule>
  </conditionalFormatting>
  <conditionalFormatting sqref="CI25">
    <cfRule type="cellIs" dxfId="12900" priority="5671" operator="lessThan">
      <formula>$C$4</formula>
    </cfRule>
  </conditionalFormatting>
  <conditionalFormatting sqref="CI25">
    <cfRule type="cellIs" dxfId="12899" priority="5672" operator="lessThan">
      <formula>$C$4</formula>
    </cfRule>
  </conditionalFormatting>
  <conditionalFormatting sqref="CI26">
    <cfRule type="cellIs" dxfId="12898" priority="5673" operator="lessThan">
      <formula>$C$4</formula>
    </cfRule>
  </conditionalFormatting>
  <conditionalFormatting sqref="CI26">
    <cfRule type="cellIs" dxfId="12897" priority="5674" operator="lessThan">
      <formula>$C$4</formula>
    </cfRule>
  </conditionalFormatting>
  <conditionalFormatting sqref="CI27">
    <cfRule type="cellIs" dxfId="12896" priority="5675" operator="lessThan">
      <formula>$C$4</formula>
    </cfRule>
  </conditionalFormatting>
  <conditionalFormatting sqref="CI27">
    <cfRule type="cellIs" dxfId="12895" priority="5676" operator="lessThan">
      <formula>$C$4</formula>
    </cfRule>
  </conditionalFormatting>
  <conditionalFormatting sqref="CI28">
    <cfRule type="cellIs" dxfId="12894" priority="5677" operator="lessThan">
      <formula>$C$4</formula>
    </cfRule>
  </conditionalFormatting>
  <conditionalFormatting sqref="CI28">
    <cfRule type="cellIs" dxfId="12893" priority="5678" operator="lessThan">
      <formula>$C$4</formula>
    </cfRule>
  </conditionalFormatting>
  <conditionalFormatting sqref="CI29">
    <cfRule type="cellIs" dxfId="12892" priority="5679" operator="lessThan">
      <formula>$C$4</formula>
    </cfRule>
  </conditionalFormatting>
  <conditionalFormatting sqref="CI29">
    <cfRule type="cellIs" dxfId="12891" priority="5680" operator="lessThan">
      <formula>$C$4</formula>
    </cfRule>
  </conditionalFormatting>
  <conditionalFormatting sqref="CI30">
    <cfRule type="cellIs" dxfId="12890" priority="5681" operator="lessThan">
      <formula>$C$4</formula>
    </cfRule>
  </conditionalFormatting>
  <conditionalFormatting sqref="CI30">
    <cfRule type="cellIs" dxfId="12889" priority="5682" operator="lessThan">
      <formula>$C$4</formula>
    </cfRule>
  </conditionalFormatting>
  <conditionalFormatting sqref="CI31">
    <cfRule type="cellIs" dxfId="12888" priority="5683" operator="lessThan">
      <formula>$C$4</formula>
    </cfRule>
  </conditionalFormatting>
  <conditionalFormatting sqref="CI31">
    <cfRule type="cellIs" dxfId="12887" priority="5684" operator="lessThan">
      <formula>$C$4</formula>
    </cfRule>
  </conditionalFormatting>
  <conditionalFormatting sqref="CI32">
    <cfRule type="cellIs" dxfId="12886" priority="5685" operator="lessThan">
      <formula>$C$4</formula>
    </cfRule>
  </conditionalFormatting>
  <conditionalFormatting sqref="CI32">
    <cfRule type="cellIs" dxfId="12885" priority="5686" operator="lessThan">
      <formula>$C$4</formula>
    </cfRule>
  </conditionalFormatting>
  <conditionalFormatting sqref="CI33">
    <cfRule type="cellIs" dxfId="12884" priority="5687" operator="lessThan">
      <formula>$C$4</formula>
    </cfRule>
  </conditionalFormatting>
  <conditionalFormatting sqref="CI33">
    <cfRule type="cellIs" dxfId="12883" priority="5688" operator="lessThan">
      <formula>$C$4</formula>
    </cfRule>
  </conditionalFormatting>
  <conditionalFormatting sqref="CI34">
    <cfRule type="cellIs" dxfId="12882" priority="5689" operator="lessThan">
      <formula>$C$4</formula>
    </cfRule>
  </conditionalFormatting>
  <conditionalFormatting sqref="CI34">
    <cfRule type="cellIs" dxfId="12881" priority="5690" operator="lessThan">
      <formula>$C$4</formula>
    </cfRule>
  </conditionalFormatting>
  <conditionalFormatting sqref="CI35">
    <cfRule type="cellIs" dxfId="12880" priority="5691" operator="lessThan">
      <formula>$C$4</formula>
    </cfRule>
  </conditionalFormatting>
  <conditionalFormatting sqref="CI35">
    <cfRule type="cellIs" dxfId="12879" priority="5692" operator="lessThan">
      <formula>$C$4</formula>
    </cfRule>
  </conditionalFormatting>
  <conditionalFormatting sqref="CI36">
    <cfRule type="cellIs" dxfId="12878" priority="5693" operator="lessThan">
      <formula>$C$4</formula>
    </cfRule>
  </conditionalFormatting>
  <conditionalFormatting sqref="CI36">
    <cfRule type="cellIs" dxfId="12877" priority="5694" operator="lessThan">
      <formula>$C$4</formula>
    </cfRule>
  </conditionalFormatting>
  <conditionalFormatting sqref="CI37">
    <cfRule type="cellIs" dxfId="12876" priority="5695" operator="lessThan">
      <formula>$C$4</formula>
    </cfRule>
  </conditionalFormatting>
  <conditionalFormatting sqref="CI37">
    <cfRule type="cellIs" dxfId="12875" priority="5696" operator="lessThan">
      <formula>$C$4</formula>
    </cfRule>
  </conditionalFormatting>
  <conditionalFormatting sqref="CI38">
    <cfRule type="cellIs" dxfId="12874" priority="5697" operator="lessThan">
      <formula>$C$4</formula>
    </cfRule>
  </conditionalFormatting>
  <conditionalFormatting sqref="CI38">
    <cfRule type="cellIs" dxfId="12873" priority="5698" operator="lessThan">
      <formula>$C$4</formula>
    </cfRule>
  </conditionalFormatting>
  <conditionalFormatting sqref="CI39">
    <cfRule type="cellIs" dxfId="12872" priority="5699" operator="lessThan">
      <formula>$C$4</formula>
    </cfRule>
  </conditionalFormatting>
  <conditionalFormatting sqref="CI39">
    <cfRule type="cellIs" dxfId="12871" priority="5700" operator="lessThan">
      <formula>$C$4</formula>
    </cfRule>
  </conditionalFormatting>
  <conditionalFormatting sqref="CI40">
    <cfRule type="cellIs" dxfId="12870" priority="5701" operator="lessThan">
      <formula>$C$4</formula>
    </cfRule>
  </conditionalFormatting>
  <conditionalFormatting sqref="CI40">
    <cfRule type="cellIs" dxfId="12869" priority="5702" operator="lessThan">
      <formula>$C$4</formula>
    </cfRule>
  </conditionalFormatting>
  <conditionalFormatting sqref="CI41">
    <cfRule type="cellIs" dxfId="12868" priority="5703" operator="lessThan">
      <formula>$C$4</formula>
    </cfRule>
  </conditionalFormatting>
  <conditionalFormatting sqref="CI41">
    <cfRule type="cellIs" dxfId="12867" priority="5704" operator="lessThan">
      <formula>$C$4</formula>
    </cfRule>
  </conditionalFormatting>
  <conditionalFormatting sqref="CI42">
    <cfRule type="cellIs" dxfId="12866" priority="5705" operator="lessThan">
      <formula>$C$4</formula>
    </cfRule>
  </conditionalFormatting>
  <conditionalFormatting sqref="CI42">
    <cfRule type="cellIs" dxfId="12865" priority="5706" operator="lessThan">
      <formula>$C$4</formula>
    </cfRule>
  </conditionalFormatting>
  <conditionalFormatting sqref="CI43">
    <cfRule type="cellIs" dxfId="12864" priority="5707" operator="lessThan">
      <formula>$C$4</formula>
    </cfRule>
  </conditionalFormatting>
  <conditionalFormatting sqref="CI43">
    <cfRule type="cellIs" dxfId="12863" priority="5708" operator="lessThan">
      <formula>$C$4</formula>
    </cfRule>
  </conditionalFormatting>
  <conditionalFormatting sqref="CI44">
    <cfRule type="cellIs" dxfId="12862" priority="5709" operator="lessThan">
      <formula>$C$4</formula>
    </cfRule>
  </conditionalFormatting>
  <conditionalFormatting sqref="CI44">
    <cfRule type="cellIs" dxfId="12861" priority="5710" operator="lessThan">
      <formula>$C$4</formula>
    </cfRule>
  </conditionalFormatting>
  <conditionalFormatting sqref="CI45">
    <cfRule type="cellIs" dxfId="12860" priority="5711" operator="lessThan">
      <formula>$C$4</formula>
    </cfRule>
  </conditionalFormatting>
  <conditionalFormatting sqref="CI45">
    <cfRule type="cellIs" dxfId="12859" priority="5712" operator="lessThan">
      <formula>$C$4</formula>
    </cfRule>
  </conditionalFormatting>
  <conditionalFormatting sqref="CI46">
    <cfRule type="cellIs" dxfId="12858" priority="5713" operator="lessThan">
      <formula>$C$4</formula>
    </cfRule>
  </conditionalFormatting>
  <conditionalFormatting sqref="CI46">
    <cfRule type="cellIs" dxfId="12857" priority="5714" operator="lessThan">
      <formula>$C$4</formula>
    </cfRule>
  </conditionalFormatting>
  <conditionalFormatting sqref="CI47">
    <cfRule type="cellIs" dxfId="12856" priority="5715" operator="lessThan">
      <formula>$C$4</formula>
    </cfRule>
  </conditionalFormatting>
  <conditionalFormatting sqref="CI47">
    <cfRule type="cellIs" dxfId="12855" priority="5716" operator="lessThan">
      <formula>$C$4</formula>
    </cfRule>
  </conditionalFormatting>
  <conditionalFormatting sqref="CI48">
    <cfRule type="cellIs" dxfId="12854" priority="5717" operator="lessThan">
      <formula>$C$4</formula>
    </cfRule>
  </conditionalFormatting>
  <conditionalFormatting sqref="CI48">
    <cfRule type="cellIs" dxfId="12853" priority="5718" operator="lessThan">
      <formula>$C$4</formula>
    </cfRule>
  </conditionalFormatting>
  <conditionalFormatting sqref="CI49">
    <cfRule type="cellIs" dxfId="12852" priority="5719" operator="lessThan">
      <formula>$C$4</formula>
    </cfRule>
  </conditionalFormatting>
  <conditionalFormatting sqref="CI49">
    <cfRule type="cellIs" dxfId="12851" priority="5720" operator="lessThan">
      <formula>$C$4</formula>
    </cfRule>
  </conditionalFormatting>
  <conditionalFormatting sqref="CI50">
    <cfRule type="cellIs" dxfId="12850" priority="5721" operator="lessThan">
      <formula>$C$4</formula>
    </cfRule>
  </conditionalFormatting>
  <conditionalFormatting sqref="CI50">
    <cfRule type="cellIs" dxfId="12849" priority="5722" operator="lessThan">
      <formula>$C$4</formula>
    </cfRule>
  </conditionalFormatting>
  <conditionalFormatting sqref="CI51">
    <cfRule type="cellIs" dxfId="12848" priority="5723" operator="lessThan">
      <formula>$C$4</formula>
    </cfRule>
  </conditionalFormatting>
  <conditionalFormatting sqref="CI51">
    <cfRule type="cellIs" dxfId="12847" priority="5724" operator="lessThan">
      <formula>$C$4</formula>
    </cfRule>
  </conditionalFormatting>
  <conditionalFormatting sqref="CI52">
    <cfRule type="cellIs" dxfId="12846" priority="5725" operator="lessThan">
      <formula>$C$4</formula>
    </cfRule>
  </conditionalFormatting>
  <conditionalFormatting sqref="CI52">
    <cfRule type="cellIs" dxfId="12845" priority="5726" operator="lessThan">
      <formula>$C$4</formula>
    </cfRule>
  </conditionalFormatting>
  <conditionalFormatting sqref="CI53">
    <cfRule type="cellIs" dxfId="12844" priority="5727" operator="lessThan">
      <formula>$C$4</formula>
    </cfRule>
  </conditionalFormatting>
  <conditionalFormatting sqref="CI53">
    <cfRule type="cellIs" dxfId="12843" priority="5728" operator="lessThan">
      <formula>$C$4</formula>
    </cfRule>
  </conditionalFormatting>
  <conditionalFormatting sqref="CI54">
    <cfRule type="cellIs" dxfId="12842" priority="5729" operator="lessThan">
      <formula>$C$4</formula>
    </cfRule>
  </conditionalFormatting>
  <conditionalFormatting sqref="CI54">
    <cfRule type="cellIs" dxfId="12841" priority="5730" operator="lessThan">
      <formula>$C$4</formula>
    </cfRule>
  </conditionalFormatting>
  <conditionalFormatting sqref="CI55">
    <cfRule type="cellIs" dxfId="12840" priority="5731" operator="lessThan">
      <formula>$C$4</formula>
    </cfRule>
  </conditionalFormatting>
  <conditionalFormatting sqref="CI55">
    <cfRule type="cellIs" dxfId="12839" priority="5732" operator="lessThan">
      <formula>$C$4</formula>
    </cfRule>
  </conditionalFormatting>
  <conditionalFormatting sqref="CI56">
    <cfRule type="cellIs" dxfId="12838" priority="5733" operator="lessThan">
      <formula>$C$4</formula>
    </cfRule>
  </conditionalFormatting>
  <conditionalFormatting sqref="CI56">
    <cfRule type="cellIs" dxfId="12837" priority="5734" operator="lessThan">
      <formula>$C$4</formula>
    </cfRule>
  </conditionalFormatting>
  <conditionalFormatting sqref="CI57">
    <cfRule type="cellIs" dxfId="12836" priority="5735" operator="lessThan">
      <formula>$C$4</formula>
    </cfRule>
  </conditionalFormatting>
  <conditionalFormatting sqref="CI57">
    <cfRule type="cellIs" dxfId="12835" priority="5736" operator="lessThan">
      <formula>$C$4</formula>
    </cfRule>
  </conditionalFormatting>
  <conditionalFormatting sqref="CI58">
    <cfRule type="cellIs" dxfId="12834" priority="5737" operator="lessThan">
      <formula>$C$4</formula>
    </cfRule>
  </conditionalFormatting>
  <conditionalFormatting sqref="CI58">
    <cfRule type="cellIs" dxfId="12833" priority="5738" operator="lessThan">
      <formula>$C$4</formula>
    </cfRule>
  </conditionalFormatting>
  <conditionalFormatting sqref="CI59">
    <cfRule type="cellIs" dxfId="12832" priority="5739" operator="lessThan">
      <formula>$C$4</formula>
    </cfRule>
  </conditionalFormatting>
  <conditionalFormatting sqref="CI59">
    <cfRule type="cellIs" dxfId="12831" priority="5740" operator="lessThan">
      <formula>$C$4</formula>
    </cfRule>
  </conditionalFormatting>
  <conditionalFormatting sqref="CI60">
    <cfRule type="cellIs" dxfId="12830" priority="5741" operator="lessThan">
      <formula>$C$4</formula>
    </cfRule>
  </conditionalFormatting>
  <conditionalFormatting sqref="CI60">
    <cfRule type="cellIs" dxfId="12829" priority="5742" operator="lessThan">
      <formula>$C$4</formula>
    </cfRule>
  </conditionalFormatting>
  <conditionalFormatting sqref="CJ11">
    <cfRule type="cellIs" dxfId="12828" priority="5743" operator="lessThan">
      <formula>$C$4</formula>
    </cfRule>
  </conditionalFormatting>
  <conditionalFormatting sqref="CJ11">
    <cfRule type="cellIs" dxfId="12827" priority="5744" operator="lessThan">
      <formula>$C$4</formula>
    </cfRule>
  </conditionalFormatting>
  <conditionalFormatting sqref="CJ12">
    <cfRule type="cellIs" dxfId="12826" priority="5745" operator="lessThan">
      <formula>$C$4</formula>
    </cfRule>
  </conditionalFormatting>
  <conditionalFormatting sqref="CJ12">
    <cfRule type="cellIs" dxfId="12825" priority="5746" operator="lessThan">
      <formula>$C$4</formula>
    </cfRule>
  </conditionalFormatting>
  <conditionalFormatting sqref="CJ13">
    <cfRule type="cellIs" dxfId="12824" priority="5747" operator="lessThan">
      <formula>$C$4</formula>
    </cfRule>
  </conditionalFormatting>
  <conditionalFormatting sqref="CJ13">
    <cfRule type="cellIs" dxfId="12823" priority="5748" operator="lessThan">
      <formula>$C$4</formula>
    </cfRule>
  </conditionalFormatting>
  <conditionalFormatting sqref="CJ14">
    <cfRule type="cellIs" dxfId="12822" priority="5749" operator="lessThan">
      <formula>$C$4</formula>
    </cfRule>
  </conditionalFormatting>
  <conditionalFormatting sqref="CJ14">
    <cfRule type="cellIs" dxfId="12821" priority="5750" operator="lessThan">
      <formula>$C$4</formula>
    </cfRule>
  </conditionalFormatting>
  <conditionalFormatting sqref="CJ15">
    <cfRule type="cellIs" dxfId="12820" priority="5751" operator="lessThan">
      <formula>$C$4</formula>
    </cfRule>
  </conditionalFormatting>
  <conditionalFormatting sqref="CJ15">
    <cfRule type="cellIs" dxfId="12819" priority="5752" operator="lessThan">
      <formula>$C$4</formula>
    </cfRule>
  </conditionalFormatting>
  <conditionalFormatting sqref="CJ16">
    <cfRule type="cellIs" dxfId="12818" priority="5753" operator="lessThan">
      <formula>$C$4</formula>
    </cfRule>
  </conditionalFormatting>
  <conditionalFormatting sqref="CJ16">
    <cfRule type="cellIs" dxfId="12817" priority="5754" operator="lessThan">
      <formula>$C$4</formula>
    </cfRule>
  </conditionalFormatting>
  <conditionalFormatting sqref="CJ17">
    <cfRule type="cellIs" dxfId="12816" priority="5755" operator="lessThan">
      <formula>$C$4</formula>
    </cfRule>
  </conditionalFormatting>
  <conditionalFormatting sqref="CJ17">
    <cfRule type="cellIs" dxfId="12815" priority="5756" operator="lessThan">
      <formula>$C$4</formula>
    </cfRule>
  </conditionalFormatting>
  <conditionalFormatting sqref="CJ18">
    <cfRule type="cellIs" dxfId="12814" priority="5757" operator="lessThan">
      <formula>$C$4</formula>
    </cfRule>
  </conditionalFormatting>
  <conditionalFormatting sqref="CJ18">
    <cfRule type="cellIs" dxfId="12813" priority="5758" operator="lessThan">
      <formula>$C$4</formula>
    </cfRule>
  </conditionalFormatting>
  <conditionalFormatting sqref="CJ19">
    <cfRule type="cellIs" dxfId="12812" priority="5759" operator="lessThan">
      <formula>$C$4</formula>
    </cfRule>
  </conditionalFormatting>
  <conditionalFormatting sqref="CJ19">
    <cfRule type="cellIs" dxfId="12811" priority="5760" operator="lessThan">
      <formula>$C$4</formula>
    </cfRule>
  </conditionalFormatting>
  <conditionalFormatting sqref="CJ20">
    <cfRule type="cellIs" dxfId="12810" priority="5761" operator="lessThan">
      <formula>$C$4</formula>
    </cfRule>
  </conditionalFormatting>
  <conditionalFormatting sqref="CJ20">
    <cfRule type="cellIs" dxfId="12809" priority="5762" operator="lessThan">
      <formula>$C$4</formula>
    </cfRule>
  </conditionalFormatting>
  <conditionalFormatting sqref="CJ21">
    <cfRule type="cellIs" dxfId="12808" priority="5763" operator="lessThan">
      <formula>$C$4</formula>
    </cfRule>
  </conditionalFormatting>
  <conditionalFormatting sqref="CJ21">
    <cfRule type="cellIs" dxfId="12807" priority="5764" operator="lessThan">
      <formula>$C$4</formula>
    </cfRule>
  </conditionalFormatting>
  <conditionalFormatting sqref="CJ22">
    <cfRule type="cellIs" dxfId="12806" priority="5765" operator="lessThan">
      <formula>$C$4</formula>
    </cfRule>
  </conditionalFormatting>
  <conditionalFormatting sqref="CJ22">
    <cfRule type="cellIs" dxfId="12805" priority="5766" operator="lessThan">
      <formula>$C$4</formula>
    </cfRule>
  </conditionalFormatting>
  <conditionalFormatting sqref="CJ23">
    <cfRule type="cellIs" dxfId="12804" priority="5767" operator="lessThan">
      <formula>$C$4</formula>
    </cfRule>
  </conditionalFormatting>
  <conditionalFormatting sqref="CJ23">
    <cfRule type="cellIs" dxfId="12803" priority="5768" operator="lessThan">
      <formula>$C$4</formula>
    </cfRule>
  </conditionalFormatting>
  <conditionalFormatting sqref="CJ24">
    <cfRule type="cellIs" dxfId="12802" priority="5769" operator="lessThan">
      <formula>$C$4</formula>
    </cfRule>
  </conditionalFormatting>
  <conditionalFormatting sqref="CJ24">
    <cfRule type="cellIs" dxfId="12801" priority="5770" operator="lessThan">
      <formula>$C$4</formula>
    </cfRule>
  </conditionalFormatting>
  <conditionalFormatting sqref="CJ25">
    <cfRule type="cellIs" dxfId="12800" priority="5771" operator="lessThan">
      <formula>$C$4</formula>
    </cfRule>
  </conditionalFormatting>
  <conditionalFormatting sqref="CJ25">
    <cfRule type="cellIs" dxfId="12799" priority="5772" operator="lessThan">
      <formula>$C$4</formula>
    </cfRule>
  </conditionalFormatting>
  <conditionalFormatting sqref="CJ26">
    <cfRule type="cellIs" dxfId="12798" priority="5773" operator="lessThan">
      <formula>$C$4</formula>
    </cfRule>
  </conditionalFormatting>
  <conditionalFormatting sqref="CJ26">
    <cfRule type="cellIs" dxfId="12797" priority="5774" operator="lessThan">
      <formula>$C$4</formula>
    </cfRule>
  </conditionalFormatting>
  <conditionalFormatting sqref="CJ27">
    <cfRule type="cellIs" dxfId="12796" priority="5775" operator="lessThan">
      <formula>$C$4</formula>
    </cfRule>
  </conditionalFormatting>
  <conditionalFormatting sqref="CJ27">
    <cfRule type="cellIs" dxfId="12795" priority="5776" operator="lessThan">
      <formula>$C$4</formula>
    </cfRule>
  </conditionalFormatting>
  <conditionalFormatting sqref="CJ28">
    <cfRule type="cellIs" dxfId="12794" priority="5777" operator="lessThan">
      <formula>$C$4</formula>
    </cfRule>
  </conditionalFormatting>
  <conditionalFormatting sqref="CJ28">
    <cfRule type="cellIs" dxfId="12793" priority="5778" operator="lessThan">
      <formula>$C$4</formula>
    </cfRule>
  </conditionalFormatting>
  <conditionalFormatting sqref="CJ29">
    <cfRule type="cellIs" dxfId="12792" priority="5779" operator="lessThan">
      <formula>$C$4</formula>
    </cfRule>
  </conditionalFormatting>
  <conditionalFormatting sqref="CJ29">
    <cfRule type="cellIs" dxfId="12791" priority="5780" operator="lessThan">
      <formula>$C$4</formula>
    </cfRule>
  </conditionalFormatting>
  <conditionalFormatting sqref="CJ30">
    <cfRule type="cellIs" dxfId="12790" priority="5781" operator="lessThan">
      <formula>$C$4</formula>
    </cfRule>
  </conditionalFormatting>
  <conditionalFormatting sqref="CJ30">
    <cfRule type="cellIs" dxfId="12789" priority="5782" operator="lessThan">
      <formula>$C$4</formula>
    </cfRule>
  </conditionalFormatting>
  <conditionalFormatting sqref="CJ31">
    <cfRule type="cellIs" dxfId="12788" priority="5783" operator="lessThan">
      <formula>$C$4</formula>
    </cfRule>
  </conditionalFormatting>
  <conditionalFormatting sqref="CJ31">
    <cfRule type="cellIs" dxfId="12787" priority="5784" operator="lessThan">
      <formula>$C$4</formula>
    </cfRule>
  </conditionalFormatting>
  <conditionalFormatting sqref="CJ32">
    <cfRule type="cellIs" dxfId="12786" priority="5785" operator="lessThan">
      <formula>$C$4</formula>
    </cfRule>
  </conditionalFormatting>
  <conditionalFormatting sqref="CJ32">
    <cfRule type="cellIs" dxfId="12785" priority="5786" operator="lessThan">
      <formula>$C$4</formula>
    </cfRule>
  </conditionalFormatting>
  <conditionalFormatting sqref="CJ33">
    <cfRule type="cellIs" dxfId="12784" priority="5787" operator="lessThan">
      <formula>$C$4</formula>
    </cfRule>
  </conditionalFormatting>
  <conditionalFormatting sqref="CJ33">
    <cfRule type="cellIs" dxfId="12783" priority="5788" operator="lessThan">
      <formula>$C$4</formula>
    </cfRule>
  </conditionalFormatting>
  <conditionalFormatting sqref="CJ34">
    <cfRule type="cellIs" dxfId="12782" priority="5789" operator="lessThan">
      <formula>$C$4</formula>
    </cfRule>
  </conditionalFormatting>
  <conditionalFormatting sqref="CJ34">
    <cfRule type="cellIs" dxfId="12781" priority="5790" operator="lessThan">
      <formula>$C$4</formula>
    </cfRule>
  </conditionalFormatting>
  <conditionalFormatting sqref="CJ35">
    <cfRule type="cellIs" dxfId="12780" priority="5791" operator="lessThan">
      <formula>$C$4</formula>
    </cfRule>
  </conditionalFormatting>
  <conditionalFormatting sqref="CJ35">
    <cfRule type="cellIs" dxfId="12779" priority="5792" operator="lessThan">
      <formula>$C$4</formula>
    </cfRule>
  </conditionalFormatting>
  <conditionalFormatting sqref="CJ36">
    <cfRule type="cellIs" dxfId="12778" priority="5793" operator="lessThan">
      <formula>$C$4</formula>
    </cfRule>
  </conditionalFormatting>
  <conditionalFormatting sqref="CJ36">
    <cfRule type="cellIs" dxfId="12777" priority="5794" operator="lessThan">
      <formula>$C$4</formula>
    </cfRule>
  </conditionalFormatting>
  <conditionalFormatting sqref="CJ37">
    <cfRule type="cellIs" dxfId="12776" priority="5795" operator="lessThan">
      <formula>$C$4</formula>
    </cfRule>
  </conditionalFormatting>
  <conditionalFormatting sqref="CJ37">
    <cfRule type="cellIs" dxfId="12775" priority="5796" operator="lessThan">
      <formula>$C$4</formula>
    </cfRule>
  </conditionalFormatting>
  <conditionalFormatting sqref="CJ38">
    <cfRule type="cellIs" dxfId="12774" priority="5797" operator="lessThan">
      <formula>$C$4</formula>
    </cfRule>
  </conditionalFormatting>
  <conditionalFormatting sqref="CJ38">
    <cfRule type="cellIs" dxfId="12773" priority="5798" operator="lessThan">
      <formula>$C$4</formula>
    </cfRule>
  </conditionalFormatting>
  <conditionalFormatting sqref="CJ39">
    <cfRule type="cellIs" dxfId="12772" priority="5799" operator="lessThan">
      <formula>$C$4</formula>
    </cfRule>
  </conditionalFormatting>
  <conditionalFormatting sqref="CJ39">
    <cfRule type="cellIs" dxfId="12771" priority="5800" operator="lessThan">
      <formula>$C$4</formula>
    </cfRule>
  </conditionalFormatting>
  <conditionalFormatting sqref="CJ40">
    <cfRule type="cellIs" dxfId="12770" priority="5801" operator="lessThan">
      <formula>$C$4</formula>
    </cfRule>
  </conditionalFormatting>
  <conditionalFormatting sqref="CJ40">
    <cfRule type="cellIs" dxfId="12769" priority="5802" operator="lessThan">
      <formula>$C$4</formula>
    </cfRule>
  </conditionalFormatting>
  <conditionalFormatting sqref="CJ41">
    <cfRule type="cellIs" dxfId="12768" priority="5803" operator="lessThan">
      <formula>$C$4</formula>
    </cfRule>
  </conditionalFormatting>
  <conditionalFormatting sqref="CJ41">
    <cfRule type="cellIs" dxfId="12767" priority="5804" operator="lessThan">
      <formula>$C$4</formula>
    </cfRule>
  </conditionalFormatting>
  <conditionalFormatting sqref="CJ42">
    <cfRule type="cellIs" dxfId="12766" priority="5805" operator="lessThan">
      <formula>$C$4</formula>
    </cfRule>
  </conditionalFormatting>
  <conditionalFormatting sqref="CJ42">
    <cfRule type="cellIs" dxfId="12765" priority="5806" operator="lessThan">
      <formula>$C$4</formula>
    </cfRule>
  </conditionalFormatting>
  <conditionalFormatting sqref="CJ43">
    <cfRule type="cellIs" dxfId="12764" priority="5807" operator="lessThan">
      <formula>$C$4</formula>
    </cfRule>
  </conditionalFormatting>
  <conditionalFormatting sqref="CJ43">
    <cfRule type="cellIs" dxfId="12763" priority="5808" operator="lessThan">
      <formula>$C$4</formula>
    </cfRule>
  </conditionalFormatting>
  <conditionalFormatting sqref="CJ44">
    <cfRule type="cellIs" dxfId="12762" priority="5809" operator="lessThan">
      <formula>$C$4</formula>
    </cfRule>
  </conditionalFormatting>
  <conditionalFormatting sqref="CJ44">
    <cfRule type="cellIs" dxfId="12761" priority="5810" operator="lessThan">
      <formula>$C$4</formula>
    </cfRule>
  </conditionalFormatting>
  <conditionalFormatting sqref="CJ45">
    <cfRule type="cellIs" dxfId="12760" priority="5811" operator="lessThan">
      <formula>$C$4</formula>
    </cfRule>
  </conditionalFormatting>
  <conditionalFormatting sqref="CJ45">
    <cfRule type="cellIs" dxfId="12759" priority="5812" operator="lessThan">
      <formula>$C$4</formula>
    </cfRule>
  </conditionalFormatting>
  <conditionalFormatting sqref="CJ46">
    <cfRule type="cellIs" dxfId="12758" priority="5813" operator="lessThan">
      <formula>$C$4</formula>
    </cfRule>
  </conditionalFormatting>
  <conditionalFormatting sqref="CJ46">
    <cfRule type="cellIs" dxfId="12757" priority="5814" operator="lessThan">
      <formula>$C$4</formula>
    </cfRule>
  </conditionalFormatting>
  <conditionalFormatting sqref="CJ47">
    <cfRule type="cellIs" dxfId="12756" priority="5815" operator="lessThan">
      <formula>$C$4</formula>
    </cfRule>
  </conditionalFormatting>
  <conditionalFormatting sqref="CJ47">
    <cfRule type="cellIs" dxfId="12755" priority="5816" operator="lessThan">
      <formula>$C$4</formula>
    </cfRule>
  </conditionalFormatting>
  <conditionalFormatting sqref="CJ48">
    <cfRule type="cellIs" dxfId="12754" priority="5817" operator="lessThan">
      <formula>$C$4</formula>
    </cfRule>
  </conditionalFormatting>
  <conditionalFormatting sqref="CJ48">
    <cfRule type="cellIs" dxfId="12753" priority="5818" operator="lessThan">
      <formula>$C$4</formula>
    </cfRule>
  </conditionalFormatting>
  <conditionalFormatting sqref="CJ49">
    <cfRule type="cellIs" dxfId="12752" priority="5819" operator="lessThan">
      <formula>$C$4</formula>
    </cfRule>
  </conditionalFormatting>
  <conditionalFormatting sqref="CJ49">
    <cfRule type="cellIs" dxfId="12751" priority="5820" operator="lessThan">
      <formula>$C$4</formula>
    </cfRule>
  </conditionalFormatting>
  <conditionalFormatting sqref="CJ50">
    <cfRule type="cellIs" dxfId="12750" priority="5821" operator="lessThan">
      <formula>$C$4</formula>
    </cfRule>
  </conditionalFormatting>
  <conditionalFormatting sqref="CJ50">
    <cfRule type="cellIs" dxfId="12749" priority="5822" operator="lessThan">
      <formula>$C$4</formula>
    </cfRule>
  </conditionalFormatting>
  <conditionalFormatting sqref="CJ51">
    <cfRule type="cellIs" dxfId="12748" priority="5823" operator="lessThan">
      <formula>$C$4</formula>
    </cfRule>
  </conditionalFormatting>
  <conditionalFormatting sqref="CJ51">
    <cfRule type="cellIs" dxfId="12747" priority="5824" operator="lessThan">
      <formula>$C$4</formula>
    </cfRule>
  </conditionalFormatting>
  <conditionalFormatting sqref="CJ52">
    <cfRule type="cellIs" dxfId="12746" priority="5825" operator="lessThan">
      <formula>$C$4</formula>
    </cfRule>
  </conditionalFormatting>
  <conditionalFormatting sqref="CJ52">
    <cfRule type="cellIs" dxfId="12745" priority="5826" operator="lessThan">
      <formula>$C$4</formula>
    </cfRule>
  </conditionalFormatting>
  <conditionalFormatting sqref="CJ53">
    <cfRule type="cellIs" dxfId="12744" priority="5827" operator="lessThan">
      <formula>$C$4</formula>
    </cfRule>
  </conditionalFormatting>
  <conditionalFormatting sqref="CJ53">
    <cfRule type="cellIs" dxfId="12743" priority="5828" operator="lessThan">
      <formula>$C$4</formula>
    </cfRule>
  </conditionalFormatting>
  <conditionalFormatting sqref="CJ54">
    <cfRule type="cellIs" dxfId="12742" priority="5829" operator="lessThan">
      <formula>$C$4</formula>
    </cfRule>
  </conditionalFormatting>
  <conditionalFormatting sqref="CJ54">
    <cfRule type="cellIs" dxfId="12741" priority="5830" operator="lessThan">
      <formula>$C$4</formula>
    </cfRule>
  </conditionalFormatting>
  <conditionalFormatting sqref="CJ55">
    <cfRule type="cellIs" dxfId="12740" priority="5831" operator="lessThan">
      <formula>$C$4</formula>
    </cfRule>
  </conditionalFormatting>
  <conditionalFormatting sqref="CJ55">
    <cfRule type="cellIs" dxfId="12739" priority="5832" operator="lessThan">
      <formula>$C$4</formula>
    </cfRule>
  </conditionalFormatting>
  <conditionalFormatting sqref="CJ56">
    <cfRule type="cellIs" dxfId="12738" priority="5833" operator="lessThan">
      <formula>$C$4</formula>
    </cfRule>
  </conditionalFormatting>
  <conditionalFormatting sqref="CJ56">
    <cfRule type="cellIs" dxfId="12737" priority="5834" operator="lessThan">
      <formula>$C$4</formula>
    </cfRule>
  </conditionalFormatting>
  <conditionalFormatting sqref="CJ57">
    <cfRule type="cellIs" dxfId="12736" priority="5835" operator="lessThan">
      <formula>$C$4</formula>
    </cfRule>
  </conditionalFormatting>
  <conditionalFormatting sqref="CJ57">
    <cfRule type="cellIs" dxfId="12735" priority="5836" operator="lessThan">
      <formula>$C$4</formula>
    </cfRule>
  </conditionalFormatting>
  <conditionalFormatting sqref="CJ58">
    <cfRule type="cellIs" dxfId="12734" priority="5837" operator="lessThan">
      <formula>$C$4</formula>
    </cfRule>
  </conditionalFormatting>
  <conditionalFormatting sqref="CJ58">
    <cfRule type="cellIs" dxfId="12733" priority="5838" operator="lessThan">
      <formula>$C$4</formula>
    </cfRule>
  </conditionalFormatting>
  <conditionalFormatting sqref="CJ59">
    <cfRule type="cellIs" dxfId="12732" priority="5839" operator="lessThan">
      <formula>$C$4</formula>
    </cfRule>
  </conditionalFormatting>
  <conditionalFormatting sqref="CJ59">
    <cfRule type="cellIs" dxfId="12731" priority="5840" operator="lessThan">
      <formula>$C$4</formula>
    </cfRule>
  </conditionalFormatting>
  <conditionalFormatting sqref="CJ60">
    <cfRule type="cellIs" dxfId="12730" priority="5841" operator="lessThan">
      <formula>$C$4</formula>
    </cfRule>
  </conditionalFormatting>
  <conditionalFormatting sqref="CJ60">
    <cfRule type="cellIs" dxfId="12729" priority="5842" operator="lessThan">
      <formula>$C$4</formula>
    </cfRule>
  </conditionalFormatting>
  <conditionalFormatting sqref="CK11">
    <cfRule type="cellIs" dxfId="12728" priority="5843" operator="lessThan">
      <formula>$C$4</formula>
    </cfRule>
  </conditionalFormatting>
  <conditionalFormatting sqref="CK11">
    <cfRule type="cellIs" dxfId="12727" priority="5844" operator="lessThan">
      <formula>$C$4</formula>
    </cfRule>
  </conditionalFormatting>
  <conditionalFormatting sqref="CK12">
    <cfRule type="cellIs" dxfId="12726" priority="5845" operator="lessThan">
      <formula>$C$4</formula>
    </cfRule>
  </conditionalFormatting>
  <conditionalFormatting sqref="CK12">
    <cfRule type="cellIs" dxfId="12725" priority="5846" operator="lessThan">
      <formula>$C$4</formula>
    </cfRule>
  </conditionalFormatting>
  <conditionalFormatting sqref="CK13">
    <cfRule type="cellIs" dxfId="12724" priority="5847" operator="lessThan">
      <formula>$C$4</formula>
    </cfRule>
  </conditionalFormatting>
  <conditionalFormatting sqref="CK13">
    <cfRule type="cellIs" dxfId="12723" priority="5848" operator="lessThan">
      <formula>$C$4</formula>
    </cfRule>
  </conditionalFormatting>
  <conditionalFormatting sqref="CK14">
    <cfRule type="cellIs" dxfId="12722" priority="5849" operator="lessThan">
      <formula>$C$4</formula>
    </cfRule>
  </conditionalFormatting>
  <conditionalFormatting sqref="CK14">
    <cfRule type="cellIs" dxfId="12721" priority="5850" operator="lessThan">
      <formula>$C$4</formula>
    </cfRule>
  </conditionalFormatting>
  <conditionalFormatting sqref="CK15">
    <cfRule type="cellIs" dxfId="12720" priority="5851" operator="lessThan">
      <formula>$C$4</formula>
    </cfRule>
  </conditionalFormatting>
  <conditionalFormatting sqref="CK15">
    <cfRule type="cellIs" dxfId="12719" priority="5852" operator="lessThan">
      <formula>$C$4</formula>
    </cfRule>
  </conditionalFormatting>
  <conditionalFormatting sqref="CK16">
    <cfRule type="cellIs" dxfId="12718" priority="5853" operator="lessThan">
      <formula>$C$4</formula>
    </cfRule>
  </conditionalFormatting>
  <conditionalFormatting sqref="CK16">
    <cfRule type="cellIs" dxfId="12717" priority="5854" operator="lessThan">
      <formula>$C$4</formula>
    </cfRule>
  </conditionalFormatting>
  <conditionalFormatting sqref="CK17">
    <cfRule type="cellIs" dxfId="12716" priority="5855" operator="lessThan">
      <formula>$C$4</formula>
    </cfRule>
  </conditionalFormatting>
  <conditionalFormatting sqref="CK17">
    <cfRule type="cellIs" dxfId="12715" priority="5856" operator="lessThan">
      <formula>$C$4</formula>
    </cfRule>
  </conditionalFormatting>
  <conditionalFormatting sqref="CK18">
    <cfRule type="cellIs" dxfId="12714" priority="5857" operator="lessThan">
      <formula>$C$4</formula>
    </cfRule>
  </conditionalFormatting>
  <conditionalFormatting sqref="CK18">
    <cfRule type="cellIs" dxfId="12713" priority="5858" operator="lessThan">
      <formula>$C$4</formula>
    </cfRule>
  </conditionalFormatting>
  <conditionalFormatting sqref="CK19">
    <cfRule type="cellIs" dxfId="12712" priority="5859" operator="lessThan">
      <formula>$C$4</formula>
    </cfRule>
  </conditionalFormatting>
  <conditionalFormatting sqref="CK19">
    <cfRule type="cellIs" dxfId="12711" priority="5860" operator="lessThan">
      <formula>$C$4</formula>
    </cfRule>
  </conditionalFormatting>
  <conditionalFormatting sqref="CK20">
    <cfRule type="cellIs" dxfId="12710" priority="5861" operator="lessThan">
      <formula>$C$4</formula>
    </cfRule>
  </conditionalFormatting>
  <conditionalFormatting sqref="CK20">
    <cfRule type="cellIs" dxfId="12709" priority="5862" operator="lessThan">
      <formula>$C$4</formula>
    </cfRule>
  </conditionalFormatting>
  <conditionalFormatting sqref="CK21">
    <cfRule type="cellIs" dxfId="12708" priority="5863" operator="lessThan">
      <formula>$C$4</formula>
    </cfRule>
  </conditionalFormatting>
  <conditionalFormatting sqref="CK21">
    <cfRule type="cellIs" dxfId="12707" priority="5864" operator="lessThan">
      <formula>$C$4</formula>
    </cfRule>
  </conditionalFormatting>
  <conditionalFormatting sqref="CK22">
    <cfRule type="cellIs" dxfId="12706" priority="5865" operator="lessThan">
      <formula>$C$4</formula>
    </cfRule>
  </conditionalFormatting>
  <conditionalFormatting sqref="CK22">
    <cfRule type="cellIs" dxfId="12705" priority="5866" operator="lessThan">
      <formula>$C$4</formula>
    </cfRule>
  </conditionalFormatting>
  <conditionalFormatting sqref="CK23">
    <cfRule type="cellIs" dxfId="12704" priority="5867" operator="lessThan">
      <formula>$C$4</formula>
    </cfRule>
  </conditionalFormatting>
  <conditionalFormatting sqref="CK23">
    <cfRule type="cellIs" dxfId="12703" priority="5868" operator="lessThan">
      <formula>$C$4</formula>
    </cfRule>
  </conditionalFormatting>
  <conditionalFormatting sqref="CK24">
    <cfRule type="cellIs" dxfId="12702" priority="5869" operator="lessThan">
      <formula>$C$4</formula>
    </cfRule>
  </conditionalFormatting>
  <conditionalFormatting sqref="CK24">
    <cfRule type="cellIs" dxfId="12701" priority="5870" operator="lessThan">
      <formula>$C$4</formula>
    </cfRule>
  </conditionalFormatting>
  <conditionalFormatting sqref="CK25">
    <cfRule type="cellIs" dxfId="12700" priority="5871" operator="lessThan">
      <formula>$C$4</formula>
    </cfRule>
  </conditionalFormatting>
  <conditionalFormatting sqref="CK25">
    <cfRule type="cellIs" dxfId="12699" priority="5872" operator="lessThan">
      <formula>$C$4</formula>
    </cfRule>
  </conditionalFormatting>
  <conditionalFormatting sqref="CK26">
    <cfRule type="cellIs" dxfId="12698" priority="5873" operator="lessThan">
      <formula>$C$4</formula>
    </cfRule>
  </conditionalFormatting>
  <conditionalFormatting sqref="CK26">
    <cfRule type="cellIs" dxfId="12697" priority="5874" operator="lessThan">
      <formula>$C$4</formula>
    </cfRule>
  </conditionalFormatting>
  <conditionalFormatting sqref="CK27">
    <cfRule type="cellIs" dxfId="12696" priority="5875" operator="lessThan">
      <formula>$C$4</formula>
    </cfRule>
  </conditionalFormatting>
  <conditionalFormatting sqref="CK27">
    <cfRule type="cellIs" dxfId="12695" priority="5876" operator="lessThan">
      <formula>$C$4</formula>
    </cfRule>
  </conditionalFormatting>
  <conditionalFormatting sqref="CK28">
    <cfRule type="cellIs" dxfId="12694" priority="5877" operator="lessThan">
      <formula>$C$4</formula>
    </cfRule>
  </conditionalFormatting>
  <conditionalFormatting sqref="CK28">
    <cfRule type="cellIs" dxfId="12693" priority="5878" operator="lessThan">
      <formula>$C$4</formula>
    </cfRule>
  </conditionalFormatting>
  <conditionalFormatting sqref="CK29">
    <cfRule type="cellIs" dxfId="12692" priority="5879" operator="lessThan">
      <formula>$C$4</formula>
    </cfRule>
  </conditionalFormatting>
  <conditionalFormatting sqref="CK29">
    <cfRule type="cellIs" dxfId="12691" priority="5880" operator="lessThan">
      <formula>$C$4</formula>
    </cfRule>
  </conditionalFormatting>
  <conditionalFormatting sqref="CK30">
    <cfRule type="cellIs" dxfId="12690" priority="5881" operator="lessThan">
      <formula>$C$4</formula>
    </cfRule>
  </conditionalFormatting>
  <conditionalFormatting sqref="CK30">
    <cfRule type="cellIs" dxfId="12689" priority="5882" operator="lessThan">
      <formula>$C$4</formula>
    </cfRule>
  </conditionalFormatting>
  <conditionalFormatting sqref="CK31">
    <cfRule type="cellIs" dxfId="12688" priority="5883" operator="lessThan">
      <formula>$C$4</formula>
    </cfRule>
  </conditionalFormatting>
  <conditionalFormatting sqref="CK31">
    <cfRule type="cellIs" dxfId="12687" priority="5884" operator="lessThan">
      <formula>$C$4</formula>
    </cfRule>
  </conditionalFormatting>
  <conditionalFormatting sqref="CK32">
    <cfRule type="cellIs" dxfId="12686" priority="5885" operator="lessThan">
      <formula>$C$4</formula>
    </cfRule>
  </conditionalFormatting>
  <conditionalFormatting sqref="CK32">
    <cfRule type="cellIs" dxfId="12685" priority="5886" operator="lessThan">
      <formula>$C$4</formula>
    </cfRule>
  </conditionalFormatting>
  <conditionalFormatting sqref="CK33">
    <cfRule type="cellIs" dxfId="12684" priority="5887" operator="lessThan">
      <formula>$C$4</formula>
    </cfRule>
  </conditionalFormatting>
  <conditionalFormatting sqref="CK33">
    <cfRule type="cellIs" dxfId="12683" priority="5888" operator="lessThan">
      <formula>$C$4</formula>
    </cfRule>
  </conditionalFormatting>
  <conditionalFormatting sqref="CK34">
    <cfRule type="cellIs" dxfId="12682" priority="5889" operator="lessThan">
      <formula>$C$4</formula>
    </cfRule>
  </conditionalFormatting>
  <conditionalFormatting sqref="CK34">
    <cfRule type="cellIs" dxfId="12681" priority="5890" operator="lessThan">
      <formula>$C$4</formula>
    </cfRule>
  </conditionalFormatting>
  <conditionalFormatting sqref="CK35">
    <cfRule type="cellIs" dxfId="12680" priority="5891" operator="lessThan">
      <formula>$C$4</formula>
    </cfRule>
  </conditionalFormatting>
  <conditionalFormatting sqref="CK35">
    <cfRule type="cellIs" dxfId="12679" priority="5892" operator="lessThan">
      <formula>$C$4</formula>
    </cfRule>
  </conditionalFormatting>
  <conditionalFormatting sqref="CK36">
    <cfRule type="cellIs" dxfId="12678" priority="5893" operator="lessThan">
      <formula>$C$4</formula>
    </cfRule>
  </conditionalFormatting>
  <conditionalFormatting sqref="CK36">
    <cfRule type="cellIs" dxfId="12677" priority="5894" operator="lessThan">
      <formula>$C$4</formula>
    </cfRule>
  </conditionalFormatting>
  <conditionalFormatting sqref="CK37">
    <cfRule type="cellIs" dxfId="12676" priority="5895" operator="lessThan">
      <formula>$C$4</formula>
    </cfRule>
  </conditionalFormatting>
  <conditionalFormatting sqref="CK37">
    <cfRule type="cellIs" dxfId="12675" priority="5896" operator="lessThan">
      <formula>$C$4</formula>
    </cfRule>
  </conditionalFormatting>
  <conditionalFormatting sqref="CK38">
    <cfRule type="cellIs" dxfId="12674" priority="5897" operator="lessThan">
      <formula>$C$4</formula>
    </cfRule>
  </conditionalFormatting>
  <conditionalFormatting sqref="CK38">
    <cfRule type="cellIs" dxfId="12673" priority="5898" operator="lessThan">
      <formula>$C$4</formula>
    </cfRule>
  </conditionalFormatting>
  <conditionalFormatting sqref="CK39">
    <cfRule type="cellIs" dxfId="12672" priority="5899" operator="lessThan">
      <formula>$C$4</formula>
    </cfRule>
  </conditionalFormatting>
  <conditionalFormatting sqref="CK39">
    <cfRule type="cellIs" dxfId="12671" priority="5900" operator="lessThan">
      <formula>$C$4</formula>
    </cfRule>
  </conditionalFormatting>
  <conditionalFormatting sqref="CK40">
    <cfRule type="cellIs" dxfId="12670" priority="5901" operator="lessThan">
      <formula>$C$4</formula>
    </cfRule>
  </conditionalFormatting>
  <conditionalFormatting sqref="CK40">
    <cfRule type="cellIs" dxfId="12669" priority="5902" operator="lessThan">
      <formula>$C$4</formula>
    </cfRule>
  </conditionalFormatting>
  <conditionalFormatting sqref="CK41">
    <cfRule type="cellIs" dxfId="12668" priority="5903" operator="lessThan">
      <formula>$C$4</formula>
    </cfRule>
  </conditionalFormatting>
  <conditionalFormatting sqref="CK41">
    <cfRule type="cellIs" dxfId="12667" priority="5904" operator="lessThan">
      <formula>$C$4</formula>
    </cfRule>
  </conditionalFormatting>
  <conditionalFormatting sqref="CK42">
    <cfRule type="cellIs" dxfId="12666" priority="5905" operator="lessThan">
      <formula>$C$4</formula>
    </cfRule>
  </conditionalFormatting>
  <conditionalFormatting sqref="CK42">
    <cfRule type="cellIs" dxfId="12665" priority="5906" operator="lessThan">
      <formula>$C$4</formula>
    </cfRule>
  </conditionalFormatting>
  <conditionalFormatting sqref="CK43">
    <cfRule type="cellIs" dxfId="12664" priority="5907" operator="lessThan">
      <formula>$C$4</formula>
    </cfRule>
  </conditionalFormatting>
  <conditionalFormatting sqref="CK43">
    <cfRule type="cellIs" dxfId="12663" priority="5908" operator="lessThan">
      <formula>$C$4</formula>
    </cfRule>
  </conditionalFormatting>
  <conditionalFormatting sqref="CK44">
    <cfRule type="cellIs" dxfId="12662" priority="5909" operator="lessThan">
      <formula>$C$4</formula>
    </cfRule>
  </conditionalFormatting>
  <conditionalFormatting sqref="CK44">
    <cfRule type="cellIs" dxfId="12661" priority="5910" operator="lessThan">
      <formula>$C$4</formula>
    </cfRule>
  </conditionalFormatting>
  <conditionalFormatting sqref="CK45">
    <cfRule type="cellIs" dxfId="12660" priority="5911" operator="lessThan">
      <formula>$C$4</formula>
    </cfRule>
  </conditionalFormatting>
  <conditionalFormatting sqref="CK45">
    <cfRule type="cellIs" dxfId="12659" priority="5912" operator="lessThan">
      <formula>$C$4</formula>
    </cfRule>
  </conditionalFormatting>
  <conditionalFormatting sqref="CK46">
    <cfRule type="cellIs" dxfId="12658" priority="5913" operator="lessThan">
      <formula>$C$4</formula>
    </cfRule>
  </conditionalFormatting>
  <conditionalFormatting sqref="CK46">
    <cfRule type="cellIs" dxfId="12657" priority="5914" operator="lessThan">
      <formula>$C$4</formula>
    </cfRule>
  </conditionalFormatting>
  <conditionalFormatting sqref="CK47">
    <cfRule type="cellIs" dxfId="12656" priority="5915" operator="lessThan">
      <formula>$C$4</formula>
    </cfRule>
  </conditionalFormatting>
  <conditionalFormatting sqref="CK47">
    <cfRule type="cellIs" dxfId="12655" priority="5916" operator="lessThan">
      <formula>$C$4</formula>
    </cfRule>
  </conditionalFormatting>
  <conditionalFormatting sqref="CK48">
    <cfRule type="cellIs" dxfId="12654" priority="5917" operator="lessThan">
      <formula>$C$4</formula>
    </cfRule>
  </conditionalFormatting>
  <conditionalFormatting sqref="CK48">
    <cfRule type="cellIs" dxfId="12653" priority="5918" operator="lessThan">
      <formula>$C$4</formula>
    </cfRule>
  </conditionalFormatting>
  <conditionalFormatting sqref="CK49">
    <cfRule type="cellIs" dxfId="12652" priority="5919" operator="lessThan">
      <formula>$C$4</formula>
    </cfRule>
  </conditionalFormatting>
  <conditionalFormatting sqref="CK49">
    <cfRule type="cellIs" dxfId="12651" priority="5920" operator="lessThan">
      <formula>$C$4</formula>
    </cfRule>
  </conditionalFormatting>
  <conditionalFormatting sqref="CK50">
    <cfRule type="cellIs" dxfId="12650" priority="5921" operator="lessThan">
      <formula>$C$4</formula>
    </cfRule>
  </conditionalFormatting>
  <conditionalFormatting sqref="CK50">
    <cfRule type="cellIs" dxfId="12649" priority="5922" operator="lessThan">
      <formula>$C$4</formula>
    </cfRule>
  </conditionalFormatting>
  <conditionalFormatting sqref="CK51">
    <cfRule type="cellIs" dxfId="12648" priority="5923" operator="lessThan">
      <formula>$C$4</formula>
    </cfRule>
  </conditionalFormatting>
  <conditionalFormatting sqref="CK51">
    <cfRule type="cellIs" dxfId="12647" priority="5924" operator="lessThan">
      <formula>$C$4</formula>
    </cfRule>
  </conditionalFormatting>
  <conditionalFormatting sqref="CK52">
    <cfRule type="cellIs" dxfId="12646" priority="5925" operator="lessThan">
      <formula>$C$4</formula>
    </cfRule>
  </conditionalFormatting>
  <conditionalFormatting sqref="CK52">
    <cfRule type="cellIs" dxfId="12645" priority="5926" operator="lessThan">
      <formula>$C$4</formula>
    </cfRule>
  </conditionalFormatting>
  <conditionalFormatting sqref="CK53">
    <cfRule type="cellIs" dxfId="12644" priority="5927" operator="lessThan">
      <formula>$C$4</formula>
    </cfRule>
  </conditionalFormatting>
  <conditionalFormatting sqref="CK53">
    <cfRule type="cellIs" dxfId="12643" priority="5928" operator="lessThan">
      <formula>$C$4</formula>
    </cfRule>
  </conditionalFormatting>
  <conditionalFormatting sqref="CK54">
    <cfRule type="cellIs" dxfId="12642" priority="5929" operator="lessThan">
      <formula>$C$4</formula>
    </cfRule>
  </conditionalFormatting>
  <conditionalFormatting sqref="CK54">
    <cfRule type="cellIs" dxfId="12641" priority="5930" operator="lessThan">
      <formula>$C$4</formula>
    </cfRule>
  </conditionalFormatting>
  <conditionalFormatting sqref="CK55">
    <cfRule type="cellIs" dxfId="12640" priority="5931" operator="lessThan">
      <formula>$C$4</formula>
    </cfRule>
  </conditionalFormatting>
  <conditionalFormatting sqref="CK55">
    <cfRule type="cellIs" dxfId="12639" priority="5932" operator="lessThan">
      <formula>$C$4</formula>
    </cfRule>
  </conditionalFormatting>
  <conditionalFormatting sqref="CK56">
    <cfRule type="cellIs" dxfId="12638" priority="5933" operator="lessThan">
      <formula>$C$4</formula>
    </cfRule>
  </conditionalFormatting>
  <conditionalFormatting sqref="CK56">
    <cfRule type="cellIs" dxfId="12637" priority="5934" operator="lessThan">
      <formula>$C$4</formula>
    </cfRule>
  </conditionalFormatting>
  <conditionalFormatting sqref="CK57">
    <cfRule type="cellIs" dxfId="12636" priority="5935" operator="lessThan">
      <formula>$C$4</formula>
    </cfRule>
  </conditionalFormatting>
  <conditionalFormatting sqref="CK57">
    <cfRule type="cellIs" dxfId="12635" priority="5936" operator="lessThan">
      <formula>$C$4</formula>
    </cfRule>
  </conditionalFormatting>
  <conditionalFormatting sqref="CK58">
    <cfRule type="cellIs" dxfId="12634" priority="5937" operator="lessThan">
      <formula>$C$4</formula>
    </cfRule>
  </conditionalFormatting>
  <conditionalFormatting sqref="CK58">
    <cfRule type="cellIs" dxfId="12633" priority="5938" operator="lessThan">
      <formula>$C$4</formula>
    </cfRule>
  </conditionalFormatting>
  <conditionalFormatting sqref="CK59">
    <cfRule type="cellIs" dxfId="12632" priority="5939" operator="lessThan">
      <formula>$C$4</formula>
    </cfRule>
  </conditionalFormatting>
  <conditionalFormatting sqref="CK59">
    <cfRule type="cellIs" dxfId="12631" priority="5940" operator="lessThan">
      <formula>$C$4</formula>
    </cfRule>
  </conditionalFormatting>
  <conditionalFormatting sqref="CK60">
    <cfRule type="cellIs" dxfId="12630" priority="5941" operator="lessThan">
      <formula>$C$4</formula>
    </cfRule>
  </conditionalFormatting>
  <conditionalFormatting sqref="CK60">
    <cfRule type="cellIs" dxfId="12629" priority="5942" operator="lessThan">
      <formula>$C$4</formula>
    </cfRule>
  </conditionalFormatting>
  <conditionalFormatting sqref="CL11">
    <cfRule type="cellIs" dxfId="12628" priority="5943" operator="lessThan">
      <formula>$C$4</formula>
    </cfRule>
  </conditionalFormatting>
  <conditionalFormatting sqref="CL11">
    <cfRule type="cellIs" dxfId="12627" priority="5944" operator="lessThan">
      <formula>$C$4</formula>
    </cfRule>
  </conditionalFormatting>
  <conditionalFormatting sqref="CL12">
    <cfRule type="cellIs" dxfId="12626" priority="5945" operator="lessThan">
      <formula>$C$4</formula>
    </cfRule>
  </conditionalFormatting>
  <conditionalFormatting sqref="CL12">
    <cfRule type="cellIs" dxfId="12625" priority="5946" operator="lessThan">
      <formula>$C$4</formula>
    </cfRule>
  </conditionalFormatting>
  <conditionalFormatting sqref="CL13">
    <cfRule type="cellIs" dxfId="12624" priority="5947" operator="lessThan">
      <formula>$C$4</formula>
    </cfRule>
  </conditionalFormatting>
  <conditionalFormatting sqref="CL13">
    <cfRule type="cellIs" dxfId="12623" priority="5948" operator="lessThan">
      <formula>$C$4</formula>
    </cfRule>
  </conditionalFormatting>
  <conditionalFormatting sqref="CL14">
    <cfRule type="cellIs" dxfId="12622" priority="5949" operator="lessThan">
      <formula>$C$4</formula>
    </cfRule>
  </conditionalFormatting>
  <conditionalFormatting sqref="CL14">
    <cfRule type="cellIs" dxfId="12621" priority="5950" operator="lessThan">
      <formula>$C$4</formula>
    </cfRule>
  </conditionalFormatting>
  <conditionalFormatting sqref="CL15">
    <cfRule type="cellIs" dxfId="12620" priority="5951" operator="lessThan">
      <formula>$C$4</formula>
    </cfRule>
  </conditionalFormatting>
  <conditionalFormatting sqref="CL15">
    <cfRule type="cellIs" dxfId="12619" priority="5952" operator="lessThan">
      <formula>$C$4</formula>
    </cfRule>
  </conditionalFormatting>
  <conditionalFormatting sqref="CL16">
    <cfRule type="cellIs" dxfId="12618" priority="5953" operator="lessThan">
      <formula>$C$4</formula>
    </cfRule>
  </conditionalFormatting>
  <conditionalFormatting sqref="CL16">
    <cfRule type="cellIs" dxfId="12617" priority="5954" operator="lessThan">
      <formula>$C$4</formula>
    </cfRule>
  </conditionalFormatting>
  <conditionalFormatting sqref="CL17">
    <cfRule type="cellIs" dxfId="12616" priority="5955" operator="lessThan">
      <formula>$C$4</formula>
    </cfRule>
  </conditionalFormatting>
  <conditionalFormatting sqref="CL17">
    <cfRule type="cellIs" dxfId="12615" priority="5956" operator="lessThan">
      <formula>$C$4</formula>
    </cfRule>
  </conditionalFormatting>
  <conditionalFormatting sqref="CL18">
    <cfRule type="cellIs" dxfId="12614" priority="5957" operator="lessThan">
      <formula>$C$4</formula>
    </cfRule>
  </conditionalFormatting>
  <conditionalFormatting sqref="CL18">
    <cfRule type="cellIs" dxfId="12613" priority="5958" operator="lessThan">
      <formula>$C$4</formula>
    </cfRule>
  </conditionalFormatting>
  <conditionalFormatting sqref="CL19">
    <cfRule type="cellIs" dxfId="12612" priority="5959" operator="lessThan">
      <formula>$C$4</formula>
    </cfRule>
  </conditionalFormatting>
  <conditionalFormatting sqref="CL19">
    <cfRule type="cellIs" dxfId="12611" priority="5960" operator="lessThan">
      <formula>$C$4</formula>
    </cfRule>
  </conditionalFormatting>
  <conditionalFormatting sqref="CL20">
    <cfRule type="cellIs" dxfId="12610" priority="5961" operator="lessThan">
      <formula>$C$4</formula>
    </cfRule>
  </conditionalFormatting>
  <conditionalFormatting sqref="CL20">
    <cfRule type="cellIs" dxfId="12609" priority="5962" operator="lessThan">
      <formula>$C$4</formula>
    </cfRule>
  </conditionalFormatting>
  <conditionalFormatting sqref="CL21">
    <cfRule type="cellIs" dxfId="12608" priority="5963" operator="lessThan">
      <formula>$C$4</formula>
    </cfRule>
  </conditionalFormatting>
  <conditionalFormatting sqref="CL21">
    <cfRule type="cellIs" dxfId="12607" priority="5964" operator="lessThan">
      <formula>$C$4</formula>
    </cfRule>
  </conditionalFormatting>
  <conditionalFormatting sqref="CL22">
    <cfRule type="cellIs" dxfId="12606" priority="5965" operator="lessThan">
      <formula>$C$4</formula>
    </cfRule>
  </conditionalFormatting>
  <conditionalFormatting sqref="CL22">
    <cfRule type="cellIs" dxfId="12605" priority="5966" operator="lessThan">
      <formula>$C$4</formula>
    </cfRule>
  </conditionalFormatting>
  <conditionalFormatting sqref="CL23">
    <cfRule type="cellIs" dxfId="12604" priority="5967" operator="lessThan">
      <formula>$C$4</formula>
    </cfRule>
  </conditionalFormatting>
  <conditionalFormatting sqref="CL23">
    <cfRule type="cellIs" dxfId="12603" priority="5968" operator="lessThan">
      <formula>$C$4</formula>
    </cfRule>
  </conditionalFormatting>
  <conditionalFormatting sqref="CL24">
    <cfRule type="cellIs" dxfId="12602" priority="5969" operator="lessThan">
      <formula>$C$4</formula>
    </cfRule>
  </conditionalFormatting>
  <conditionalFormatting sqref="CL24">
    <cfRule type="cellIs" dxfId="12601" priority="5970" operator="lessThan">
      <formula>$C$4</formula>
    </cfRule>
  </conditionalFormatting>
  <conditionalFormatting sqref="CL25">
    <cfRule type="cellIs" dxfId="12600" priority="5971" operator="lessThan">
      <formula>$C$4</formula>
    </cfRule>
  </conditionalFormatting>
  <conditionalFormatting sqref="CL25">
    <cfRule type="cellIs" dxfId="12599" priority="5972" operator="lessThan">
      <formula>$C$4</formula>
    </cfRule>
  </conditionalFormatting>
  <conditionalFormatting sqref="CL26">
    <cfRule type="cellIs" dxfId="12598" priority="5973" operator="lessThan">
      <formula>$C$4</formula>
    </cfRule>
  </conditionalFormatting>
  <conditionalFormatting sqref="CL26">
    <cfRule type="cellIs" dxfId="12597" priority="5974" operator="lessThan">
      <formula>$C$4</formula>
    </cfRule>
  </conditionalFormatting>
  <conditionalFormatting sqref="CL27">
    <cfRule type="cellIs" dxfId="12596" priority="5975" operator="lessThan">
      <formula>$C$4</formula>
    </cfRule>
  </conditionalFormatting>
  <conditionalFormatting sqref="CL27">
    <cfRule type="cellIs" dxfId="12595" priority="5976" operator="lessThan">
      <formula>$C$4</formula>
    </cfRule>
  </conditionalFormatting>
  <conditionalFormatting sqref="CL28">
    <cfRule type="cellIs" dxfId="12594" priority="5977" operator="lessThan">
      <formula>$C$4</formula>
    </cfRule>
  </conditionalFormatting>
  <conditionalFormatting sqref="CL28">
    <cfRule type="cellIs" dxfId="12593" priority="5978" operator="lessThan">
      <formula>$C$4</formula>
    </cfRule>
  </conditionalFormatting>
  <conditionalFormatting sqref="CL29">
    <cfRule type="cellIs" dxfId="12592" priority="5979" operator="lessThan">
      <formula>$C$4</formula>
    </cfRule>
  </conditionalFormatting>
  <conditionalFormatting sqref="CL29">
    <cfRule type="cellIs" dxfId="12591" priority="5980" operator="lessThan">
      <formula>$C$4</formula>
    </cfRule>
  </conditionalFormatting>
  <conditionalFormatting sqref="CL30">
    <cfRule type="cellIs" dxfId="12590" priority="5981" operator="lessThan">
      <formula>$C$4</formula>
    </cfRule>
  </conditionalFormatting>
  <conditionalFormatting sqref="CL30">
    <cfRule type="cellIs" dxfId="12589" priority="5982" operator="lessThan">
      <formula>$C$4</formula>
    </cfRule>
  </conditionalFormatting>
  <conditionalFormatting sqref="CL31">
    <cfRule type="cellIs" dxfId="12588" priority="5983" operator="lessThan">
      <formula>$C$4</formula>
    </cfRule>
  </conditionalFormatting>
  <conditionalFormatting sqref="CL31">
    <cfRule type="cellIs" dxfId="12587" priority="5984" operator="lessThan">
      <formula>$C$4</formula>
    </cfRule>
  </conditionalFormatting>
  <conditionalFormatting sqref="CL32">
    <cfRule type="cellIs" dxfId="12586" priority="5985" operator="lessThan">
      <formula>$C$4</formula>
    </cfRule>
  </conditionalFormatting>
  <conditionalFormatting sqref="CL32">
    <cfRule type="cellIs" dxfId="12585" priority="5986" operator="lessThan">
      <formula>$C$4</formula>
    </cfRule>
  </conditionalFormatting>
  <conditionalFormatting sqref="CL33">
    <cfRule type="cellIs" dxfId="12584" priority="5987" operator="lessThan">
      <formula>$C$4</formula>
    </cfRule>
  </conditionalFormatting>
  <conditionalFormatting sqref="CL33">
    <cfRule type="cellIs" dxfId="12583" priority="5988" operator="lessThan">
      <formula>$C$4</formula>
    </cfRule>
  </conditionalFormatting>
  <conditionalFormatting sqref="CL34">
    <cfRule type="cellIs" dxfId="12582" priority="5989" operator="lessThan">
      <formula>$C$4</formula>
    </cfRule>
  </conditionalFormatting>
  <conditionalFormatting sqref="CL34">
    <cfRule type="cellIs" dxfId="12581" priority="5990" operator="lessThan">
      <formula>$C$4</formula>
    </cfRule>
  </conditionalFormatting>
  <conditionalFormatting sqref="CL35">
    <cfRule type="cellIs" dxfId="12580" priority="5991" operator="lessThan">
      <formula>$C$4</formula>
    </cfRule>
  </conditionalFormatting>
  <conditionalFormatting sqref="CL35">
    <cfRule type="cellIs" dxfId="12579" priority="5992" operator="lessThan">
      <formula>$C$4</formula>
    </cfRule>
  </conditionalFormatting>
  <conditionalFormatting sqref="CL36">
    <cfRule type="cellIs" dxfId="12578" priority="5993" operator="lessThan">
      <formula>$C$4</formula>
    </cfRule>
  </conditionalFormatting>
  <conditionalFormatting sqref="CL36">
    <cfRule type="cellIs" dxfId="12577" priority="5994" operator="lessThan">
      <formula>$C$4</formula>
    </cfRule>
  </conditionalFormatting>
  <conditionalFormatting sqref="CL37">
    <cfRule type="cellIs" dxfId="12576" priority="5995" operator="lessThan">
      <formula>$C$4</formula>
    </cfRule>
  </conditionalFormatting>
  <conditionalFormatting sqref="CL37">
    <cfRule type="cellIs" dxfId="12575" priority="5996" operator="lessThan">
      <formula>$C$4</formula>
    </cfRule>
  </conditionalFormatting>
  <conditionalFormatting sqref="CL38">
    <cfRule type="cellIs" dxfId="12574" priority="5997" operator="lessThan">
      <formula>$C$4</formula>
    </cfRule>
  </conditionalFormatting>
  <conditionalFormatting sqref="CL38">
    <cfRule type="cellIs" dxfId="12573" priority="5998" operator="lessThan">
      <formula>$C$4</formula>
    </cfRule>
  </conditionalFormatting>
  <conditionalFormatting sqref="CL39">
    <cfRule type="cellIs" dxfId="12572" priority="5999" operator="lessThan">
      <formula>$C$4</formula>
    </cfRule>
  </conditionalFormatting>
  <conditionalFormatting sqref="CL39">
    <cfRule type="cellIs" dxfId="12571" priority="6000" operator="lessThan">
      <formula>$C$4</formula>
    </cfRule>
  </conditionalFormatting>
  <conditionalFormatting sqref="CL40">
    <cfRule type="cellIs" dxfId="12570" priority="6001" operator="lessThan">
      <formula>$C$4</formula>
    </cfRule>
  </conditionalFormatting>
  <conditionalFormatting sqref="CL40">
    <cfRule type="cellIs" dxfId="12569" priority="6002" operator="lessThan">
      <formula>$C$4</formula>
    </cfRule>
  </conditionalFormatting>
  <conditionalFormatting sqref="CL41">
    <cfRule type="cellIs" dxfId="12568" priority="6003" operator="lessThan">
      <formula>$C$4</formula>
    </cfRule>
  </conditionalFormatting>
  <conditionalFormatting sqref="CL41">
    <cfRule type="cellIs" dxfId="12567" priority="6004" operator="lessThan">
      <formula>$C$4</formula>
    </cfRule>
  </conditionalFormatting>
  <conditionalFormatting sqref="CL42">
    <cfRule type="cellIs" dxfId="12566" priority="6005" operator="lessThan">
      <formula>$C$4</formula>
    </cfRule>
  </conditionalFormatting>
  <conditionalFormatting sqref="CL42">
    <cfRule type="cellIs" dxfId="12565" priority="6006" operator="lessThan">
      <formula>$C$4</formula>
    </cfRule>
  </conditionalFormatting>
  <conditionalFormatting sqref="CL43">
    <cfRule type="cellIs" dxfId="12564" priority="6007" operator="lessThan">
      <formula>$C$4</formula>
    </cfRule>
  </conditionalFormatting>
  <conditionalFormatting sqref="CL43">
    <cfRule type="cellIs" dxfId="12563" priority="6008" operator="lessThan">
      <formula>$C$4</formula>
    </cfRule>
  </conditionalFormatting>
  <conditionalFormatting sqref="CL44">
    <cfRule type="cellIs" dxfId="12562" priority="6009" operator="lessThan">
      <formula>$C$4</formula>
    </cfRule>
  </conditionalFormatting>
  <conditionalFormatting sqref="CL44">
    <cfRule type="cellIs" dxfId="12561" priority="6010" operator="lessThan">
      <formula>$C$4</formula>
    </cfRule>
  </conditionalFormatting>
  <conditionalFormatting sqref="CL45">
    <cfRule type="cellIs" dxfId="12560" priority="6011" operator="lessThan">
      <formula>$C$4</formula>
    </cfRule>
  </conditionalFormatting>
  <conditionalFormatting sqref="CL45">
    <cfRule type="cellIs" dxfId="12559" priority="6012" operator="lessThan">
      <formula>$C$4</formula>
    </cfRule>
  </conditionalFormatting>
  <conditionalFormatting sqref="CL46">
    <cfRule type="cellIs" dxfId="12558" priority="6013" operator="lessThan">
      <formula>$C$4</formula>
    </cfRule>
  </conditionalFormatting>
  <conditionalFormatting sqref="CL46">
    <cfRule type="cellIs" dxfId="12557" priority="6014" operator="lessThan">
      <formula>$C$4</formula>
    </cfRule>
  </conditionalFormatting>
  <conditionalFormatting sqref="CL47">
    <cfRule type="cellIs" dxfId="12556" priority="6015" operator="lessThan">
      <formula>$C$4</formula>
    </cfRule>
  </conditionalFormatting>
  <conditionalFormatting sqref="CL47">
    <cfRule type="cellIs" dxfId="12555" priority="6016" operator="lessThan">
      <formula>$C$4</formula>
    </cfRule>
  </conditionalFormatting>
  <conditionalFormatting sqref="CL48">
    <cfRule type="cellIs" dxfId="12554" priority="6017" operator="lessThan">
      <formula>$C$4</formula>
    </cfRule>
  </conditionalFormatting>
  <conditionalFormatting sqref="CL48">
    <cfRule type="cellIs" dxfId="12553" priority="6018" operator="lessThan">
      <formula>$C$4</formula>
    </cfRule>
  </conditionalFormatting>
  <conditionalFormatting sqref="CL49">
    <cfRule type="cellIs" dxfId="12552" priority="6019" operator="lessThan">
      <formula>$C$4</formula>
    </cfRule>
  </conditionalFormatting>
  <conditionalFormatting sqref="CL49">
    <cfRule type="cellIs" dxfId="12551" priority="6020" operator="lessThan">
      <formula>$C$4</formula>
    </cfRule>
  </conditionalFormatting>
  <conditionalFormatting sqref="CL50">
    <cfRule type="cellIs" dxfId="12550" priority="6021" operator="lessThan">
      <formula>$C$4</formula>
    </cfRule>
  </conditionalFormatting>
  <conditionalFormatting sqref="CL50">
    <cfRule type="cellIs" dxfId="12549" priority="6022" operator="lessThan">
      <formula>$C$4</formula>
    </cfRule>
  </conditionalFormatting>
  <conditionalFormatting sqref="CL51">
    <cfRule type="cellIs" dxfId="12548" priority="6023" operator="lessThan">
      <formula>$C$4</formula>
    </cfRule>
  </conditionalFormatting>
  <conditionalFormatting sqref="CL51">
    <cfRule type="cellIs" dxfId="12547" priority="6024" operator="lessThan">
      <formula>$C$4</formula>
    </cfRule>
  </conditionalFormatting>
  <conditionalFormatting sqref="CL52">
    <cfRule type="cellIs" dxfId="12546" priority="6025" operator="lessThan">
      <formula>$C$4</formula>
    </cfRule>
  </conditionalFormatting>
  <conditionalFormatting sqref="CL52">
    <cfRule type="cellIs" dxfId="12545" priority="6026" operator="lessThan">
      <formula>$C$4</formula>
    </cfRule>
  </conditionalFormatting>
  <conditionalFormatting sqref="CL53">
    <cfRule type="cellIs" dxfId="12544" priority="6027" operator="lessThan">
      <formula>$C$4</formula>
    </cfRule>
  </conditionalFormatting>
  <conditionalFormatting sqref="CL53">
    <cfRule type="cellIs" dxfId="12543" priority="6028" operator="lessThan">
      <formula>$C$4</formula>
    </cfRule>
  </conditionalFormatting>
  <conditionalFormatting sqref="CL54">
    <cfRule type="cellIs" dxfId="12542" priority="6029" operator="lessThan">
      <formula>$C$4</formula>
    </cfRule>
  </conditionalFormatting>
  <conditionalFormatting sqref="CL54">
    <cfRule type="cellIs" dxfId="12541" priority="6030" operator="lessThan">
      <formula>$C$4</formula>
    </cfRule>
  </conditionalFormatting>
  <conditionalFormatting sqref="CL55">
    <cfRule type="cellIs" dxfId="12540" priority="6031" operator="lessThan">
      <formula>$C$4</formula>
    </cfRule>
  </conditionalFormatting>
  <conditionalFormatting sqref="CL55">
    <cfRule type="cellIs" dxfId="12539" priority="6032" operator="lessThan">
      <formula>$C$4</formula>
    </cfRule>
  </conditionalFormatting>
  <conditionalFormatting sqref="CL56">
    <cfRule type="cellIs" dxfId="12538" priority="6033" operator="lessThan">
      <formula>$C$4</formula>
    </cfRule>
  </conditionalFormatting>
  <conditionalFormatting sqref="CL56">
    <cfRule type="cellIs" dxfId="12537" priority="6034" operator="lessThan">
      <formula>$C$4</formula>
    </cfRule>
  </conditionalFormatting>
  <conditionalFormatting sqref="CL57">
    <cfRule type="cellIs" dxfId="12536" priority="6035" operator="lessThan">
      <formula>$C$4</formula>
    </cfRule>
  </conditionalFormatting>
  <conditionalFormatting sqref="CL57">
    <cfRule type="cellIs" dxfId="12535" priority="6036" operator="lessThan">
      <formula>$C$4</formula>
    </cfRule>
  </conditionalFormatting>
  <conditionalFormatting sqref="CL58">
    <cfRule type="cellIs" dxfId="12534" priority="6037" operator="lessThan">
      <formula>$C$4</formula>
    </cfRule>
  </conditionalFormatting>
  <conditionalFormatting sqref="CL58">
    <cfRule type="cellIs" dxfId="12533" priority="6038" operator="lessThan">
      <formula>$C$4</formula>
    </cfRule>
  </conditionalFormatting>
  <conditionalFormatting sqref="CL59">
    <cfRule type="cellIs" dxfId="12532" priority="6039" operator="lessThan">
      <formula>$C$4</formula>
    </cfRule>
  </conditionalFormatting>
  <conditionalFormatting sqref="CL59">
    <cfRule type="cellIs" dxfId="12531" priority="6040" operator="lessThan">
      <formula>$C$4</formula>
    </cfRule>
  </conditionalFormatting>
  <conditionalFormatting sqref="CL60">
    <cfRule type="cellIs" dxfId="12530" priority="6041" operator="lessThan">
      <formula>$C$4</formula>
    </cfRule>
  </conditionalFormatting>
  <conditionalFormatting sqref="CL60">
    <cfRule type="cellIs" dxfId="12529" priority="6042" operator="lessThan">
      <formula>$C$4</formula>
    </cfRule>
  </conditionalFormatting>
  <conditionalFormatting sqref="CW10">
    <cfRule type="cellIs" dxfId="834" priority="319" operator="lessThan">
      <formula>1</formula>
    </cfRule>
  </conditionalFormatting>
  <conditionalFormatting sqref="CW11">
    <cfRule type="cellIs" dxfId="833" priority="320" operator="lessThan">
      <formula>1</formula>
    </cfRule>
  </conditionalFormatting>
  <conditionalFormatting sqref="CW12">
    <cfRule type="cellIs" dxfId="832" priority="321" operator="lessThan">
      <formula>1</formula>
    </cfRule>
  </conditionalFormatting>
  <conditionalFormatting sqref="CW13">
    <cfRule type="cellIs" dxfId="831" priority="322" operator="lessThan">
      <formula>1</formula>
    </cfRule>
  </conditionalFormatting>
  <conditionalFormatting sqref="CW14">
    <cfRule type="cellIs" dxfId="830" priority="318" operator="lessThan">
      <formula>1</formula>
    </cfRule>
  </conditionalFormatting>
  <conditionalFormatting sqref="CW23">
    <cfRule type="cellIs" dxfId="829" priority="314" operator="lessThan">
      <formula>1</formula>
    </cfRule>
  </conditionalFormatting>
  <conditionalFormatting sqref="CW24">
    <cfRule type="cellIs" dxfId="828" priority="315" operator="lessThan">
      <formula>1</formula>
    </cfRule>
  </conditionalFormatting>
  <conditionalFormatting sqref="CW25">
    <cfRule type="cellIs" dxfId="827" priority="316" operator="lessThan">
      <formula>1</formula>
    </cfRule>
  </conditionalFormatting>
  <conditionalFormatting sqref="CW26">
    <cfRule type="cellIs" dxfId="826" priority="317" operator="lessThan">
      <formula>1</formula>
    </cfRule>
  </conditionalFormatting>
  <conditionalFormatting sqref="CP11:CP44">
    <cfRule type="cellIs" dxfId="796" priority="311" operator="lessThan">
      <formula>$C$4</formula>
    </cfRule>
  </conditionalFormatting>
  <conditionalFormatting sqref="CP11:CP44">
    <cfRule type="cellIs" dxfId="795" priority="312" operator="lessThan">
      <formula>$C$4</formula>
    </cfRule>
  </conditionalFormatting>
  <conditionalFormatting sqref="CS11:CS44">
    <cfRule type="cellIs" dxfId="794" priority="309" operator="lessThan">
      <formula>$C$4</formula>
    </cfRule>
  </conditionalFormatting>
  <conditionalFormatting sqref="CS11:CS44">
    <cfRule type="cellIs" dxfId="793" priority="310" operator="lessThan">
      <formula>$C$4</formula>
    </cfRule>
  </conditionalFormatting>
  <conditionalFormatting sqref="AX11">
    <cfRule type="cellIs" dxfId="758" priority="275" operator="lessThan">
      <formula>$C$4</formula>
    </cfRule>
  </conditionalFormatting>
  <conditionalFormatting sqref="AX12">
    <cfRule type="cellIs" dxfId="757" priority="276" operator="lessThan">
      <formula>$C$4</formula>
    </cfRule>
  </conditionalFormatting>
  <conditionalFormatting sqref="AX13">
    <cfRule type="cellIs" dxfId="756" priority="277" operator="lessThan">
      <formula>$C$4</formula>
    </cfRule>
  </conditionalFormatting>
  <conditionalFormatting sqref="AX14">
    <cfRule type="cellIs" dxfId="755" priority="278" operator="lessThan">
      <formula>$C$4</formula>
    </cfRule>
  </conditionalFormatting>
  <conditionalFormatting sqref="AX15">
    <cfRule type="cellIs" dxfId="754" priority="279" operator="lessThan">
      <formula>$C$4</formula>
    </cfRule>
  </conditionalFormatting>
  <conditionalFormatting sqref="AX16">
    <cfRule type="cellIs" dxfId="753" priority="280" operator="lessThan">
      <formula>$C$4</formula>
    </cfRule>
  </conditionalFormatting>
  <conditionalFormatting sqref="AX17">
    <cfRule type="cellIs" dxfId="752" priority="281" operator="lessThan">
      <formula>$C$4</formula>
    </cfRule>
  </conditionalFormatting>
  <conditionalFormatting sqref="AX18">
    <cfRule type="cellIs" dxfId="751" priority="282" operator="lessThan">
      <formula>$C$4</formula>
    </cfRule>
  </conditionalFormatting>
  <conditionalFormatting sqref="AX19">
    <cfRule type="cellIs" dxfId="750" priority="283" operator="lessThan">
      <formula>$C$4</formula>
    </cfRule>
  </conditionalFormatting>
  <conditionalFormatting sqref="AX20">
    <cfRule type="cellIs" dxfId="749" priority="284" operator="lessThan">
      <formula>$C$4</formula>
    </cfRule>
  </conditionalFormatting>
  <conditionalFormatting sqref="AX21">
    <cfRule type="cellIs" dxfId="748" priority="285" operator="lessThan">
      <formula>$C$4</formula>
    </cfRule>
  </conditionalFormatting>
  <conditionalFormatting sqref="AX22">
    <cfRule type="cellIs" dxfId="747" priority="286" operator="lessThan">
      <formula>$C$4</formula>
    </cfRule>
  </conditionalFormatting>
  <conditionalFormatting sqref="AX23">
    <cfRule type="cellIs" dxfId="746" priority="287" operator="lessThan">
      <formula>$C$4</formula>
    </cfRule>
  </conditionalFormatting>
  <conditionalFormatting sqref="AX24">
    <cfRule type="cellIs" dxfId="745" priority="288" operator="lessThan">
      <formula>$C$4</formula>
    </cfRule>
  </conditionalFormatting>
  <conditionalFormatting sqref="AX25">
    <cfRule type="cellIs" dxfId="744" priority="289" operator="lessThan">
      <formula>$C$4</formula>
    </cfRule>
  </conditionalFormatting>
  <conditionalFormatting sqref="AX26">
    <cfRule type="cellIs" dxfId="743" priority="290" operator="lessThan">
      <formula>$C$4</formula>
    </cfRule>
  </conditionalFormatting>
  <conditionalFormatting sqref="AX27">
    <cfRule type="cellIs" dxfId="742" priority="291" operator="lessThan">
      <formula>$C$4</formula>
    </cfRule>
  </conditionalFormatting>
  <conditionalFormatting sqref="AX28">
    <cfRule type="cellIs" dxfId="741" priority="292" operator="lessThan">
      <formula>$C$4</formula>
    </cfRule>
  </conditionalFormatting>
  <conditionalFormatting sqref="AX29">
    <cfRule type="cellIs" dxfId="740" priority="293" operator="lessThan">
      <formula>$C$4</formula>
    </cfRule>
  </conditionalFormatting>
  <conditionalFormatting sqref="AX30">
    <cfRule type="cellIs" dxfId="739" priority="294" operator="lessThan">
      <formula>$C$4</formula>
    </cfRule>
  </conditionalFormatting>
  <conditionalFormatting sqref="AX31">
    <cfRule type="cellIs" dxfId="738" priority="295" operator="lessThan">
      <formula>$C$4</formula>
    </cfRule>
  </conditionalFormatting>
  <conditionalFormatting sqref="AX32">
    <cfRule type="cellIs" dxfId="737" priority="296" operator="lessThan">
      <formula>$C$4</formula>
    </cfRule>
  </conditionalFormatting>
  <conditionalFormatting sqref="AX33">
    <cfRule type="cellIs" dxfId="736" priority="297" operator="lessThan">
      <formula>$C$4</formula>
    </cfRule>
  </conditionalFormatting>
  <conditionalFormatting sqref="AX34">
    <cfRule type="cellIs" dxfId="735" priority="298" operator="lessThan">
      <formula>$C$4</formula>
    </cfRule>
  </conditionalFormatting>
  <conditionalFormatting sqref="AX35">
    <cfRule type="cellIs" dxfId="734" priority="299" operator="lessThan">
      <formula>$C$4</formula>
    </cfRule>
  </conditionalFormatting>
  <conditionalFormatting sqref="AX36">
    <cfRule type="cellIs" dxfId="733" priority="300" operator="lessThan">
      <formula>$C$4</formula>
    </cfRule>
  </conditionalFormatting>
  <conditionalFormatting sqref="AX37">
    <cfRule type="cellIs" dxfId="732" priority="301" operator="lessThan">
      <formula>$C$4</formula>
    </cfRule>
  </conditionalFormatting>
  <conditionalFormatting sqref="AX38">
    <cfRule type="cellIs" dxfId="731" priority="302" operator="lessThan">
      <formula>$C$4</formula>
    </cfRule>
  </conditionalFormatting>
  <conditionalFormatting sqref="AX39">
    <cfRule type="cellIs" dxfId="730" priority="303" operator="lessThan">
      <formula>$C$4</formula>
    </cfRule>
  </conditionalFormatting>
  <conditionalFormatting sqref="AX40">
    <cfRule type="cellIs" dxfId="729" priority="304" operator="lessThan">
      <formula>$C$4</formula>
    </cfRule>
  </conditionalFormatting>
  <conditionalFormatting sqref="AX41">
    <cfRule type="cellIs" dxfId="728" priority="305" operator="lessThan">
      <formula>$C$4</formula>
    </cfRule>
  </conditionalFormatting>
  <conditionalFormatting sqref="AX42">
    <cfRule type="cellIs" dxfId="727" priority="306" operator="lessThan">
      <formula>$C$4</formula>
    </cfRule>
  </conditionalFormatting>
  <conditionalFormatting sqref="AX43">
    <cfRule type="cellIs" dxfId="726" priority="307" operator="lessThan">
      <formula>$C$4</formula>
    </cfRule>
  </conditionalFormatting>
  <conditionalFormatting sqref="AX44">
    <cfRule type="cellIs" dxfId="725" priority="308" operator="lessThan">
      <formula>$C$4</formula>
    </cfRule>
  </conditionalFormatting>
  <conditionalFormatting sqref="BI11">
    <cfRule type="cellIs" dxfId="724" priority="241" operator="lessThan">
      <formula>$C$4</formula>
    </cfRule>
  </conditionalFormatting>
  <conditionalFormatting sqref="BI12">
    <cfRule type="cellIs" dxfId="723" priority="242" operator="lessThan">
      <formula>$C$4</formula>
    </cfRule>
  </conditionalFormatting>
  <conditionalFormatting sqref="BI13">
    <cfRule type="cellIs" dxfId="722" priority="243" operator="lessThan">
      <formula>$C$4</formula>
    </cfRule>
  </conditionalFormatting>
  <conditionalFormatting sqref="BI14">
    <cfRule type="cellIs" dxfId="721" priority="244" operator="lessThan">
      <formula>$C$4</formula>
    </cfRule>
  </conditionalFormatting>
  <conditionalFormatting sqref="BI15">
    <cfRule type="cellIs" dxfId="720" priority="245" operator="lessThan">
      <formula>$C$4</formula>
    </cfRule>
  </conditionalFormatting>
  <conditionalFormatting sqref="BI16">
    <cfRule type="cellIs" dxfId="719" priority="246" operator="lessThan">
      <formula>$C$4</formula>
    </cfRule>
  </conditionalFormatting>
  <conditionalFormatting sqref="BI17">
    <cfRule type="cellIs" dxfId="718" priority="247" operator="lessThan">
      <formula>$C$4</formula>
    </cfRule>
  </conditionalFormatting>
  <conditionalFormatting sqref="BI18">
    <cfRule type="cellIs" dxfId="717" priority="248" operator="lessThan">
      <formula>$C$4</formula>
    </cfRule>
  </conditionalFormatting>
  <conditionalFormatting sqref="BI19">
    <cfRule type="cellIs" dxfId="716" priority="249" operator="lessThan">
      <formula>$C$4</formula>
    </cfRule>
  </conditionalFormatting>
  <conditionalFormatting sqref="BI20">
    <cfRule type="cellIs" dxfId="715" priority="250" operator="lessThan">
      <formula>$C$4</formula>
    </cfRule>
  </conditionalFormatting>
  <conditionalFormatting sqref="BI21">
    <cfRule type="cellIs" dxfId="714" priority="251" operator="lessThan">
      <formula>$C$4</formula>
    </cfRule>
  </conditionalFormatting>
  <conditionalFormatting sqref="BI22">
    <cfRule type="cellIs" dxfId="713" priority="252" operator="lessThan">
      <formula>$C$4</formula>
    </cfRule>
  </conditionalFormatting>
  <conditionalFormatting sqref="BI23">
    <cfRule type="cellIs" dxfId="712" priority="253" operator="lessThan">
      <formula>$C$4</formula>
    </cfRule>
  </conditionalFormatting>
  <conditionalFormatting sqref="BI24">
    <cfRule type="cellIs" dxfId="711" priority="254" operator="lessThan">
      <formula>$C$4</formula>
    </cfRule>
  </conditionalFormatting>
  <conditionalFormatting sqref="BI25">
    <cfRule type="cellIs" dxfId="710" priority="255" operator="lessThan">
      <formula>$C$4</formula>
    </cfRule>
  </conditionalFormatting>
  <conditionalFormatting sqref="BI26">
    <cfRule type="cellIs" dxfId="709" priority="256" operator="lessThan">
      <formula>$C$4</formula>
    </cfRule>
  </conditionalFormatting>
  <conditionalFormatting sqref="BI27">
    <cfRule type="cellIs" dxfId="708" priority="257" operator="lessThan">
      <formula>$C$4</formula>
    </cfRule>
  </conditionalFormatting>
  <conditionalFormatting sqref="BI28">
    <cfRule type="cellIs" dxfId="707" priority="258" operator="lessThan">
      <formula>$C$4</formula>
    </cfRule>
  </conditionalFormatting>
  <conditionalFormatting sqref="BI29">
    <cfRule type="cellIs" dxfId="706" priority="259" operator="lessThan">
      <formula>$C$4</formula>
    </cfRule>
  </conditionalFormatting>
  <conditionalFormatting sqref="BI30">
    <cfRule type="cellIs" dxfId="705" priority="260" operator="lessThan">
      <formula>$C$4</formula>
    </cfRule>
  </conditionalFormatting>
  <conditionalFormatting sqref="BI31">
    <cfRule type="cellIs" dxfId="704" priority="261" operator="lessThan">
      <formula>$C$4</formula>
    </cfRule>
  </conditionalFormatting>
  <conditionalFormatting sqref="BI32">
    <cfRule type="cellIs" dxfId="703" priority="262" operator="lessThan">
      <formula>$C$4</formula>
    </cfRule>
  </conditionalFormatting>
  <conditionalFormatting sqref="BI33">
    <cfRule type="cellIs" dxfId="702" priority="263" operator="lessThan">
      <formula>$C$4</formula>
    </cfRule>
  </conditionalFormatting>
  <conditionalFormatting sqref="BI34">
    <cfRule type="cellIs" dxfId="701" priority="264" operator="lessThan">
      <formula>$C$4</formula>
    </cfRule>
  </conditionalFormatting>
  <conditionalFormatting sqref="BI35">
    <cfRule type="cellIs" dxfId="700" priority="265" operator="lessThan">
      <formula>$C$4</formula>
    </cfRule>
  </conditionalFormatting>
  <conditionalFormatting sqref="BI36">
    <cfRule type="cellIs" dxfId="699" priority="266" operator="lessThan">
      <formula>$C$4</formula>
    </cfRule>
  </conditionalFormatting>
  <conditionalFormatting sqref="BI37">
    <cfRule type="cellIs" dxfId="698" priority="267" operator="lessThan">
      <formula>$C$4</formula>
    </cfRule>
  </conditionalFormatting>
  <conditionalFormatting sqref="BI38">
    <cfRule type="cellIs" dxfId="697" priority="268" operator="lessThan">
      <formula>$C$4</formula>
    </cfRule>
  </conditionalFormatting>
  <conditionalFormatting sqref="BI39">
    <cfRule type="cellIs" dxfId="696" priority="269" operator="lessThan">
      <formula>$C$4</formula>
    </cfRule>
  </conditionalFormatting>
  <conditionalFormatting sqref="BI40">
    <cfRule type="cellIs" dxfId="695" priority="270" operator="lessThan">
      <formula>$C$4</formula>
    </cfRule>
  </conditionalFormatting>
  <conditionalFormatting sqref="BI41">
    <cfRule type="cellIs" dxfId="694" priority="271" operator="lessThan">
      <formula>$C$4</formula>
    </cfRule>
  </conditionalFormatting>
  <conditionalFormatting sqref="BI42">
    <cfRule type="cellIs" dxfId="693" priority="272" operator="lessThan">
      <formula>$C$4</formula>
    </cfRule>
  </conditionalFormatting>
  <conditionalFormatting sqref="BI43">
    <cfRule type="cellIs" dxfId="692" priority="273" operator="lessThan">
      <formula>$C$4</formula>
    </cfRule>
  </conditionalFormatting>
  <conditionalFormatting sqref="BI44">
    <cfRule type="cellIs" dxfId="691" priority="274" operator="lessThan">
      <formula>$C$4</formula>
    </cfRule>
  </conditionalFormatting>
  <conditionalFormatting sqref="AC11">
    <cfRule type="cellIs" dxfId="690" priority="207" operator="lessThan">
      <formula>$C$4</formula>
    </cfRule>
  </conditionalFormatting>
  <conditionalFormatting sqref="AC12">
    <cfRule type="cellIs" dxfId="689" priority="208" operator="lessThan">
      <formula>$C$4</formula>
    </cfRule>
  </conditionalFormatting>
  <conditionalFormatting sqref="AC13">
    <cfRule type="cellIs" dxfId="688" priority="209" operator="lessThan">
      <formula>$C$4</formula>
    </cfRule>
  </conditionalFormatting>
  <conditionalFormatting sqref="AC14">
    <cfRule type="cellIs" dxfId="687" priority="210" operator="lessThan">
      <formula>$C$4</formula>
    </cfRule>
  </conditionalFormatting>
  <conditionalFormatting sqref="AC15">
    <cfRule type="cellIs" dxfId="686" priority="211" operator="lessThan">
      <formula>$C$4</formula>
    </cfRule>
  </conditionalFormatting>
  <conditionalFormatting sqref="AC16">
    <cfRule type="cellIs" dxfId="685" priority="212" operator="lessThan">
      <formula>$C$4</formula>
    </cfRule>
  </conditionalFormatting>
  <conditionalFormatting sqref="AC17">
    <cfRule type="cellIs" dxfId="684" priority="213" operator="lessThan">
      <formula>$C$4</formula>
    </cfRule>
  </conditionalFormatting>
  <conditionalFormatting sqref="AC18">
    <cfRule type="cellIs" dxfId="683" priority="214" operator="lessThan">
      <formula>$C$4</formula>
    </cfRule>
  </conditionalFormatting>
  <conditionalFormatting sqref="AC19">
    <cfRule type="cellIs" dxfId="682" priority="215" operator="lessThan">
      <formula>$C$4</formula>
    </cfRule>
  </conditionalFormatting>
  <conditionalFormatting sqref="AC20">
    <cfRule type="cellIs" dxfId="681" priority="216" operator="lessThan">
      <formula>$C$4</formula>
    </cfRule>
  </conditionalFormatting>
  <conditionalFormatting sqref="AC21">
    <cfRule type="cellIs" dxfId="680" priority="217" operator="lessThan">
      <formula>$C$4</formula>
    </cfRule>
  </conditionalFormatting>
  <conditionalFormatting sqref="AC22">
    <cfRule type="cellIs" dxfId="679" priority="218" operator="lessThan">
      <formula>$C$4</formula>
    </cfRule>
  </conditionalFormatting>
  <conditionalFormatting sqref="AC23">
    <cfRule type="cellIs" dxfId="678" priority="219" operator="lessThan">
      <formula>$C$4</formula>
    </cfRule>
  </conditionalFormatting>
  <conditionalFormatting sqref="AC24">
    <cfRule type="cellIs" dxfId="677" priority="220" operator="lessThan">
      <formula>$C$4</formula>
    </cfRule>
  </conditionalFormatting>
  <conditionalFormatting sqref="AC25">
    <cfRule type="cellIs" dxfId="676" priority="221" operator="lessThan">
      <formula>$C$4</formula>
    </cfRule>
  </conditionalFormatting>
  <conditionalFormatting sqref="AC26">
    <cfRule type="cellIs" dxfId="675" priority="222" operator="lessThan">
      <formula>$C$4</formula>
    </cfRule>
  </conditionalFormatting>
  <conditionalFormatting sqref="AC27">
    <cfRule type="cellIs" dxfId="674" priority="223" operator="lessThan">
      <formula>$C$4</formula>
    </cfRule>
  </conditionalFormatting>
  <conditionalFormatting sqref="AC28">
    <cfRule type="cellIs" dxfId="673" priority="224" operator="lessThan">
      <formula>$C$4</formula>
    </cfRule>
  </conditionalFormatting>
  <conditionalFormatting sqref="AC29">
    <cfRule type="cellIs" dxfId="672" priority="225" operator="lessThan">
      <formula>$C$4</formula>
    </cfRule>
  </conditionalFormatting>
  <conditionalFormatting sqref="AC30">
    <cfRule type="cellIs" dxfId="671" priority="226" operator="lessThan">
      <formula>$C$4</formula>
    </cfRule>
  </conditionalFormatting>
  <conditionalFormatting sqref="AC31">
    <cfRule type="cellIs" dxfId="670" priority="227" operator="lessThan">
      <formula>$C$4</formula>
    </cfRule>
  </conditionalFormatting>
  <conditionalFormatting sqref="AC32">
    <cfRule type="cellIs" dxfId="669" priority="228" operator="lessThan">
      <formula>$C$4</formula>
    </cfRule>
  </conditionalFormatting>
  <conditionalFormatting sqref="AC33">
    <cfRule type="cellIs" dxfId="668" priority="229" operator="lessThan">
      <formula>$C$4</formula>
    </cfRule>
  </conditionalFormatting>
  <conditionalFormatting sqref="AC34">
    <cfRule type="cellIs" dxfId="667" priority="230" operator="lessThan">
      <formula>$C$4</formula>
    </cfRule>
  </conditionalFormatting>
  <conditionalFormatting sqref="AC35">
    <cfRule type="cellIs" dxfId="666" priority="231" operator="lessThan">
      <formula>$C$4</formula>
    </cfRule>
  </conditionalFormatting>
  <conditionalFormatting sqref="AC36">
    <cfRule type="cellIs" dxfId="665" priority="232" operator="lessThan">
      <formula>$C$4</formula>
    </cfRule>
  </conditionalFormatting>
  <conditionalFormatting sqref="AC37">
    <cfRule type="cellIs" dxfId="664" priority="233" operator="lessThan">
      <formula>$C$4</formula>
    </cfRule>
  </conditionalFormatting>
  <conditionalFormatting sqref="AC38">
    <cfRule type="cellIs" dxfId="663" priority="234" operator="lessThan">
      <formula>$C$4</formula>
    </cfRule>
  </conditionalFormatting>
  <conditionalFormatting sqref="AC39">
    <cfRule type="cellIs" dxfId="662" priority="235" operator="lessThan">
      <formula>$C$4</formula>
    </cfRule>
  </conditionalFormatting>
  <conditionalFormatting sqref="AC40">
    <cfRule type="cellIs" dxfId="661" priority="236" operator="lessThan">
      <formula>$C$4</formula>
    </cfRule>
  </conditionalFormatting>
  <conditionalFormatting sqref="AC41">
    <cfRule type="cellIs" dxfId="660" priority="237" operator="lessThan">
      <formula>$C$4</formula>
    </cfRule>
  </conditionalFormatting>
  <conditionalFormatting sqref="AC42">
    <cfRule type="cellIs" dxfId="659" priority="238" operator="lessThan">
      <formula>$C$4</formula>
    </cfRule>
  </conditionalFormatting>
  <conditionalFormatting sqref="AC43">
    <cfRule type="cellIs" dxfId="658" priority="239" operator="lessThan">
      <formula>$C$4</formula>
    </cfRule>
  </conditionalFormatting>
  <conditionalFormatting sqref="AC44">
    <cfRule type="cellIs" dxfId="657" priority="240" operator="lessThan">
      <formula>$C$4</formula>
    </cfRule>
  </conditionalFormatting>
  <conditionalFormatting sqref="AT11">
    <cfRule type="cellIs" dxfId="656" priority="173" operator="lessThan">
      <formula>$C$4</formula>
    </cfRule>
  </conditionalFormatting>
  <conditionalFormatting sqref="AT12">
    <cfRule type="cellIs" dxfId="655" priority="174" operator="lessThan">
      <formula>$C$4</formula>
    </cfRule>
  </conditionalFormatting>
  <conditionalFormatting sqref="AT13">
    <cfRule type="cellIs" dxfId="654" priority="175" operator="lessThan">
      <formula>$C$4</formula>
    </cfRule>
  </conditionalFormatting>
  <conditionalFormatting sqref="AT14">
    <cfRule type="cellIs" dxfId="653" priority="176" operator="lessThan">
      <formula>$C$4</formula>
    </cfRule>
  </conditionalFormatting>
  <conditionalFormatting sqref="AT15">
    <cfRule type="cellIs" dxfId="652" priority="177" operator="lessThan">
      <formula>$C$4</formula>
    </cfRule>
  </conditionalFormatting>
  <conditionalFormatting sqref="AT16">
    <cfRule type="cellIs" dxfId="651" priority="178" operator="lessThan">
      <formula>$C$4</formula>
    </cfRule>
  </conditionalFormatting>
  <conditionalFormatting sqref="AT17">
    <cfRule type="cellIs" dxfId="650" priority="179" operator="lessThan">
      <formula>$C$4</formula>
    </cfRule>
  </conditionalFormatting>
  <conditionalFormatting sqref="AT18">
    <cfRule type="cellIs" dxfId="649" priority="180" operator="lessThan">
      <formula>$C$4</formula>
    </cfRule>
  </conditionalFormatting>
  <conditionalFormatting sqref="AT19">
    <cfRule type="cellIs" dxfId="648" priority="181" operator="lessThan">
      <formula>$C$4</formula>
    </cfRule>
  </conditionalFormatting>
  <conditionalFormatting sqref="AT20">
    <cfRule type="cellIs" dxfId="647" priority="182" operator="lessThan">
      <formula>$C$4</formula>
    </cfRule>
  </conditionalFormatting>
  <conditionalFormatting sqref="AT21">
    <cfRule type="cellIs" dxfId="646" priority="183" operator="lessThan">
      <formula>$C$4</formula>
    </cfRule>
  </conditionalFormatting>
  <conditionalFormatting sqref="AT22">
    <cfRule type="cellIs" dxfId="645" priority="184" operator="lessThan">
      <formula>$C$4</formula>
    </cfRule>
  </conditionalFormatting>
  <conditionalFormatting sqref="AT23">
    <cfRule type="cellIs" dxfId="644" priority="185" operator="lessThan">
      <formula>$C$4</formula>
    </cfRule>
  </conditionalFormatting>
  <conditionalFormatting sqref="AT24">
    <cfRule type="cellIs" dxfId="643" priority="186" operator="lessThan">
      <formula>$C$4</formula>
    </cfRule>
  </conditionalFormatting>
  <conditionalFormatting sqref="AT25">
    <cfRule type="cellIs" dxfId="642" priority="187" operator="lessThan">
      <formula>$C$4</formula>
    </cfRule>
  </conditionalFormatting>
  <conditionalFormatting sqref="AT26">
    <cfRule type="cellIs" dxfId="641" priority="188" operator="lessThan">
      <formula>$C$4</formula>
    </cfRule>
  </conditionalFormatting>
  <conditionalFormatting sqref="AT27">
    <cfRule type="cellIs" dxfId="640" priority="189" operator="lessThan">
      <formula>$C$4</formula>
    </cfRule>
  </conditionalFormatting>
  <conditionalFormatting sqref="AT28">
    <cfRule type="cellIs" dxfId="639" priority="190" operator="lessThan">
      <formula>$C$4</formula>
    </cfRule>
  </conditionalFormatting>
  <conditionalFormatting sqref="AT29">
    <cfRule type="cellIs" dxfId="638" priority="191" operator="lessThan">
      <formula>$C$4</formula>
    </cfRule>
  </conditionalFormatting>
  <conditionalFormatting sqref="AT30">
    <cfRule type="cellIs" dxfId="637" priority="192" operator="lessThan">
      <formula>$C$4</formula>
    </cfRule>
  </conditionalFormatting>
  <conditionalFormatting sqref="AT31">
    <cfRule type="cellIs" dxfId="636" priority="193" operator="lessThan">
      <formula>$C$4</formula>
    </cfRule>
  </conditionalFormatting>
  <conditionalFormatting sqref="AT32">
    <cfRule type="cellIs" dxfId="635" priority="194" operator="lessThan">
      <formula>$C$4</formula>
    </cfRule>
  </conditionalFormatting>
  <conditionalFormatting sqref="AT33">
    <cfRule type="cellIs" dxfId="634" priority="195" operator="lessThan">
      <formula>$C$4</formula>
    </cfRule>
  </conditionalFormatting>
  <conditionalFormatting sqref="AT34">
    <cfRule type="cellIs" dxfId="633" priority="196" operator="lessThan">
      <formula>$C$4</formula>
    </cfRule>
  </conditionalFormatting>
  <conditionalFormatting sqref="AT35">
    <cfRule type="cellIs" dxfId="632" priority="197" operator="lessThan">
      <formula>$C$4</formula>
    </cfRule>
  </conditionalFormatting>
  <conditionalFormatting sqref="AT36">
    <cfRule type="cellIs" dxfId="631" priority="198" operator="lessThan">
      <formula>$C$4</formula>
    </cfRule>
  </conditionalFormatting>
  <conditionalFormatting sqref="AT37">
    <cfRule type="cellIs" dxfId="630" priority="199" operator="lessThan">
      <formula>$C$4</formula>
    </cfRule>
  </conditionalFormatting>
  <conditionalFormatting sqref="AT38">
    <cfRule type="cellIs" dxfId="629" priority="200" operator="lessThan">
      <formula>$C$4</formula>
    </cfRule>
  </conditionalFormatting>
  <conditionalFormatting sqref="AT39">
    <cfRule type="cellIs" dxfId="628" priority="201" operator="lessThan">
      <formula>$C$4</formula>
    </cfRule>
  </conditionalFormatting>
  <conditionalFormatting sqref="AT40">
    <cfRule type="cellIs" dxfId="627" priority="202" operator="lessThan">
      <formula>$C$4</formula>
    </cfRule>
  </conditionalFormatting>
  <conditionalFormatting sqref="AT41">
    <cfRule type="cellIs" dxfId="626" priority="203" operator="lessThan">
      <formula>$C$4</formula>
    </cfRule>
  </conditionalFormatting>
  <conditionalFormatting sqref="AT42">
    <cfRule type="cellIs" dxfId="625" priority="204" operator="lessThan">
      <formula>$C$4</formula>
    </cfRule>
  </conditionalFormatting>
  <conditionalFormatting sqref="AT43">
    <cfRule type="cellIs" dxfId="624" priority="205" operator="lessThan">
      <formula>$C$4</formula>
    </cfRule>
  </conditionalFormatting>
  <conditionalFormatting sqref="AT44">
    <cfRule type="cellIs" dxfId="623" priority="206" operator="lessThan">
      <formula>$C$4</formula>
    </cfRule>
  </conditionalFormatting>
  <conditionalFormatting sqref="BK45">
    <cfRule type="cellIs" dxfId="580" priority="147" operator="lessThan">
      <formula>$C$4</formula>
    </cfRule>
  </conditionalFormatting>
  <conditionalFormatting sqref="BK45">
    <cfRule type="cellIs" dxfId="579" priority="148" operator="lessThan">
      <formula>$C$4</formula>
    </cfRule>
  </conditionalFormatting>
  <conditionalFormatting sqref="BK46">
    <cfRule type="cellIs" dxfId="578" priority="149" operator="lessThan">
      <formula>$C$4</formula>
    </cfRule>
  </conditionalFormatting>
  <conditionalFormatting sqref="BK46">
    <cfRule type="cellIs" dxfId="577" priority="150" operator="lessThan">
      <formula>$C$4</formula>
    </cfRule>
  </conditionalFormatting>
  <conditionalFormatting sqref="BK47">
    <cfRule type="cellIs" dxfId="576" priority="151" operator="lessThan">
      <formula>$C$4</formula>
    </cfRule>
  </conditionalFormatting>
  <conditionalFormatting sqref="BK47">
    <cfRule type="cellIs" dxfId="575" priority="152" operator="lessThan">
      <formula>$C$4</formula>
    </cfRule>
  </conditionalFormatting>
  <conditionalFormatting sqref="BK48">
    <cfRule type="cellIs" dxfId="574" priority="153" operator="lessThan">
      <formula>$C$4</formula>
    </cfRule>
  </conditionalFormatting>
  <conditionalFormatting sqref="BK48">
    <cfRule type="cellIs" dxfId="573" priority="154" operator="lessThan">
      <formula>$C$4</formula>
    </cfRule>
  </conditionalFormatting>
  <conditionalFormatting sqref="BK49">
    <cfRule type="cellIs" dxfId="572" priority="155" operator="lessThan">
      <formula>$C$4</formula>
    </cfRule>
  </conditionalFormatting>
  <conditionalFormatting sqref="BK49">
    <cfRule type="cellIs" dxfId="571" priority="156" operator="lessThan">
      <formula>$C$4</formula>
    </cfRule>
  </conditionalFormatting>
  <conditionalFormatting sqref="BK50">
    <cfRule type="cellIs" dxfId="570" priority="157" operator="lessThan">
      <formula>$C$4</formula>
    </cfRule>
  </conditionalFormatting>
  <conditionalFormatting sqref="BK50">
    <cfRule type="cellIs" dxfId="569" priority="158" operator="lessThan">
      <formula>$C$4</formula>
    </cfRule>
  </conditionalFormatting>
  <conditionalFormatting sqref="BK51">
    <cfRule type="cellIs" dxfId="568" priority="159" operator="lessThan">
      <formula>$C$4</formula>
    </cfRule>
  </conditionalFormatting>
  <conditionalFormatting sqref="BK51">
    <cfRule type="cellIs" dxfId="567" priority="160" operator="lessThan">
      <formula>$C$4</formula>
    </cfRule>
  </conditionalFormatting>
  <conditionalFormatting sqref="BK52">
    <cfRule type="cellIs" dxfId="566" priority="161" operator="lessThan">
      <formula>$C$4</formula>
    </cfRule>
  </conditionalFormatting>
  <conditionalFormatting sqref="BK52">
    <cfRule type="cellIs" dxfId="565" priority="162" operator="lessThan">
      <formula>$C$4</formula>
    </cfRule>
  </conditionalFormatting>
  <conditionalFormatting sqref="BK53">
    <cfRule type="cellIs" dxfId="564" priority="163" operator="lessThan">
      <formula>$C$4</formula>
    </cfRule>
  </conditionalFormatting>
  <conditionalFormatting sqref="BK53">
    <cfRule type="cellIs" dxfId="563" priority="164" operator="lessThan">
      <formula>$C$4</formula>
    </cfRule>
  </conditionalFormatting>
  <conditionalFormatting sqref="BK54">
    <cfRule type="cellIs" dxfId="562" priority="165" operator="lessThan">
      <formula>$C$4</formula>
    </cfRule>
  </conditionalFormatting>
  <conditionalFormatting sqref="BK54">
    <cfRule type="cellIs" dxfId="561" priority="166" operator="lessThan">
      <formula>$C$4</formula>
    </cfRule>
  </conditionalFormatting>
  <conditionalFormatting sqref="BK55">
    <cfRule type="cellIs" dxfId="560" priority="167" operator="lessThan">
      <formula>$C$4</formula>
    </cfRule>
  </conditionalFormatting>
  <conditionalFormatting sqref="BK55">
    <cfRule type="cellIs" dxfId="559" priority="168" operator="lessThan">
      <formula>$C$4</formula>
    </cfRule>
  </conditionalFormatting>
  <conditionalFormatting sqref="BK56">
    <cfRule type="cellIs" dxfId="558" priority="169" operator="lessThan">
      <formula>$C$4</formula>
    </cfRule>
  </conditionalFormatting>
  <conditionalFormatting sqref="BK56">
    <cfRule type="cellIs" dxfId="557" priority="170" operator="lessThan">
      <formula>$C$4</formula>
    </cfRule>
  </conditionalFormatting>
  <conditionalFormatting sqref="BK57">
    <cfRule type="cellIs" dxfId="556" priority="171" operator="lessThan">
      <formula>$C$4</formula>
    </cfRule>
  </conditionalFormatting>
  <conditionalFormatting sqref="BK57">
    <cfRule type="cellIs" dxfId="555" priority="172" operator="lessThan">
      <formula>$C$4</formula>
    </cfRule>
  </conditionalFormatting>
  <conditionalFormatting sqref="BK11">
    <cfRule type="cellIs" dxfId="554" priority="37" operator="lessThan">
      <formula>$C$4</formula>
    </cfRule>
  </conditionalFormatting>
  <conditionalFormatting sqref="BK11">
    <cfRule type="cellIs" dxfId="553" priority="38" operator="lessThan">
      <formula>$C$4</formula>
    </cfRule>
  </conditionalFormatting>
  <conditionalFormatting sqref="BK12">
    <cfRule type="cellIs" dxfId="552" priority="39" operator="lessThan">
      <formula>$C$4</formula>
    </cfRule>
  </conditionalFormatting>
  <conditionalFormatting sqref="BK12">
    <cfRule type="cellIs" dxfId="551" priority="40" operator="lessThan">
      <formula>$C$4</formula>
    </cfRule>
  </conditionalFormatting>
  <conditionalFormatting sqref="BK13">
    <cfRule type="cellIs" dxfId="550" priority="41" operator="lessThan">
      <formula>$C$4</formula>
    </cfRule>
  </conditionalFormatting>
  <conditionalFormatting sqref="BK13">
    <cfRule type="cellIs" dxfId="549" priority="42" operator="lessThan">
      <formula>$C$4</formula>
    </cfRule>
  </conditionalFormatting>
  <conditionalFormatting sqref="BK14">
    <cfRule type="cellIs" dxfId="548" priority="43" operator="lessThan">
      <formula>$C$4</formula>
    </cfRule>
  </conditionalFormatting>
  <conditionalFormatting sqref="BK14">
    <cfRule type="cellIs" dxfId="547" priority="44" operator="lessThan">
      <formula>$C$4</formula>
    </cfRule>
  </conditionalFormatting>
  <conditionalFormatting sqref="BK15">
    <cfRule type="cellIs" dxfId="546" priority="45" operator="lessThan">
      <formula>$C$4</formula>
    </cfRule>
  </conditionalFormatting>
  <conditionalFormatting sqref="BK15">
    <cfRule type="cellIs" dxfId="545" priority="46" operator="lessThan">
      <formula>$C$4</formula>
    </cfRule>
  </conditionalFormatting>
  <conditionalFormatting sqref="BK16">
    <cfRule type="cellIs" dxfId="544" priority="47" operator="lessThan">
      <formula>$C$4</formula>
    </cfRule>
  </conditionalFormatting>
  <conditionalFormatting sqref="BK16">
    <cfRule type="cellIs" dxfId="543" priority="48" operator="lessThan">
      <formula>$C$4</formula>
    </cfRule>
  </conditionalFormatting>
  <conditionalFormatting sqref="BK17">
    <cfRule type="cellIs" dxfId="542" priority="49" operator="lessThan">
      <formula>$C$4</formula>
    </cfRule>
  </conditionalFormatting>
  <conditionalFormatting sqref="BK17">
    <cfRule type="cellIs" dxfId="541" priority="50" operator="lessThan">
      <formula>$C$4</formula>
    </cfRule>
  </conditionalFormatting>
  <conditionalFormatting sqref="BK18">
    <cfRule type="cellIs" dxfId="540" priority="51" operator="lessThan">
      <formula>$C$4</formula>
    </cfRule>
  </conditionalFormatting>
  <conditionalFormatting sqref="BK18">
    <cfRule type="cellIs" dxfId="539" priority="52" operator="lessThan">
      <formula>$C$4</formula>
    </cfRule>
  </conditionalFormatting>
  <conditionalFormatting sqref="BK19">
    <cfRule type="cellIs" dxfId="538" priority="53" operator="lessThan">
      <formula>$C$4</formula>
    </cfRule>
  </conditionalFormatting>
  <conditionalFormatting sqref="BK19">
    <cfRule type="cellIs" dxfId="537" priority="54" operator="lessThan">
      <formula>$C$4</formula>
    </cfRule>
  </conditionalFormatting>
  <conditionalFormatting sqref="BK20">
    <cfRule type="cellIs" dxfId="536" priority="55" operator="lessThan">
      <formula>$C$4</formula>
    </cfRule>
  </conditionalFormatting>
  <conditionalFormatting sqref="BK20">
    <cfRule type="cellIs" dxfId="535" priority="56" operator="lessThan">
      <formula>$C$4</formula>
    </cfRule>
  </conditionalFormatting>
  <conditionalFormatting sqref="BK21">
    <cfRule type="cellIs" dxfId="534" priority="57" operator="lessThan">
      <formula>$C$4</formula>
    </cfRule>
  </conditionalFormatting>
  <conditionalFormatting sqref="BK21">
    <cfRule type="cellIs" dxfId="533" priority="58" operator="lessThan">
      <formula>$C$4</formula>
    </cfRule>
  </conditionalFormatting>
  <conditionalFormatting sqref="BK22">
    <cfRule type="cellIs" dxfId="532" priority="59" operator="lessThan">
      <formula>$C$4</formula>
    </cfRule>
  </conditionalFormatting>
  <conditionalFormatting sqref="BK22">
    <cfRule type="cellIs" dxfId="531" priority="60" operator="lessThan">
      <formula>$C$4</formula>
    </cfRule>
  </conditionalFormatting>
  <conditionalFormatting sqref="BK23">
    <cfRule type="cellIs" dxfId="530" priority="61" operator="lessThan">
      <formula>$C$4</formula>
    </cfRule>
  </conditionalFormatting>
  <conditionalFormatting sqref="BK23">
    <cfRule type="cellIs" dxfId="529" priority="62" operator="lessThan">
      <formula>$C$4</formula>
    </cfRule>
  </conditionalFormatting>
  <conditionalFormatting sqref="BK24">
    <cfRule type="cellIs" dxfId="528" priority="63" operator="lessThan">
      <formula>$C$4</formula>
    </cfRule>
  </conditionalFormatting>
  <conditionalFormatting sqref="BK24">
    <cfRule type="cellIs" dxfId="527" priority="64" operator="lessThan">
      <formula>$C$4</formula>
    </cfRule>
  </conditionalFormatting>
  <conditionalFormatting sqref="BK25">
    <cfRule type="cellIs" dxfId="526" priority="65" operator="lessThan">
      <formula>$C$4</formula>
    </cfRule>
  </conditionalFormatting>
  <conditionalFormatting sqref="BK25">
    <cfRule type="cellIs" dxfId="525" priority="66" operator="lessThan">
      <formula>$C$4</formula>
    </cfRule>
  </conditionalFormatting>
  <conditionalFormatting sqref="BK26">
    <cfRule type="cellIs" dxfId="524" priority="67" operator="lessThan">
      <formula>$C$4</formula>
    </cfRule>
  </conditionalFormatting>
  <conditionalFormatting sqref="BK26">
    <cfRule type="cellIs" dxfId="523" priority="68" operator="lessThan">
      <formula>$C$4</formula>
    </cfRule>
  </conditionalFormatting>
  <conditionalFormatting sqref="BK27">
    <cfRule type="cellIs" dxfId="522" priority="69" operator="lessThan">
      <formula>$C$4</formula>
    </cfRule>
  </conditionalFormatting>
  <conditionalFormatting sqref="BK27">
    <cfRule type="cellIs" dxfId="521" priority="70" operator="lessThan">
      <formula>$C$4</formula>
    </cfRule>
  </conditionalFormatting>
  <conditionalFormatting sqref="BK28">
    <cfRule type="cellIs" dxfId="520" priority="71" operator="lessThan">
      <formula>$C$4</formula>
    </cfRule>
  </conditionalFormatting>
  <conditionalFormatting sqref="BK28">
    <cfRule type="cellIs" dxfId="519" priority="72" operator="lessThan">
      <formula>$C$4</formula>
    </cfRule>
  </conditionalFormatting>
  <conditionalFormatting sqref="BK29">
    <cfRule type="cellIs" dxfId="518" priority="73" operator="lessThan">
      <formula>$C$4</formula>
    </cfRule>
  </conditionalFormatting>
  <conditionalFormatting sqref="BK29">
    <cfRule type="cellIs" dxfId="517" priority="74" operator="lessThan">
      <formula>$C$4</formula>
    </cfRule>
  </conditionalFormatting>
  <conditionalFormatting sqref="BK30">
    <cfRule type="cellIs" dxfId="516" priority="75" operator="lessThan">
      <formula>$C$4</formula>
    </cfRule>
  </conditionalFormatting>
  <conditionalFormatting sqref="BK30">
    <cfRule type="cellIs" dxfId="515" priority="76" operator="lessThan">
      <formula>$C$4</formula>
    </cfRule>
  </conditionalFormatting>
  <conditionalFormatting sqref="BK31">
    <cfRule type="cellIs" dxfId="514" priority="77" operator="lessThan">
      <formula>$C$4</formula>
    </cfRule>
  </conditionalFormatting>
  <conditionalFormatting sqref="BK31">
    <cfRule type="cellIs" dxfId="513" priority="78" operator="lessThan">
      <formula>$C$4</formula>
    </cfRule>
  </conditionalFormatting>
  <conditionalFormatting sqref="BK32">
    <cfRule type="cellIs" dxfId="512" priority="79" operator="lessThan">
      <formula>$C$4</formula>
    </cfRule>
  </conditionalFormatting>
  <conditionalFormatting sqref="BK32">
    <cfRule type="cellIs" dxfId="511" priority="80" operator="lessThan">
      <formula>$C$4</formula>
    </cfRule>
  </conditionalFormatting>
  <conditionalFormatting sqref="BK33">
    <cfRule type="cellIs" dxfId="510" priority="81" operator="lessThan">
      <formula>$C$4</formula>
    </cfRule>
  </conditionalFormatting>
  <conditionalFormatting sqref="BK33">
    <cfRule type="cellIs" dxfId="509" priority="82" operator="lessThan">
      <formula>$C$4</formula>
    </cfRule>
  </conditionalFormatting>
  <conditionalFormatting sqref="BK34">
    <cfRule type="cellIs" dxfId="508" priority="83" operator="lessThan">
      <formula>$C$4</formula>
    </cfRule>
  </conditionalFormatting>
  <conditionalFormatting sqref="BK34">
    <cfRule type="cellIs" dxfId="507" priority="84" operator="lessThan">
      <formula>$C$4</formula>
    </cfRule>
  </conditionalFormatting>
  <conditionalFormatting sqref="BK35">
    <cfRule type="cellIs" dxfId="506" priority="85" operator="lessThan">
      <formula>$C$4</formula>
    </cfRule>
  </conditionalFormatting>
  <conditionalFormatting sqref="BK35">
    <cfRule type="cellIs" dxfId="505" priority="86" operator="lessThan">
      <formula>$C$4</formula>
    </cfRule>
  </conditionalFormatting>
  <conditionalFormatting sqref="BK36">
    <cfRule type="cellIs" dxfId="504" priority="87" operator="lessThan">
      <formula>$C$4</formula>
    </cfRule>
  </conditionalFormatting>
  <conditionalFormatting sqref="BK36">
    <cfRule type="cellIs" dxfId="503" priority="88" operator="lessThan">
      <formula>$C$4</formula>
    </cfRule>
  </conditionalFormatting>
  <conditionalFormatting sqref="BK37">
    <cfRule type="cellIs" dxfId="502" priority="89" operator="lessThan">
      <formula>$C$4</formula>
    </cfRule>
  </conditionalFormatting>
  <conditionalFormatting sqref="BK37">
    <cfRule type="cellIs" dxfId="501" priority="90" operator="lessThan">
      <formula>$C$4</formula>
    </cfRule>
  </conditionalFormatting>
  <conditionalFormatting sqref="BK38">
    <cfRule type="cellIs" dxfId="500" priority="91" operator="lessThan">
      <formula>$C$4</formula>
    </cfRule>
  </conditionalFormatting>
  <conditionalFormatting sqref="BK38">
    <cfRule type="cellIs" dxfId="499" priority="92" operator="lessThan">
      <formula>$C$4</formula>
    </cfRule>
  </conditionalFormatting>
  <conditionalFormatting sqref="BK39">
    <cfRule type="cellIs" dxfId="498" priority="93" operator="lessThan">
      <formula>$C$4</formula>
    </cfRule>
  </conditionalFormatting>
  <conditionalFormatting sqref="BK39">
    <cfRule type="cellIs" dxfId="497" priority="94" operator="lessThan">
      <formula>$C$4</formula>
    </cfRule>
  </conditionalFormatting>
  <conditionalFormatting sqref="BK40">
    <cfRule type="cellIs" dxfId="496" priority="95" operator="lessThan">
      <formula>$C$4</formula>
    </cfRule>
  </conditionalFormatting>
  <conditionalFormatting sqref="BK40">
    <cfRule type="cellIs" dxfId="495" priority="96" operator="lessThan">
      <formula>$C$4</formula>
    </cfRule>
  </conditionalFormatting>
  <conditionalFormatting sqref="BK41">
    <cfRule type="cellIs" dxfId="494" priority="97" operator="lessThan">
      <formula>$C$4</formula>
    </cfRule>
  </conditionalFormatting>
  <conditionalFormatting sqref="BK41">
    <cfRule type="cellIs" dxfId="493" priority="98" operator="lessThan">
      <formula>$C$4</formula>
    </cfRule>
  </conditionalFormatting>
  <conditionalFormatting sqref="BK42">
    <cfRule type="cellIs" dxfId="492" priority="99" operator="lessThan">
      <formula>$C$4</formula>
    </cfRule>
  </conditionalFormatting>
  <conditionalFormatting sqref="BK42">
    <cfRule type="cellIs" dxfId="491" priority="100" operator="lessThan">
      <formula>$C$4</formula>
    </cfRule>
  </conditionalFormatting>
  <conditionalFormatting sqref="BK43">
    <cfRule type="cellIs" dxfId="490" priority="101" operator="lessThan">
      <formula>$C$4</formula>
    </cfRule>
  </conditionalFormatting>
  <conditionalFormatting sqref="BK43">
    <cfRule type="cellIs" dxfId="489" priority="102" operator="lessThan">
      <formula>$C$4</formula>
    </cfRule>
  </conditionalFormatting>
  <conditionalFormatting sqref="BK44">
    <cfRule type="cellIs" dxfId="488" priority="103" operator="lessThan">
      <formula>$C$4</formula>
    </cfRule>
  </conditionalFormatting>
  <conditionalFormatting sqref="BK44">
    <cfRule type="cellIs" dxfId="487" priority="104" operator="lessThan">
      <formula>$C$4</formula>
    </cfRule>
  </conditionalFormatting>
  <conditionalFormatting sqref="BU11">
    <cfRule type="cellIs" dxfId="452" priority="3" operator="lessThan">
      <formula>$C$4</formula>
    </cfRule>
  </conditionalFormatting>
  <conditionalFormatting sqref="BU12">
    <cfRule type="cellIs" dxfId="451" priority="4" operator="lessThan">
      <formula>$C$4</formula>
    </cfRule>
  </conditionalFormatting>
  <conditionalFormatting sqref="BU13">
    <cfRule type="cellIs" dxfId="450" priority="5" operator="lessThan">
      <formula>$C$4</formula>
    </cfRule>
  </conditionalFormatting>
  <conditionalFormatting sqref="BU14">
    <cfRule type="cellIs" dxfId="449" priority="6" operator="lessThan">
      <formula>$C$4</formula>
    </cfRule>
  </conditionalFormatting>
  <conditionalFormatting sqref="BU15">
    <cfRule type="cellIs" dxfId="448" priority="7" operator="lessThan">
      <formula>$C$4</formula>
    </cfRule>
  </conditionalFormatting>
  <conditionalFormatting sqref="BU16">
    <cfRule type="cellIs" dxfId="447" priority="8" operator="lessThan">
      <formula>$C$4</formula>
    </cfRule>
  </conditionalFormatting>
  <conditionalFormatting sqref="BU17">
    <cfRule type="cellIs" dxfId="446" priority="9" operator="lessThan">
      <formula>$C$4</formula>
    </cfRule>
  </conditionalFormatting>
  <conditionalFormatting sqref="BU18">
    <cfRule type="cellIs" dxfId="445" priority="10" operator="lessThan">
      <formula>$C$4</formula>
    </cfRule>
  </conditionalFormatting>
  <conditionalFormatting sqref="BU19">
    <cfRule type="cellIs" dxfId="444" priority="11" operator="lessThan">
      <formula>$C$4</formula>
    </cfRule>
  </conditionalFormatting>
  <conditionalFormatting sqref="BU20">
    <cfRule type="cellIs" dxfId="443" priority="12" operator="lessThan">
      <formula>$C$4</formula>
    </cfRule>
  </conditionalFormatting>
  <conditionalFormatting sqref="BU21">
    <cfRule type="cellIs" dxfId="442" priority="13" operator="lessThan">
      <formula>$C$4</formula>
    </cfRule>
  </conditionalFormatting>
  <conditionalFormatting sqref="BU22">
    <cfRule type="cellIs" dxfId="441" priority="14" operator="lessThan">
      <formula>$C$4</formula>
    </cfRule>
  </conditionalFormatting>
  <conditionalFormatting sqref="BU23">
    <cfRule type="cellIs" dxfId="440" priority="15" operator="lessThan">
      <formula>$C$4</formula>
    </cfRule>
  </conditionalFormatting>
  <conditionalFormatting sqref="BU24">
    <cfRule type="cellIs" dxfId="439" priority="16" operator="lessThan">
      <formula>$C$4</formula>
    </cfRule>
  </conditionalFormatting>
  <conditionalFormatting sqref="BU25">
    <cfRule type="cellIs" dxfId="438" priority="17" operator="lessThan">
      <formula>$C$4</formula>
    </cfRule>
  </conditionalFormatting>
  <conditionalFormatting sqref="BU26">
    <cfRule type="cellIs" dxfId="437" priority="18" operator="lessThan">
      <formula>$C$4</formula>
    </cfRule>
  </conditionalFormatting>
  <conditionalFormatting sqref="BU27">
    <cfRule type="cellIs" dxfId="436" priority="19" operator="lessThan">
      <formula>$C$4</formula>
    </cfRule>
  </conditionalFormatting>
  <conditionalFormatting sqref="BU28">
    <cfRule type="cellIs" dxfId="435" priority="20" operator="lessThan">
      <formula>$C$4</formula>
    </cfRule>
  </conditionalFormatting>
  <conditionalFormatting sqref="BU29">
    <cfRule type="cellIs" dxfId="434" priority="21" operator="lessThan">
      <formula>$C$4</formula>
    </cfRule>
  </conditionalFormatting>
  <conditionalFormatting sqref="BU30">
    <cfRule type="cellIs" dxfId="433" priority="22" operator="lessThan">
      <formula>$C$4</formula>
    </cfRule>
  </conditionalFormatting>
  <conditionalFormatting sqref="BU31">
    <cfRule type="cellIs" dxfId="432" priority="23" operator="lessThan">
      <formula>$C$4</formula>
    </cfRule>
  </conditionalFormatting>
  <conditionalFormatting sqref="BU32">
    <cfRule type="cellIs" dxfId="431" priority="24" operator="lessThan">
      <formula>$C$4</formula>
    </cfRule>
  </conditionalFormatting>
  <conditionalFormatting sqref="BU33">
    <cfRule type="cellIs" dxfId="430" priority="25" operator="lessThan">
      <formula>$C$4</formula>
    </cfRule>
  </conditionalFormatting>
  <conditionalFormatting sqref="BU34">
    <cfRule type="cellIs" dxfId="429" priority="26" operator="lessThan">
      <formula>$C$4</formula>
    </cfRule>
  </conditionalFormatting>
  <conditionalFormatting sqref="BU35">
    <cfRule type="cellIs" dxfId="428" priority="27" operator="lessThan">
      <formula>$C$4</formula>
    </cfRule>
  </conditionalFormatting>
  <conditionalFormatting sqref="BU36">
    <cfRule type="cellIs" dxfId="427" priority="28" operator="lessThan">
      <formula>$C$4</formula>
    </cfRule>
  </conditionalFormatting>
  <conditionalFormatting sqref="BU37">
    <cfRule type="cellIs" dxfId="426" priority="29" operator="lessThan">
      <formula>$C$4</formula>
    </cfRule>
  </conditionalFormatting>
  <conditionalFormatting sqref="BU38">
    <cfRule type="cellIs" dxfId="425" priority="30" operator="lessThan">
      <formula>$C$4</formula>
    </cfRule>
  </conditionalFormatting>
  <conditionalFormatting sqref="BU39">
    <cfRule type="cellIs" dxfId="424" priority="31" operator="lessThan">
      <formula>$C$4</formula>
    </cfRule>
  </conditionalFormatting>
  <conditionalFormatting sqref="BU40">
    <cfRule type="cellIs" dxfId="423" priority="32" operator="lessThan">
      <formula>$C$4</formula>
    </cfRule>
  </conditionalFormatting>
  <conditionalFormatting sqref="BU41">
    <cfRule type="cellIs" dxfId="422" priority="33" operator="lessThan">
      <formula>$C$4</formula>
    </cfRule>
  </conditionalFormatting>
  <conditionalFormatting sqref="BU42">
    <cfRule type="cellIs" dxfId="421" priority="34" operator="lessThan">
      <formula>$C$4</formula>
    </cfRule>
  </conditionalFormatting>
  <conditionalFormatting sqref="BU43">
    <cfRule type="cellIs" dxfId="420" priority="35" operator="lessThan">
      <formula>$C$4</formula>
    </cfRule>
  </conditionalFormatting>
  <conditionalFormatting sqref="BU44">
    <cfRule type="cellIs" dxfId="419" priority="36" operator="lessThan">
      <formula>$C$4</formula>
    </cfRule>
  </conditionalFormatting>
  <conditionalFormatting sqref="CW28">
    <cfRule type="cellIs" dxfId="247" priority="2" operator="lessThan">
      <formula>1</formula>
    </cfRule>
  </conditionalFormatting>
  <conditionalFormatting sqref="CW27">
    <cfRule type="cellIs" dxfId="246" priority="1" operator="lessThan">
      <formula>1</formula>
    </cfRule>
  </conditionalFormatting>
  <dataValidations count="1498">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BI11 BU11"/>
    <dataValidation allowBlank="1" showInputMessage="1" showErrorMessage="1" sqref="Z12 BI12 BU12"/>
    <dataValidation allowBlank="1" showInputMessage="1" showErrorMessage="1" sqref="Z13 BI13 BU13"/>
    <dataValidation allowBlank="1" showInputMessage="1" showErrorMessage="1" sqref="Z14 BI14 BU14"/>
    <dataValidation allowBlank="1" showInputMessage="1" showErrorMessage="1" sqref="Z15 BI15 BU15"/>
    <dataValidation allowBlank="1" showInputMessage="1" showErrorMessage="1" sqref="Z16 BI16 BU16"/>
    <dataValidation allowBlank="1" showInputMessage="1" showErrorMessage="1" sqref="Z17 BI17 BU17"/>
    <dataValidation allowBlank="1" showInputMessage="1" showErrorMessage="1" sqref="Z18 BI18 BU18"/>
    <dataValidation allowBlank="1" showInputMessage="1" showErrorMessage="1" sqref="Z19 BI19 BU19"/>
    <dataValidation allowBlank="1" showInputMessage="1" showErrorMessage="1" sqref="Z20 BI20 BU20"/>
    <dataValidation allowBlank="1" showInputMessage="1" showErrorMessage="1" sqref="Z21 BI21 BU21"/>
    <dataValidation allowBlank="1" showInputMessage="1" showErrorMessage="1" sqref="Z22 BI22 BU22"/>
    <dataValidation allowBlank="1" showInputMessage="1" showErrorMessage="1" sqref="Z23 BI23 BU23"/>
    <dataValidation allowBlank="1" showInputMessage="1" showErrorMessage="1" sqref="Z24 BI24 BU24"/>
    <dataValidation allowBlank="1" showInputMessage="1" showErrorMessage="1" sqref="Z25 BI25 BU25"/>
    <dataValidation allowBlank="1" showInputMessage="1" showErrorMessage="1" sqref="Z26 BI26 BU26"/>
    <dataValidation allowBlank="1" showInputMessage="1" showErrorMessage="1" sqref="Z27 BI27 BU27"/>
    <dataValidation allowBlank="1" showInputMessage="1" showErrorMessage="1" sqref="Z28 BI28 BU28"/>
    <dataValidation allowBlank="1" showInputMessage="1" showErrorMessage="1" sqref="Z29 BI29 BU29"/>
    <dataValidation allowBlank="1" showInputMessage="1" showErrorMessage="1" sqref="Z30 BI30 BU30"/>
    <dataValidation allowBlank="1" showInputMessage="1" showErrorMessage="1" sqref="Z31 BI31 BU31"/>
    <dataValidation allowBlank="1" showInputMessage="1" showErrorMessage="1" sqref="Z32 BI32 BU32"/>
    <dataValidation allowBlank="1" showInputMessage="1" showErrorMessage="1" sqref="Z33 BI33 BU33"/>
    <dataValidation allowBlank="1" showInputMessage="1" showErrorMessage="1" sqref="Z34 BI34 BU34"/>
    <dataValidation allowBlank="1" showInputMessage="1" showErrorMessage="1" sqref="Z35 BI35 BU35"/>
    <dataValidation allowBlank="1" showInputMessage="1" showErrorMessage="1" sqref="Z36 BI36 BU36"/>
    <dataValidation allowBlank="1" showInputMessage="1" showErrorMessage="1" sqref="Z37 BI37 BU37"/>
    <dataValidation allowBlank="1" showInputMessage="1" showErrorMessage="1" sqref="Z38 BI38 BU38"/>
    <dataValidation allowBlank="1" showInputMessage="1" showErrorMessage="1" sqref="Z39 BI39 BU39"/>
    <dataValidation allowBlank="1" showInputMessage="1" showErrorMessage="1" sqref="Z40 BI40 BU40"/>
    <dataValidation allowBlank="1" showInputMessage="1" showErrorMessage="1" sqref="Z41 BI41 BU41"/>
    <dataValidation allowBlank="1" showInputMessage="1" showErrorMessage="1" sqref="Z42 BI42 BU42"/>
    <dataValidation allowBlank="1" showInputMessage="1" showErrorMessage="1" sqref="Z43 BI43 BU43"/>
    <dataValidation allowBlank="1" showInputMessage="1" showErrorMessage="1" sqref="Z44 BI44 BU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BK11"/>
    <dataValidation allowBlank="1" showInputMessage="1" showErrorMessage="1" sqref="BC12 BK12"/>
    <dataValidation allowBlank="1" showInputMessage="1" showErrorMessage="1" sqref="BC13 BK13"/>
    <dataValidation allowBlank="1" showInputMessage="1" showErrorMessage="1" sqref="BC14 BK14"/>
    <dataValidation allowBlank="1" showInputMessage="1" showErrorMessage="1" sqref="BC15 BK15"/>
    <dataValidation allowBlank="1" showInputMessage="1" showErrorMessage="1" sqref="BC16 BK16"/>
    <dataValidation allowBlank="1" showInputMessage="1" showErrorMessage="1" sqref="BC17 BK17"/>
    <dataValidation allowBlank="1" showInputMessage="1" showErrorMessage="1" sqref="BC18 BK18"/>
    <dataValidation allowBlank="1" showInputMessage="1" showErrorMessage="1" sqref="BC19 BK19"/>
    <dataValidation allowBlank="1" showInputMessage="1" showErrorMessage="1" sqref="BC20 BK20"/>
    <dataValidation allowBlank="1" showInputMessage="1" showErrorMessage="1" sqref="BC21 BK21"/>
    <dataValidation allowBlank="1" showInputMessage="1" showErrorMessage="1" sqref="BC22 BK22"/>
    <dataValidation allowBlank="1" showInputMessage="1" showErrorMessage="1" sqref="BC23 BK23"/>
    <dataValidation allowBlank="1" showInputMessage="1" showErrorMessage="1" sqref="BC24 BK24"/>
    <dataValidation allowBlank="1" showInputMessage="1" showErrorMessage="1" sqref="BC25 BK25"/>
    <dataValidation allowBlank="1" showInputMessage="1" showErrorMessage="1" sqref="BC26 BK26"/>
    <dataValidation allowBlank="1" showInputMessage="1" showErrorMessage="1" sqref="BC27 BK27"/>
    <dataValidation allowBlank="1" showInputMessage="1" showErrorMessage="1" sqref="BC28 BK28"/>
    <dataValidation allowBlank="1" showInputMessage="1" showErrorMessage="1" sqref="BC29 BK29"/>
    <dataValidation allowBlank="1" showInputMessage="1" showErrorMessage="1" sqref="BC30 BK30"/>
    <dataValidation allowBlank="1" showInputMessage="1" showErrorMessage="1" sqref="BC31 BK31"/>
    <dataValidation allowBlank="1" showInputMessage="1" showErrorMessage="1" sqref="BC32 BK45 BK32"/>
    <dataValidation allowBlank="1" showInputMessage="1" showErrorMessage="1" sqref="BC33 BK46 BK33"/>
    <dataValidation allowBlank="1" showInputMessage="1" showErrorMessage="1" sqref="BC34 BK47 BK34"/>
    <dataValidation allowBlank="1" showInputMessage="1" showErrorMessage="1" sqref="BC35 BK48 BK35"/>
    <dataValidation allowBlank="1" showInputMessage="1" showErrorMessage="1" sqref="BC36 BK49 BK36"/>
    <dataValidation allowBlank="1" showInputMessage="1" showErrorMessage="1" sqref="BC37 BK50 BK37"/>
    <dataValidation allowBlank="1" showInputMessage="1" showErrorMessage="1" sqref="BC38 BK51 BK38"/>
    <dataValidation allowBlank="1" showInputMessage="1" showErrorMessage="1" sqref="BC39 BK52 BK39"/>
    <dataValidation allowBlank="1" showInputMessage="1" showErrorMessage="1" sqref="BC40 BK53 BK40"/>
    <dataValidation allowBlank="1" showInputMessage="1" showErrorMessage="1" sqref="BC41 BK54 BK41"/>
    <dataValidation allowBlank="1" showInputMessage="1" showErrorMessage="1" sqref="BC42 BK55 BK42"/>
    <dataValidation allowBlank="1" showInputMessage="1" showErrorMessage="1" sqref="BC43 BK56 BK43"/>
    <dataValidation allowBlank="1" showInputMessage="1" showErrorMessage="1" sqref="BC44 BK57 BK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BE32" activePane="bottomRight" state="frozen"/>
      <selection pane="topRight"/>
      <selection pane="bottomLeft"/>
      <selection pane="bottomRight" activeCell="CW27" sqref="CW27:CW28"/>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763</v>
      </c>
      <c r="B1" s="10"/>
      <c r="C1" s="66" t="s">
        <v>0</v>
      </c>
      <c r="D1" s="66"/>
      <c r="E1" s="66"/>
      <c r="F1" s="66"/>
      <c r="G1" s="66"/>
      <c r="H1" s="66"/>
      <c r="I1" s="66"/>
      <c r="J1" s="66"/>
      <c r="K1" s="66"/>
      <c r="L1" s="66"/>
      <c r="M1" s="66"/>
      <c r="O1" s="26" t="s">
        <v>1</v>
      </c>
      <c r="AX1" s="26"/>
    </row>
    <row r="2" spans="1:110" x14ac:dyDescent="0.25">
      <c r="A2" s="1" t="s">
        <v>2</v>
      </c>
      <c r="B2" s="2"/>
      <c r="C2" s="3" t="s">
        <v>3</v>
      </c>
      <c r="E2" s="4" t="s">
        <v>122</v>
      </c>
      <c r="O2" s="27" t="s">
        <v>5</v>
      </c>
      <c r="P2" s="28"/>
      <c r="Q2" s="28"/>
      <c r="R2" s="28"/>
      <c r="S2" s="28" t="s">
        <v>6</v>
      </c>
      <c r="T2" s="28" t="str">
        <f>MID(E2,6,20)</f>
        <v xml:space="preserve"> XII IPS 3</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60" t="s">
        <v>16</v>
      </c>
      <c r="F7" s="61"/>
      <c r="G7" s="61"/>
      <c r="H7" s="61"/>
      <c r="I7" s="61"/>
      <c r="J7" s="62"/>
      <c r="K7" s="13"/>
      <c r="L7" s="67" t="s">
        <v>17</v>
      </c>
      <c r="M7" s="67"/>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56" t="s">
        <v>18</v>
      </c>
      <c r="B8" s="57" t="s">
        <v>19</v>
      </c>
      <c r="C8" s="56" t="s">
        <v>20</v>
      </c>
      <c r="E8" s="63"/>
      <c r="F8" s="64"/>
      <c r="G8" s="64"/>
      <c r="H8" s="64"/>
      <c r="I8" s="64"/>
      <c r="J8" s="65"/>
      <c r="K8" s="13"/>
      <c r="L8" s="67"/>
      <c r="M8" s="67"/>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68" t="s">
        <v>22</v>
      </c>
      <c r="AU8" s="70" t="s">
        <v>23</v>
      </c>
      <c r="AV8" s="79"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70" t="s">
        <v>23</v>
      </c>
      <c r="CN8" s="79" t="s">
        <v>24</v>
      </c>
      <c r="CO8" s="34"/>
      <c r="CP8" s="75" t="s">
        <v>26</v>
      </c>
      <c r="CQ8" s="75" t="s">
        <v>27</v>
      </c>
      <c r="CR8" s="34"/>
      <c r="CS8" s="75" t="s">
        <v>26</v>
      </c>
      <c r="CT8" s="75" t="s">
        <v>28</v>
      </c>
      <c r="CV8" s="35" t="s">
        <v>29</v>
      </c>
    </row>
    <row r="9" spans="1:110" ht="15" customHeight="1" x14ac:dyDescent="0.25">
      <c r="A9" s="56"/>
      <c r="B9" s="57"/>
      <c r="C9" s="56"/>
      <c r="E9" s="58" t="s">
        <v>30</v>
      </c>
      <c r="F9" s="58"/>
      <c r="G9" s="58"/>
      <c r="H9" s="59" t="s">
        <v>31</v>
      </c>
      <c r="I9" s="59"/>
      <c r="J9" s="59"/>
      <c r="K9" s="13"/>
      <c r="L9" s="58" t="s">
        <v>32</v>
      </c>
      <c r="M9" s="58" t="s">
        <v>22</v>
      </c>
      <c r="N9" s="9"/>
      <c r="O9" s="72">
        <v>1</v>
      </c>
      <c r="P9" s="73"/>
      <c r="Q9" s="74"/>
      <c r="R9" s="72">
        <v>2</v>
      </c>
      <c r="S9" s="73"/>
      <c r="T9" s="74"/>
      <c r="U9" s="72">
        <v>3</v>
      </c>
      <c r="V9" s="73"/>
      <c r="W9" s="74"/>
      <c r="X9" s="72">
        <v>4</v>
      </c>
      <c r="Y9" s="73"/>
      <c r="Z9" s="74"/>
      <c r="AA9" s="72">
        <v>5</v>
      </c>
      <c r="AB9" s="73"/>
      <c r="AC9" s="74"/>
      <c r="AD9" s="70" t="s">
        <v>32</v>
      </c>
      <c r="AE9" s="72">
        <v>6</v>
      </c>
      <c r="AF9" s="73"/>
      <c r="AG9" s="74"/>
      <c r="AH9" s="72">
        <v>7</v>
      </c>
      <c r="AI9" s="73"/>
      <c r="AJ9" s="74"/>
      <c r="AK9" s="72">
        <v>8</v>
      </c>
      <c r="AL9" s="73"/>
      <c r="AM9" s="74"/>
      <c r="AN9" s="72">
        <v>9</v>
      </c>
      <c r="AO9" s="73"/>
      <c r="AP9" s="74"/>
      <c r="AQ9" s="72">
        <v>10</v>
      </c>
      <c r="AR9" s="73"/>
      <c r="AS9" s="74"/>
      <c r="AT9" s="69"/>
      <c r="AU9" s="78"/>
      <c r="AV9" s="80"/>
      <c r="AW9" s="34"/>
      <c r="AX9" s="82">
        <v>1</v>
      </c>
      <c r="AY9" s="73"/>
      <c r="AZ9" s="74"/>
      <c r="BA9" s="72">
        <v>2</v>
      </c>
      <c r="BB9" s="73"/>
      <c r="BC9" s="74"/>
      <c r="BD9" s="72">
        <v>3</v>
      </c>
      <c r="BE9" s="73"/>
      <c r="BF9" s="74"/>
      <c r="BG9" s="72">
        <v>4</v>
      </c>
      <c r="BH9" s="73"/>
      <c r="BI9" s="74"/>
      <c r="BJ9" s="72">
        <v>5</v>
      </c>
      <c r="BK9" s="73"/>
      <c r="BL9" s="74"/>
      <c r="BM9" s="53"/>
      <c r="BN9" s="53"/>
      <c r="BO9" s="53"/>
      <c r="BP9" s="53"/>
      <c r="BQ9" s="53"/>
      <c r="BR9" s="70" t="s">
        <v>32</v>
      </c>
      <c r="BS9" s="72">
        <v>6</v>
      </c>
      <c r="BT9" s="73"/>
      <c r="BU9" s="74"/>
      <c r="BV9" s="72">
        <v>7</v>
      </c>
      <c r="BW9" s="73"/>
      <c r="BX9" s="74"/>
      <c r="BY9" s="72">
        <v>8</v>
      </c>
      <c r="BZ9" s="73"/>
      <c r="CA9" s="74"/>
      <c r="CB9" s="72">
        <v>9</v>
      </c>
      <c r="CC9" s="73"/>
      <c r="CD9" s="74"/>
      <c r="CE9" s="72">
        <v>10</v>
      </c>
      <c r="CF9" s="73"/>
      <c r="CG9" s="74"/>
      <c r="CH9" s="55"/>
      <c r="CI9" s="55"/>
      <c r="CJ9" s="55"/>
      <c r="CK9" s="55"/>
      <c r="CL9" s="55"/>
      <c r="CM9" s="78"/>
      <c r="CN9" s="80"/>
      <c r="CO9" s="34"/>
      <c r="CP9" s="75"/>
      <c r="CQ9" s="75"/>
      <c r="CR9" s="34"/>
      <c r="CS9" s="75"/>
      <c r="CT9" s="75"/>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Qur an tentang Bersyukur dan Berbuat Baik, Iman Qada Qadar, Hukum Waris dalam Islam, Kemajuan Peradaban Islam di Dunia, Kemunduran Peradaban Islam di Dunia, </v>
      </c>
    </row>
    <row r="10" spans="1:110" x14ac:dyDescent="0.25">
      <c r="A10" s="56"/>
      <c r="B10" s="57"/>
      <c r="C10" s="56"/>
      <c r="E10" s="14" t="s">
        <v>35</v>
      </c>
      <c r="F10" s="14" t="s">
        <v>36</v>
      </c>
      <c r="G10" s="14" t="s">
        <v>37</v>
      </c>
      <c r="H10" s="15" t="s">
        <v>35</v>
      </c>
      <c r="I10" s="15" t="s">
        <v>36</v>
      </c>
      <c r="J10" s="15" t="s">
        <v>37</v>
      </c>
      <c r="K10" s="13"/>
      <c r="L10" s="58"/>
      <c r="M10" s="58"/>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71"/>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69"/>
      <c r="AU10" s="78"/>
      <c r="AV10" s="81"/>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71"/>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78"/>
      <c r="CN10" s="81"/>
      <c r="CO10" s="34"/>
      <c r="CP10" s="75"/>
      <c r="CQ10" s="75"/>
      <c r="CR10" s="34"/>
      <c r="CS10" s="75"/>
      <c r="CT10" s="75"/>
      <c r="CV10" s="40">
        <v>1</v>
      </c>
      <c r="CW10" s="52" t="s">
        <v>185</v>
      </c>
      <c r="DE10" s="51">
        <v>1</v>
      </c>
      <c r="DF10" s="51"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Iman Qada Qadar, Hukum Waris dalam Islam, Kemajuan Peradaban Islam di Dunia, Kemunduran Peradaban Islam di Dunia, Masih perlu peningkatan pemahaman Qur an tentang Bersyukur dan Berbuat Baik.</v>
      </c>
    </row>
    <row r="11" spans="1:110" x14ac:dyDescent="0.25">
      <c r="A11" s="8">
        <v>1</v>
      </c>
      <c r="B11" s="8">
        <v>106425</v>
      </c>
      <c r="C11" s="8" t="s">
        <v>123</v>
      </c>
      <c r="E11" s="47">
        <f t="shared" ref="E11:E42" si="0">AV11</f>
        <v>76</v>
      </c>
      <c r="F11" s="8" t="str">
        <f t="shared" ref="F11:F42" si="1">IF(E11="","",IF(E11&lt;=69,"D",IF(E11&lt;=75,"C",IF(E11&lt;=90,"B",IF(E11&lt;=100,"A","E")))))</f>
        <v>B</v>
      </c>
      <c r="G11" s="8" t="str">
        <f t="shared" ref="G11:G42" si="2">CQ11</f>
        <v xml:space="preserve">Memiliki kemampuan pemahaman Qur an tentang Bersyukur dan Berbuat Baik, Iman Qada Qadar, Hukum Waris dalam Islam, Kemajuan Peradaban Islam di Dunia, Kemunduran Peradaban Islam di Dunia, </v>
      </c>
      <c r="H11" s="47">
        <f t="shared" ref="H11:H42" si="3">CN11</f>
        <v>80</v>
      </c>
      <c r="I11" s="8" t="str">
        <f t="shared" ref="I11:I42" si="4">IF(H11="","",IF(H11&lt;=69,"D",IF(H11&lt;=75,"C",IF(H11&lt;=90,"B",IF(H11&lt;=100,"A","E")))))</f>
        <v>B</v>
      </c>
      <c r="J11" s="8" t="str">
        <f t="shared" ref="J11:J42" si="5">CT11</f>
        <v xml:space="preserve">Memiliki keterampilan Qur an tentang Bersyukur dan Berbuat Baik, Iman Qada Qadar, Hukum Waris dalam Islam, Kemajuan Peradaban Islam di Dunia, Faktor Kemunduran , Peradaban Islam di Dunia, </v>
      </c>
      <c r="K11" s="13"/>
      <c r="L11" s="41">
        <f t="shared" ref="L11:L42" si="6">AD11</f>
        <v>76</v>
      </c>
      <c r="M11" s="41">
        <f t="shared" ref="M11:M42" si="7">IF(COUNTBLANK(AT11:AT11),"",AT11)</f>
        <v>79</v>
      </c>
      <c r="O11" s="41">
        <v>80</v>
      </c>
      <c r="P11" s="41"/>
      <c r="Q11" s="42"/>
      <c r="R11" s="41"/>
      <c r="S11" s="41"/>
      <c r="T11" s="42">
        <v>79</v>
      </c>
      <c r="U11" s="41"/>
      <c r="V11" s="41">
        <v>70</v>
      </c>
      <c r="W11" s="42"/>
      <c r="X11" s="41">
        <v>71</v>
      </c>
      <c r="Y11" s="41"/>
      <c r="Z11" s="42"/>
      <c r="AA11" s="41"/>
      <c r="AB11" s="41"/>
      <c r="AC11" s="42">
        <v>79</v>
      </c>
      <c r="AD11" s="42">
        <f t="shared" ref="AD11:AD42" si="8">IF(AND(O11="",P11="",Q11=""),"",ROUND(AVERAGE(O11:AC11),0))</f>
        <v>76</v>
      </c>
      <c r="AE11" s="41"/>
      <c r="AF11" s="41"/>
      <c r="AG11" s="42"/>
      <c r="AH11" s="41"/>
      <c r="AI11" s="41"/>
      <c r="AJ11" s="42"/>
      <c r="AK11" s="41"/>
      <c r="AL11" s="41"/>
      <c r="AM11" s="42"/>
      <c r="AN11" s="41"/>
      <c r="AO11" s="41"/>
      <c r="AP11" s="42"/>
      <c r="AQ11" s="41"/>
      <c r="AR11" s="41"/>
      <c r="AS11" s="42"/>
      <c r="AT11" s="42">
        <v>79</v>
      </c>
      <c r="AU11" s="43">
        <f t="shared" ref="AU11:AU42" si="9">IF(AT11="","",AVERAGE(O11:AC11,AE11:AT11))</f>
        <v>76.333333333333329</v>
      </c>
      <c r="AV11" s="44">
        <f t="shared" ref="AV11:AV42" si="10">IF(AU11="","",ROUND(AU11,0))</f>
        <v>76</v>
      </c>
      <c r="AW11" s="45"/>
      <c r="AX11" s="41">
        <v>81</v>
      </c>
      <c r="AY11" s="41"/>
      <c r="AZ11" s="42"/>
      <c r="BA11" s="41"/>
      <c r="BB11" s="41"/>
      <c r="BC11" s="42">
        <v>82</v>
      </c>
      <c r="BD11" s="41"/>
      <c r="BE11" s="41">
        <v>90</v>
      </c>
      <c r="BF11" s="42"/>
      <c r="BG11" s="41"/>
      <c r="BH11" s="41">
        <v>78</v>
      </c>
      <c r="BI11" s="42"/>
      <c r="BJ11" s="41"/>
      <c r="BK11" s="41"/>
      <c r="BL11" s="42">
        <v>75</v>
      </c>
      <c r="BM11" s="42">
        <f t="shared" ref="BM11:BM42" si="11">IF(AND(AZ11="",AY11="",AX11=""),"",MAX(AX11:AZ11))</f>
        <v>81</v>
      </c>
      <c r="BN11" s="42">
        <f t="shared" ref="BN11:BN42" si="12">IF(AND(BB11="",BC11="",BA11=""),"",MAX(BA11:BC11))</f>
        <v>82</v>
      </c>
      <c r="BO11" s="42">
        <f t="shared" ref="BO11:BO42" si="13">IF(AND(BD11="",BE11="",BF11=""),"",MAX(BD11:BF11))</f>
        <v>90</v>
      </c>
      <c r="BP11" s="42">
        <f t="shared" ref="BP11:BP42" si="14">IF(AND(BG11="",BH11="",BI11=""),"",MAX(BG11:BI11))</f>
        <v>78</v>
      </c>
      <c r="BQ11" s="42">
        <f t="shared" ref="BQ11:BQ42" si="15">IF(AND(BJ11="",BK11="",BL11=""),"",MAX(BJ11:BL11))</f>
        <v>75</v>
      </c>
      <c r="BR11" s="42">
        <f t="shared" ref="BR11:BR42" si="16">IF(AND(BM11=""),"",ROUND(AVERAGE(BM11:BQ11),0))</f>
        <v>81</v>
      </c>
      <c r="BS11" s="41"/>
      <c r="BT11" s="41"/>
      <c r="BU11" s="52">
        <v>78</v>
      </c>
      <c r="BV11" s="41"/>
      <c r="BW11" s="41"/>
      <c r="BX11" s="42"/>
      <c r="BY11" s="41"/>
      <c r="BZ11" s="41"/>
      <c r="CA11" s="42"/>
      <c r="CB11" s="41"/>
      <c r="CC11" s="41"/>
      <c r="CD11" s="42"/>
      <c r="CE11" s="41"/>
      <c r="CF11" s="41"/>
      <c r="CG11" s="42"/>
      <c r="CH11" s="42">
        <f t="shared" ref="CH11:CH42" si="17">IF(AND(BU11="",BT11="",BS11=""),"",MAX(BS11:BU11))</f>
        <v>78</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79.5</v>
      </c>
      <c r="CN11" s="44">
        <f t="shared" ref="CN11:CN42" si="23">IF(CM11="","",ROUND(CM11,0))</f>
        <v>80</v>
      </c>
      <c r="CO11" s="45"/>
      <c r="CP11" s="52">
        <v>7</v>
      </c>
      <c r="CQ11" s="46" t="str">
        <f t="shared" ref="CQ11:CQ42" si="24">IF(CP11="","",VLOOKUP(CP11,$DE$9:$DF$20,2,0))</f>
        <v xml:space="preserve">Memiliki kemampuan pemahaman Qur an tentang Bersyukur dan Berbuat Baik, Iman Qada Qadar, Hukum Waris dalam Islam, Kemajuan Peradaban Islam di Dunia, Kemunduran Peradaban Islam di Dunia, </v>
      </c>
      <c r="CR11" s="45"/>
      <c r="CS11" s="52">
        <v>7</v>
      </c>
      <c r="CT11" s="46" t="str">
        <f t="shared" ref="CT11:CT42" si="25">IF(CS11="","",VLOOKUP(CS11,$DE$22:$DF$33,2,0))</f>
        <v xml:space="preserve">Memiliki keterampilan Qur an tentang Bersyukur dan Berbuat Baik, Iman Qada Qadar, Hukum Waris dalam Islam, Kemajuan Peradaban Islam di Dunia, Faktor Kemunduran , Peradaban Islam di Dunia, </v>
      </c>
      <c r="CV11" s="40">
        <v>2</v>
      </c>
      <c r="CW11" s="52" t="s">
        <v>186</v>
      </c>
      <c r="CY11" s="76" t="s">
        <v>45</v>
      </c>
      <c r="CZ11" s="76"/>
      <c r="DA11" s="76"/>
      <c r="DE11" s="51">
        <v>2</v>
      </c>
      <c r="DF11" s="51"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Qur an tentang Bersyukur dan Berbuat Baik, Hukum Waris dalam Islam, Kemajuan Peradaban Islam di Dunia, Kemunduran Peradaban Islam di Dunia, Masih perlu peningkatan pemahaman Iman Qada Qadar.</v>
      </c>
    </row>
    <row r="12" spans="1:110" x14ac:dyDescent="0.25">
      <c r="A12" s="8">
        <v>2</v>
      </c>
      <c r="B12" s="8">
        <v>106440</v>
      </c>
      <c r="C12" s="8" t="s">
        <v>124</v>
      </c>
      <c r="E12" s="47">
        <f t="shared" si="0"/>
        <v>77</v>
      </c>
      <c r="F12" s="8" t="str">
        <f t="shared" si="1"/>
        <v>B</v>
      </c>
      <c r="G12" s="8" t="str">
        <f t="shared" si="2"/>
        <v xml:space="preserve">Memiliki kemampuan pemahaman Qur an tentang Bersyukur dan Berbuat Baik, Iman Qada Qadar, Hukum Waris dalam Islam, Kemajuan Peradaban Islam di Dunia, Kemunduran Peradaban Islam di Dunia, </v>
      </c>
      <c r="H12" s="47">
        <f t="shared" si="3"/>
        <v>80</v>
      </c>
      <c r="I12" s="8" t="str">
        <f t="shared" si="4"/>
        <v>B</v>
      </c>
      <c r="J12" s="8" t="str">
        <f t="shared" si="5"/>
        <v xml:space="preserve">Memiliki keterampilan Qur an tentang Bersyukur dan Berbuat Baik, Iman Qada Qadar, Hukum Waris dalam Islam, Kemajuan Peradaban Islam di Dunia, Faktor Kemunduran , Peradaban Islam di Dunia, </v>
      </c>
      <c r="K12" s="13"/>
      <c r="L12" s="41">
        <f t="shared" si="6"/>
        <v>77</v>
      </c>
      <c r="M12" s="41">
        <f t="shared" si="7"/>
        <v>76</v>
      </c>
      <c r="O12" s="41">
        <v>70</v>
      </c>
      <c r="P12" s="41"/>
      <c r="Q12" s="42"/>
      <c r="R12" s="41"/>
      <c r="S12" s="41"/>
      <c r="T12" s="42">
        <v>76</v>
      </c>
      <c r="U12" s="41"/>
      <c r="V12" s="41">
        <v>80</v>
      </c>
      <c r="W12" s="42"/>
      <c r="X12" s="41">
        <v>82</v>
      </c>
      <c r="Y12" s="41"/>
      <c r="Z12" s="42"/>
      <c r="AA12" s="41"/>
      <c r="AB12" s="41"/>
      <c r="AC12" s="42">
        <v>75</v>
      </c>
      <c r="AD12" s="42">
        <f t="shared" si="8"/>
        <v>77</v>
      </c>
      <c r="AE12" s="41"/>
      <c r="AF12" s="41"/>
      <c r="AG12" s="42"/>
      <c r="AH12" s="41"/>
      <c r="AI12" s="41"/>
      <c r="AJ12" s="42"/>
      <c r="AK12" s="41"/>
      <c r="AL12" s="41"/>
      <c r="AM12" s="42"/>
      <c r="AN12" s="41"/>
      <c r="AO12" s="41"/>
      <c r="AP12" s="42"/>
      <c r="AQ12" s="41"/>
      <c r="AR12" s="41"/>
      <c r="AS12" s="42"/>
      <c r="AT12" s="42">
        <v>76</v>
      </c>
      <c r="AU12" s="43">
        <f t="shared" si="9"/>
        <v>76.5</v>
      </c>
      <c r="AV12" s="44">
        <f t="shared" si="10"/>
        <v>77</v>
      </c>
      <c r="AW12" s="45"/>
      <c r="AX12" s="41">
        <v>80</v>
      </c>
      <c r="AY12" s="41"/>
      <c r="AZ12" s="42"/>
      <c r="BA12" s="41"/>
      <c r="BB12" s="41"/>
      <c r="BC12" s="42">
        <v>70</v>
      </c>
      <c r="BD12" s="41"/>
      <c r="BE12" s="41">
        <v>72</v>
      </c>
      <c r="BF12" s="42"/>
      <c r="BG12" s="41"/>
      <c r="BH12" s="41">
        <v>85</v>
      </c>
      <c r="BI12" s="42"/>
      <c r="BJ12" s="41"/>
      <c r="BK12" s="41"/>
      <c r="BL12" s="42">
        <v>70</v>
      </c>
      <c r="BM12" s="42">
        <f t="shared" si="11"/>
        <v>80</v>
      </c>
      <c r="BN12" s="42">
        <f t="shared" si="12"/>
        <v>70</v>
      </c>
      <c r="BO12" s="42">
        <f t="shared" si="13"/>
        <v>72</v>
      </c>
      <c r="BP12" s="42">
        <f t="shared" si="14"/>
        <v>85</v>
      </c>
      <c r="BQ12" s="42">
        <f t="shared" si="15"/>
        <v>70</v>
      </c>
      <c r="BR12" s="42">
        <f t="shared" si="16"/>
        <v>75</v>
      </c>
      <c r="BS12" s="41"/>
      <c r="BT12" s="41"/>
      <c r="BU12" s="52">
        <v>85</v>
      </c>
      <c r="BV12" s="41"/>
      <c r="BW12" s="41"/>
      <c r="BX12" s="42"/>
      <c r="BY12" s="41"/>
      <c r="BZ12" s="41"/>
      <c r="CA12" s="42"/>
      <c r="CB12" s="41"/>
      <c r="CC12" s="41"/>
      <c r="CD12" s="42"/>
      <c r="CE12" s="41"/>
      <c r="CF12" s="41"/>
      <c r="CG12" s="42"/>
      <c r="CH12" s="42">
        <f t="shared" si="17"/>
        <v>85</v>
      </c>
      <c r="CI12" s="42" t="str">
        <f t="shared" si="18"/>
        <v/>
      </c>
      <c r="CJ12" s="42" t="str">
        <f t="shared" si="19"/>
        <v/>
      </c>
      <c r="CK12" s="42" t="str">
        <f t="shared" si="20"/>
        <v/>
      </c>
      <c r="CL12" s="42" t="str">
        <f t="shared" si="21"/>
        <v/>
      </c>
      <c r="CM12" s="43">
        <f t="shared" si="22"/>
        <v>80</v>
      </c>
      <c r="CN12" s="44">
        <f t="shared" si="23"/>
        <v>80</v>
      </c>
      <c r="CO12" s="45"/>
      <c r="CP12" s="52">
        <v>7</v>
      </c>
      <c r="CQ12" s="46" t="str">
        <f t="shared" si="24"/>
        <v xml:space="preserve">Memiliki kemampuan pemahaman Qur an tentang Bersyukur dan Berbuat Baik, Iman Qada Qadar, Hukum Waris dalam Islam, Kemajuan Peradaban Islam di Dunia, Kemunduran Peradaban Islam di Dunia, </v>
      </c>
      <c r="CR12" s="45"/>
      <c r="CS12" s="52">
        <v>7</v>
      </c>
      <c r="CT12" s="46" t="str">
        <f t="shared" si="25"/>
        <v xml:space="preserve">Memiliki keterampilan Qur an tentang Bersyukur dan Berbuat Baik, Iman Qada Qadar, Hukum Waris dalam Islam, Kemajuan Peradaban Islam di Dunia, Faktor Kemunduran , Peradaban Islam di Dunia, </v>
      </c>
      <c r="CV12" s="40">
        <v>3</v>
      </c>
      <c r="CW12" s="52" t="s">
        <v>187</v>
      </c>
      <c r="CY12" s="16" t="s">
        <v>47</v>
      </c>
      <c r="CZ12" s="17" t="s">
        <v>48</v>
      </c>
      <c r="DA12" s="17" t="s">
        <v>49</v>
      </c>
      <c r="DE12" s="51">
        <v>3</v>
      </c>
      <c r="DF12" s="51"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Qur an tentang Bersyukur dan Berbuat Baik, Iman Qada Qadar, Kemajuan Peradaban Islam di Dunia, Kemunduran Peradaban Islam di Dunia, Masih perlu peningkatan pemahaman Hukum Waris dalam Islam.</v>
      </c>
    </row>
    <row r="13" spans="1:110" x14ac:dyDescent="0.25">
      <c r="A13" s="8">
        <v>3</v>
      </c>
      <c r="B13" s="8">
        <v>106455</v>
      </c>
      <c r="C13" s="8" t="s">
        <v>125</v>
      </c>
      <c r="E13" s="47">
        <f t="shared" si="0"/>
        <v>80</v>
      </c>
      <c r="F13" s="8" t="str">
        <f t="shared" si="1"/>
        <v>B</v>
      </c>
      <c r="G13" s="8" t="str">
        <f t="shared" si="2"/>
        <v xml:space="preserve">Memiliki kemampuan pemahaman Qur an tentang Bersyukur dan Berbuat Baik, Iman Qada Qadar, Hukum Waris dalam Islam, Kemajuan Peradaban Islam di Dunia, Kemunduran Peradaban Islam di Dunia, </v>
      </c>
      <c r="H13" s="47">
        <f t="shared" si="3"/>
        <v>81</v>
      </c>
      <c r="I13" s="8" t="str">
        <f t="shared" si="4"/>
        <v>B</v>
      </c>
      <c r="J13" s="8" t="str">
        <f t="shared" si="5"/>
        <v xml:space="preserve">Memiliki keterampilan Qur an tentang Bersyukur dan Berbuat Baik, Iman Qada Qadar, Hukum Waris dalam Islam, Kemajuan Peradaban Islam di Dunia, Faktor Kemunduran , Peradaban Islam di Dunia, </v>
      </c>
      <c r="K13" s="13"/>
      <c r="L13" s="41">
        <f t="shared" si="6"/>
        <v>80</v>
      </c>
      <c r="M13" s="41">
        <f t="shared" si="7"/>
        <v>82</v>
      </c>
      <c r="O13" s="41">
        <v>78</v>
      </c>
      <c r="P13" s="41"/>
      <c r="Q13" s="42"/>
      <c r="R13" s="41"/>
      <c r="S13" s="41"/>
      <c r="T13" s="42">
        <v>82</v>
      </c>
      <c r="U13" s="41"/>
      <c r="V13" s="41">
        <v>78</v>
      </c>
      <c r="W13" s="42"/>
      <c r="X13" s="41">
        <v>78</v>
      </c>
      <c r="Y13" s="41"/>
      <c r="Z13" s="42"/>
      <c r="AA13" s="41"/>
      <c r="AB13" s="41"/>
      <c r="AC13" s="42">
        <v>82</v>
      </c>
      <c r="AD13" s="42">
        <f t="shared" si="8"/>
        <v>80</v>
      </c>
      <c r="AE13" s="41"/>
      <c r="AF13" s="41"/>
      <c r="AG13" s="42"/>
      <c r="AH13" s="41"/>
      <c r="AI13" s="41"/>
      <c r="AJ13" s="42"/>
      <c r="AK13" s="41"/>
      <c r="AL13" s="41"/>
      <c r="AM13" s="42"/>
      <c r="AN13" s="41"/>
      <c r="AO13" s="41"/>
      <c r="AP13" s="42"/>
      <c r="AQ13" s="41"/>
      <c r="AR13" s="41"/>
      <c r="AS13" s="42"/>
      <c r="AT13" s="42">
        <v>82</v>
      </c>
      <c r="AU13" s="43">
        <f t="shared" si="9"/>
        <v>80</v>
      </c>
      <c r="AV13" s="44">
        <f t="shared" si="10"/>
        <v>80</v>
      </c>
      <c r="AW13" s="45"/>
      <c r="AX13" s="41">
        <v>90</v>
      </c>
      <c r="AY13" s="41"/>
      <c r="AZ13" s="42"/>
      <c r="BA13" s="41"/>
      <c r="BB13" s="41"/>
      <c r="BC13" s="42">
        <v>81</v>
      </c>
      <c r="BD13" s="41"/>
      <c r="BE13" s="41">
        <v>86</v>
      </c>
      <c r="BF13" s="42"/>
      <c r="BG13" s="41"/>
      <c r="BH13" s="41">
        <v>78</v>
      </c>
      <c r="BI13" s="42"/>
      <c r="BJ13" s="41"/>
      <c r="BK13" s="41"/>
      <c r="BL13" s="42">
        <v>81</v>
      </c>
      <c r="BM13" s="42">
        <f t="shared" si="11"/>
        <v>90</v>
      </c>
      <c r="BN13" s="42">
        <f t="shared" si="12"/>
        <v>81</v>
      </c>
      <c r="BO13" s="42">
        <f t="shared" si="13"/>
        <v>86</v>
      </c>
      <c r="BP13" s="42">
        <f t="shared" si="14"/>
        <v>78</v>
      </c>
      <c r="BQ13" s="42">
        <f t="shared" si="15"/>
        <v>81</v>
      </c>
      <c r="BR13" s="42">
        <f t="shared" si="16"/>
        <v>83</v>
      </c>
      <c r="BS13" s="41"/>
      <c r="BT13" s="41"/>
      <c r="BU13" s="52">
        <v>78</v>
      </c>
      <c r="BV13" s="41"/>
      <c r="BW13" s="41"/>
      <c r="BX13" s="42"/>
      <c r="BY13" s="41"/>
      <c r="BZ13" s="41"/>
      <c r="CA13" s="42"/>
      <c r="CB13" s="41"/>
      <c r="CC13" s="41"/>
      <c r="CD13" s="42"/>
      <c r="CE13" s="41"/>
      <c r="CF13" s="41"/>
      <c r="CG13" s="42"/>
      <c r="CH13" s="42">
        <f t="shared" si="17"/>
        <v>78</v>
      </c>
      <c r="CI13" s="42" t="str">
        <f t="shared" si="18"/>
        <v/>
      </c>
      <c r="CJ13" s="42" t="str">
        <f t="shared" si="19"/>
        <v/>
      </c>
      <c r="CK13" s="42" t="str">
        <f t="shared" si="20"/>
        <v/>
      </c>
      <c r="CL13" s="42" t="str">
        <f t="shared" si="21"/>
        <v/>
      </c>
      <c r="CM13" s="43">
        <f t="shared" si="22"/>
        <v>80.5</v>
      </c>
      <c r="CN13" s="44">
        <f t="shared" si="23"/>
        <v>81</v>
      </c>
      <c r="CO13" s="45"/>
      <c r="CP13" s="52">
        <v>7</v>
      </c>
      <c r="CQ13" s="46" t="str">
        <f t="shared" si="24"/>
        <v xml:space="preserve">Memiliki kemampuan pemahaman Qur an tentang Bersyukur dan Berbuat Baik, Iman Qada Qadar, Hukum Waris dalam Islam, Kemajuan Peradaban Islam di Dunia, Kemunduran Peradaban Islam di Dunia, </v>
      </c>
      <c r="CR13" s="45"/>
      <c r="CS13" s="52">
        <v>7</v>
      </c>
      <c r="CT13" s="46" t="str">
        <f t="shared" si="25"/>
        <v xml:space="preserve">Memiliki keterampilan Qur an tentang Bersyukur dan Berbuat Baik, Iman Qada Qadar, Hukum Waris dalam Islam, Kemajuan Peradaban Islam di Dunia, Faktor Kemunduran , Peradaban Islam di Dunia, </v>
      </c>
      <c r="CV13" s="40">
        <v>4</v>
      </c>
      <c r="CW13" s="52" t="s">
        <v>188</v>
      </c>
      <c r="CY13" s="18">
        <v>0</v>
      </c>
      <c r="CZ13" s="19">
        <v>69</v>
      </c>
      <c r="DA13" s="20" t="s">
        <v>51</v>
      </c>
      <c r="DE13" s="51">
        <v>4</v>
      </c>
      <c r="DF13" s="51"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Qur an tentang Bersyukur dan Berbuat Baik, Iman Qada Qadar, Hukum Waris dalam Islam, Kemunduran Peradaban Islam di Dunia, Masih perlu peningkatan pemahaman Kemajuan Peradaban Islam di Dunia.</v>
      </c>
    </row>
    <row r="14" spans="1:110" x14ac:dyDescent="0.25">
      <c r="A14" s="8">
        <v>4</v>
      </c>
      <c r="B14" s="8">
        <v>106470</v>
      </c>
      <c r="C14" s="8" t="s">
        <v>126</v>
      </c>
      <c r="E14" s="47">
        <f t="shared" si="0"/>
        <v>85</v>
      </c>
      <c r="F14" s="8" t="str">
        <f t="shared" si="1"/>
        <v>B</v>
      </c>
      <c r="G14" s="8" t="str">
        <f t="shared" si="2"/>
        <v xml:space="preserve">Memiliki kemampuan pemahaman Qur an tentang Bersyukur dan Berbuat Baik, Iman Qada Qadar, Hukum Waris dalam Islam, Kemajuan Peradaban Islam di Dunia, Kemunduran Peradaban Islam di Dunia, </v>
      </c>
      <c r="H14" s="47">
        <f t="shared" si="3"/>
        <v>84</v>
      </c>
      <c r="I14" s="8" t="str">
        <f t="shared" si="4"/>
        <v>B</v>
      </c>
      <c r="J14" s="8" t="str">
        <f t="shared" si="5"/>
        <v xml:space="preserve">Memiliki keterampilan Qur an tentang Bersyukur dan Berbuat Baik, Iman Qada Qadar, Hukum Waris dalam Islam, Kemajuan Peradaban Islam di Dunia, Faktor Kemunduran , Peradaban Islam di Dunia, </v>
      </c>
      <c r="K14" s="13"/>
      <c r="L14" s="41">
        <f t="shared" si="6"/>
        <v>83</v>
      </c>
      <c r="M14" s="41">
        <f t="shared" si="7"/>
        <v>90</v>
      </c>
      <c r="O14" s="41">
        <v>80</v>
      </c>
      <c r="P14" s="41"/>
      <c r="Q14" s="42"/>
      <c r="R14" s="41"/>
      <c r="S14" s="41"/>
      <c r="T14" s="42">
        <v>90</v>
      </c>
      <c r="U14" s="41"/>
      <c r="V14" s="41">
        <v>78</v>
      </c>
      <c r="W14" s="42"/>
      <c r="X14" s="41">
        <v>79</v>
      </c>
      <c r="Y14" s="41"/>
      <c r="Z14" s="42"/>
      <c r="AA14" s="41"/>
      <c r="AB14" s="41"/>
      <c r="AC14" s="42">
        <v>90</v>
      </c>
      <c r="AD14" s="42">
        <f t="shared" si="8"/>
        <v>83</v>
      </c>
      <c r="AE14" s="41"/>
      <c r="AF14" s="41"/>
      <c r="AG14" s="42"/>
      <c r="AH14" s="41"/>
      <c r="AI14" s="41"/>
      <c r="AJ14" s="42"/>
      <c r="AK14" s="41"/>
      <c r="AL14" s="41"/>
      <c r="AM14" s="42"/>
      <c r="AN14" s="41"/>
      <c r="AO14" s="41"/>
      <c r="AP14" s="42"/>
      <c r="AQ14" s="41"/>
      <c r="AR14" s="41"/>
      <c r="AS14" s="42"/>
      <c r="AT14" s="42">
        <v>90</v>
      </c>
      <c r="AU14" s="43">
        <f t="shared" si="9"/>
        <v>84.5</v>
      </c>
      <c r="AV14" s="44">
        <f t="shared" si="10"/>
        <v>85</v>
      </c>
      <c r="AW14" s="45"/>
      <c r="AX14" s="41">
        <v>90</v>
      </c>
      <c r="AY14" s="41"/>
      <c r="AZ14" s="42"/>
      <c r="BA14" s="41"/>
      <c r="BB14" s="41"/>
      <c r="BC14" s="42">
        <v>75</v>
      </c>
      <c r="BD14" s="41"/>
      <c r="BE14" s="41">
        <v>90</v>
      </c>
      <c r="BF14" s="42"/>
      <c r="BG14" s="41"/>
      <c r="BH14" s="41">
        <v>85</v>
      </c>
      <c r="BI14" s="42"/>
      <c r="BJ14" s="41"/>
      <c r="BK14" s="41"/>
      <c r="BL14" s="42">
        <v>75</v>
      </c>
      <c r="BM14" s="42">
        <f t="shared" si="11"/>
        <v>90</v>
      </c>
      <c r="BN14" s="42">
        <f t="shared" si="12"/>
        <v>75</v>
      </c>
      <c r="BO14" s="42">
        <f t="shared" si="13"/>
        <v>90</v>
      </c>
      <c r="BP14" s="42">
        <f t="shared" si="14"/>
        <v>85</v>
      </c>
      <c r="BQ14" s="42">
        <f t="shared" si="15"/>
        <v>75</v>
      </c>
      <c r="BR14" s="42">
        <f t="shared" si="16"/>
        <v>83</v>
      </c>
      <c r="BS14" s="41"/>
      <c r="BT14" s="41"/>
      <c r="BU14" s="52">
        <v>85</v>
      </c>
      <c r="BV14" s="41"/>
      <c r="BW14" s="41"/>
      <c r="BX14" s="42"/>
      <c r="BY14" s="41"/>
      <c r="BZ14" s="41"/>
      <c r="CA14" s="42"/>
      <c r="CB14" s="41"/>
      <c r="CC14" s="41"/>
      <c r="CD14" s="42"/>
      <c r="CE14" s="41"/>
      <c r="CF14" s="41"/>
      <c r="CG14" s="42"/>
      <c r="CH14" s="42">
        <f t="shared" si="17"/>
        <v>85</v>
      </c>
      <c r="CI14" s="42" t="str">
        <f t="shared" si="18"/>
        <v/>
      </c>
      <c r="CJ14" s="42" t="str">
        <f t="shared" si="19"/>
        <v/>
      </c>
      <c r="CK14" s="42" t="str">
        <f t="shared" si="20"/>
        <v/>
      </c>
      <c r="CL14" s="42" t="str">
        <f t="shared" si="21"/>
        <v/>
      </c>
      <c r="CM14" s="43">
        <f t="shared" si="22"/>
        <v>84</v>
      </c>
      <c r="CN14" s="44">
        <f t="shared" si="23"/>
        <v>84</v>
      </c>
      <c r="CO14" s="45"/>
      <c r="CP14" s="52">
        <v>7</v>
      </c>
      <c r="CQ14" s="46" t="str">
        <f t="shared" si="24"/>
        <v xml:space="preserve">Memiliki kemampuan pemahaman Qur an tentang Bersyukur dan Berbuat Baik, Iman Qada Qadar, Hukum Waris dalam Islam, Kemajuan Peradaban Islam di Dunia, Kemunduran Peradaban Islam di Dunia, </v>
      </c>
      <c r="CR14" s="45"/>
      <c r="CS14" s="52">
        <v>7</v>
      </c>
      <c r="CT14" s="46" t="str">
        <f t="shared" si="25"/>
        <v xml:space="preserve">Memiliki keterampilan Qur an tentang Bersyukur dan Berbuat Baik, Iman Qada Qadar, Hukum Waris dalam Islam, Kemajuan Peradaban Islam di Dunia, Faktor Kemunduran , Peradaban Islam di Dunia, </v>
      </c>
      <c r="CV14" s="40">
        <v>5</v>
      </c>
      <c r="CW14" s="52" t="s">
        <v>189</v>
      </c>
      <c r="CY14" s="18">
        <v>70</v>
      </c>
      <c r="CZ14" s="21">
        <v>75</v>
      </c>
      <c r="DA14" s="22" t="s">
        <v>53</v>
      </c>
      <c r="DE14" s="51">
        <v>5</v>
      </c>
      <c r="DF14" s="51" t="str">
        <f>(IF(CW11="","","Memiliki kemampuan pemahaman "))&amp;(IF(CW10="","",CW10&amp;", "))&amp;(IF(CW11="","",CW11&amp;", "))&amp;(IF(CW12="","",CW12&amp;", "))&amp;(IF(CW13="","",CW13&amp;", "))&amp;(IF(CW15="","",CW15&amp;", "))&amp;(IF(CW16="","",CW16&amp;", "))&amp;(IF(CW17="","",CW17&amp;", "))&amp;(IF(CW18="","",CW18&amp;", "))&amp;(IF(CW19="","",CW19&amp;", "))&amp;(IF(CW14="","","Masih perlu peningkatan pemahaman "&amp;CW14&amp;"."))</f>
        <v>Memiliki kemampuan pemahaman Qur an tentang Bersyukur dan Berbuat Baik, Iman Qada Qadar, Hukum Waris dalam Islam, Kemajuan Peradaban Islam di Dunia, Masih perlu peningkatan pemahaman Kemunduran Peradaban Islam di Dunia.</v>
      </c>
    </row>
    <row r="15" spans="1:110" x14ac:dyDescent="0.25">
      <c r="A15" s="8">
        <v>5</v>
      </c>
      <c r="B15" s="8">
        <v>106485</v>
      </c>
      <c r="C15" s="8" t="s">
        <v>127</v>
      </c>
      <c r="E15" s="47">
        <f t="shared" si="0"/>
        <v>90</v>
      </c>
      <c r="F15" s="8" t="str">
        <f t="shared" si="1"/>
        <v>B</v>
      </c>
      <c r="G15" s="8" t="str">
        <f t="shared" si="2"/>
        <v xml:space="preserve">Memiliki kemampuan pemahaman Qur an tentang Bersyukur dan Berbuat Baik, Iman Qada Qadar, Hukum Waris dalam Islam, Kemajuan Peradaban Islam di Dunia, Kemunduran Peradaban Islam di Dunia, </v>
      </c>
      <c r="H15" s="47">
        <f t="shared" si="3"/>
        <v>93</v>
      </c>
      <c r="I15" s="8" t="str">
        <f t="shared" si="4"/>
        <v>A</v>
      </c>
      <c r="J15" s="8" t="str">
        <f t="shared" si="5"/>
        <v xml:space="preserve">Memiliki keterampilan Qur an tentang Bersyukur dan Berbuat Baik, Iman Qada Qadar, Hukum Waris dalam Islam, Kemajuan Peradaban Islam di Dunia, Faktor Kemunduran , Peradaban Islam di Dunia, </v>
      </c>
      <c r="K15" s="13"/>
      <c r="L15" s="41">
        <f t="shared" si="6"/>
        <v>89</v>
      </c>
      <c r="M15" s="41">
        <f t="shared" si="7"/>
        <v>94</v>
      </c>
      <c r="O15" s="41">
        <v>86</v>
      </c>
      <c r="P15" s="41"/>
      <c r="Q15" s="42"/>
      <c r="R15" s="41"/>
      <c r="S15" s="41"/>
      <c r="T15" s="42">
        <v>94</v>
      </c>
      <c r="U15" s="41"/>
      <c r="V15" s="41">
        <v>85</v>
      </c>
      <c r="W15" s="42"/>
      <c r="X15" s="41">
        <v>84</v>
      </c>
      <c r="Y15" s="41"/>
      <c r="Z15" s="42"/>
      <c r="AA15" s="41"/>
      <c r="AB15" s="41"/>
      <c r="AC15" s="42">
        <v>94</v>
      </c>
      <c r="AD15" s="42">
        <f t="shared" si="8"/>
        <v>89</v>
      </c>
      <c r="AE15" s="41"/>
      <c r="AF15" s="41"/>
      <c r="AG15" s="42"/>
      <c r="AH15" s="41"/>
      <c r="AI15" s="41"/>
      <c r="AJ15" s="42"/>
      <c r="AK15" s="41"/>
      <c r="AL15" s="41"/>
      <c r="AM15" s="42"/>
      <c r="AN15" s="41"/>
      <c r="AO15" s="41"/>
      <c r="AP15" s="42"/>
      <c r="AQ15" s="41"/>
      <c r="AR15" s="41"/>
      <c r="AS15" s="42"/>
      <c r="AT15" s="42">
        <v>94</v>
      </c>
      <c r="AU15" s="43">
        <f t="shared" si="9"/>
        <v>89.5</v>
      </c>
      <c r="AV15" s="44">
        <f t="shared" si="10"/>
        <v>90</v>
      </c>
      <c r="AW15" s="45"/>
      <c r="AX15" s="41">
        <v>90</v>
      </c>
      <c r="AY15" s="41"/>
      <c r="AZ15" s="42"/>
      <c r="BA15" s="41"/>
      <c r="BB15" s="41"/>
      <c r="BC15" s="42">
        <v>93</v>
      </c>
      <c r="BD15" s="41"/>
      <c r="BE15" s="41">
        <v>90</v>
      </c>
      <c r="BF15" s="42"/>
      <c r="BG15" s="41"/>
      <c r="BH15" s="41">
        <v>93</v>
      </c>
      <c r="BI15" s="42"/>
      <c r="BJ15" s="41"/>
      <c r="BK15" s="41"/>
      <c r="BL15" s="42">
        <v>93</v>
      </c>
      <c r="BM15" s="42">
        <f t="shared" si="11"/>
        <v>90</v>
      </c>
      <c r="BN15" s="42">
        <f t="shared" si="12"/>
        <v>93</v>
      </c>
      <c r="BO15" s="42">
        <f t="shared" si="13"/>
        <v>90</v>
      </c>
      <c r="BP15" s="42">
        <f t="shared" si="14"/>
        <v>93</v>
      </c>
      <c r="BQ15" s="42">
        <f t="shared" si="15"/>
        <v>93</v>
      </c>
      <c r="BR15" s="42">
        <f t="shared" si="16"/>
        <v>92</v>
      </c>
      <c r="BS15" s="41"/>
      <c r="BT15" s="41"/>
      <c r="BU15" s="52">
        <v>93</v>
      </c>
      <c r="BV15" s="41"/>
      <c r="BW15" s="41"/>
      <c r="BX15" s="42"/>
      <c r="BY15" s="41"/>
      <c r="BZ15" s="41"/>
      <c r="CA15" s="42"/>
      <c r="CB15" s="41"/>
      <c r="CC15" s="41"/>
      <c r="CD15" s="42"/>
      <c r="CE15" s="41"/>
      <c r="CF15" s="41"/>
      <c r="CG15" s="42"/>
      <c r="CH15" s="42">
        <f t="shared" si="17"/>
        <v>93</v>
      </c>
      <c r="CI15" s="42" t="str">
        <f t="shared" si="18"/>
        <v/>
      </c>
      <c r="CJ15" s="42" t="str">
        <f t="shared" si="19"/>
        <v/>
      </c>
      <c r="CK15" s="42" t="str">
        <f t="shared" si="20"/>
        <v/>
      </c>
      <c r="CL15" s="42" t="str">
        <f t="shared" si="21"/>
        <v/>
      </c>
      <c r="CM15" s="43">
        <f t="shared" si="22"/>
        <v>92.5</v>
      </c>
      <c r="CN15" s="44">
        <f t="shared" si="23"/>
        <v>93</v>
      </c>
      <c r="CO15" s="45"/>
      <c r="CP15" s="52">
        <v>7</v>
      </c>
      <c r="CQ15" s="46" t="str">
        <f t="shared" si="24"/>
        <v xml:space="preserve">Memiliki kemampuan pemahaman Qur an tentang Bersyukur dan Berbuat Baik, Iman Qada Qadar, Hukum Waris dalam Islam, Kemajuan Peradaban Islam di Dunia, Kemunduran Peradaban Islam di Dunia, </v>
      </c>
      <c r="CR15" s="45"/>
      <c r="CS15" s="52">
        <v>7</v>
      </c>
      <c r="CT15" s="46" t="str">
        <f t="shared" si="25"/>
        <v xml:space="preserve">Memiliki keterampilan Qur an tentang Bersyukur dan Berbuat Baik, Iman Qada Qadar, Hukum Waris dalam Islam, Kemajuan Peradaban Islam di Dunia, Faktor Kemunduran , Peradaban Islam di Dunia, </v>
      </c>
      <c r="CV15" s="40">
        <v>6</v>
      </c>
      <c r="CW15" s="52"/>
      <c r="CY15" s="18">
        <v>76</v>
      </c>
      <c r="CZ15" s="21">
        <v>90</v>
      </c>
      <c r="DA15" s="22" t="s">
        <v>55</v>
      </c>
      <c r="DE15" s="51">
        <v>6</v>
      </c>
      <c r="DF15" s="51"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Qur an tentang Bersyukur dan Berbuat Baik, Iman Qada Qadar, Hukum Waris dalam Islam, Kemajuan Peradaban Islam di Dunia, Kemunduran Peradaban Islam di Dunia, </v>
      </c>
    </row>
    <row r="16" spans="1:110" x14ac:dyDescent="0.25">
      <c r="A16" s="8">
        <v>6</v>
      </c>
      <c r="B16" s="8">
        <v>106500</v>
      </c>
      <c r="C16" s="8" t="s">
        <v>128</v>
      </c>
      <c r="E16" s="47">
        <f t="shared" si="0"/>
        <v>83</v>
      </c>
      <c r="F16" s="8" t="str">
        <f t="shared" si="1"/>
        <v>B</v>
      </c>
      <c r="G16" s="8" t="str">
        <f t="shared" si="2"/>
        <v xml:space="preserve">Memiliki kemampuan pemahaman Qur an tentang Bersyukur dan Berbuat Baik, Iman Qada Qadar, Hukum Waris dalam Islam, Kemajuan Peradaban Islam di Dunia, Kemunduran Peradaban Islam di Dunia, </v>
      </c>
      <c r="H16" s="47">
        <f t="shared" si="3"/>
        <v>82</v>
      </c>
      <c r="I16" s="8" t="str">
        <f t="shared" si="4"/>
        <v>B</v>
      </c>
      <c r="J16" s="8" t="str">
        <f t="shared" si="5"/>
        <v xml:space="preserve">Memiliki keterampilan Qur an tentang Bersyukur dan Berbuat Baik, Iman Qada Qadar, Hukum Waris dalam Islam, Kemajuan Peradaban Islam di Dunia, Faktor Kemunduran , Peradaban Islam di Dunia, </v>
      </c>
      <c r="K16" s="13"/>
      <c r="L16" s="41">
        <f t="shared" si="6"/>
        <v>81</v>
      </c>
      <c r="M16" s="41">
        <f t="shared" si="7"/>
        <v>91</v>
      </c>
      <c r="O16" s="41">
        <v>80</v>
      </c>
      <c r="P16" s="41"/>
      <c r="Q16" s="42"/>
      <c r="R16" s="41"/>
      <c r="S16" s="41"/>
      <c r="T16" s="42">
        <v>91</v>
      </c>
      <c r="U16" s="41"/>
      <c r="V16" s="41">
        <v>72</v>
      </c>
      <c r="W16" s="42"/>
      <c r="X16" s="41">
        <v>72</v>
      </c>
      <c r="Y16" s="41"/>
      <c r="Z16" s="42"/>
      <c r="AA16" s="41"/>
      <c r="AB16" s="41"/>
      <c r="AC16" s="42">
        <v>91</v>
      </c>
      <c r="AD16" s="42">
        <f t="shared" si="8"/>
        <v>81</v>
      </c>
      <c r="AE16" s="41"/>
      <c r="AF16" s="41"/>
      <c r="AG16" s="42"/>
      <c r="AH16" s="41"/>
      <c r="AI16" s="41"/>
      <c r="AJ16" s="42"/>
      <c r="AK16" s="41"/>
      <c r="AL16" s="41"/>
      <c r="AM16" s="42"/>
      <c r="AN16" s="41"/>
      <c r="AO16" s="41"/>
      <c r="AP16" s="42"/>
      <c r="AQ16" s="41"/>
      <c r="AR16" s="41"/>
      <c r="AS16" s="42"/>
      <c r="AT16" s="42">
        <v>91</v>
      </c>
      <c r="AU16" s="43">
        <f t="shared" si="9"/>
        <v>82.833333333333329</v>
      </c>
      <c r="AV16" s="44">
        <f t="shared" si="10"/>
        <v>83</v>
      </c>
      <c r="AW16" s="45"/>
      <c r="AX16" s="41">
        <v>88</v>
      </c>
      <c r="AY16" s="41"/>
      <c r="AZ16" s="42"/>
      <c r="BA16" s="41"/>
      <c r="BB16" s="41"/>
      <c r="BC16" s="42">
        <v>82</v>
      </c>
      <c r="BD16" s="41"/>
      <c r="BE16" s="41">
        <v>90</v>
      </c>
      <c r="BF16" s="42"/>
      <c r="BG16" s="41"/>
      <c r="BH16" s="41">
        <v>80</v>
      </c>
      <c r="BI16" s="42"/>
      <c r="BJ16" s="41"/>
      <c r="BK16" s="41"/>
      <c r="BL16" s="42">
        <v>82</v>
      </c>
      <c r="BM16" s="42">
        <f t="shared" si="11"/>
        <v>88</v>
      </c>
      <c r="BN16" s="42">
        <f t="shared" si="12"/>
        <v>82</v>
      </c>
      <c r="BO16" s="42">
        <f t="shared" si="13"/>
        <v>90</v>
      </c>
      <c r="BP16" s="42">
        <f t="shared" si="14"/>
        <v>80</v>
      </c>
      <c r="BQ16" s="42">
        <f t="shared" si="15"/>
        <v>82</v>
      </c>
      <c r="BR16" s="42">
        <f t="shared" si="16"/>
        <v>84</v>
      </c>
      <c r="BS16" s="41"/>
      <c r="BT16" s="41"/>
      <c r="BU16" s="52">
        <v>80</v>
      </c>
      <c r="BV16" s="41"/>
      <c r="BW16" s="41"/>
      <c r="BX16" s="42"/>
      <c r="BY16" s="41"/>
      <c r="BZ16" s="41"/>
      <c r="CA16" s="42"/>
      <c r="CB16" s="41"/>
      <c r="CC16" s="41"/>
      <c r="CD16" s="42"/>
      <c r="CE16" s="41"/>
      <c r="CF16" s="41"/>
      <c r="CG16" s="42"/>
      <c r="CH16" s="42">
        <f t="shared" si="17"/>
        <v>80</v>
      </c>
      <c r="CI16" s="42" t="str">
        <f t="shared" si="18"/>
        <v/>
      </c>
      <c r="CJ16" s="42" t="str">
        <f t="shared" si="19"/>
        <v/>
      </c>
      <c r="CK16" s="42" t="str">
        <f t="shared" si="20"/>
        <v/>
      </c>
      <c r="CL16" s="42" t="str">
        <f t="shared" si="21"/>
        <v/>
      </c>
      <c r="CM16" s="43">
        <f t="shared" si="22"/>
        <v>82</v>
      </c>
      <c r="CN16" s="44">
        <f t="shared" si="23"/>
        <v>82</v>
      </c>
      <c r="CO16" s="45"/>
      <c r="CP16" s="52">
        <v>7</v>
      </c>
      <c r="CQ16" s="46" t="str">
        <f t="shared" si="24"/>
        <v xml:space="preserve">Memiliki kemampuan pemahaman Qur an tentang Bersyukur dan Berbuat Baik, Iman Qada Qadar, Hukum Waris dalam Islam, Kemajuan Peradaban Islam di Dunia, Kemunduran Peradaban Islam di Dunia, </v>
      </c>
      <c r="CR16" s="45"/>
      <c r="CS16" s="52">
        <v>7</v>
      </c>
      <c r="CT16" s="46" t="str">
        <f t="shared" si="25"/>
        <v xml:space="preserve">Memiliki keterampilan Qur an tentang Bersyukur dan Berbuat Baik, Iman Qada Qadar, Hukum Waris dalam Islam, Kemajuan Peradaban Islam di Dunia, Faktor Kemunduran , Peradaban Islam di Dunia, </v>
      </c>
      <c r="CV16" s="40">
        <v>7</v>
      </c>
      <c r="CW16" s="52"/>
      <c r="CY16" s="18">
        <v>91</v>
      </c>
      <c r="CZ16" s="21">
        <v>100</v>
      </c>
      <c r="DA16" s="22" t="s">
        <v>15</v>
      </c>
      <c r="DE16" s="51">
        <v>7</v>
      </c>
      <c r="DF16" s="51"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Qur an tentang Bersyukur dan Berbuat Baik, Iman Qada Qadar, Hukum Waris dalam Islam, Kemajuan Peradaban Islam di Dunia, Kemunduran Peradaban Islam di Dunia, </v>
      </c>
    </row>
    <row r="17" spans="1:110" x14ac:dyDescent="0.25">
      <c r="A17" s="8">
        <v>7</v>
      </c>
      <c r="B17" s="8">
        <v>106515</v>
      </c>
      <c r="C17" s="8" t="s">
        <v>129</v>
      </c>
      <c r="E17" s="47">
        <f t="shared" si="0"/>
        <v>89</v>
      </c>
      <c r="F17" s="8" t="str">
        <f t="shared" si="1"/>
        <v>B</v>
      </c>
      <c r="G17" s="8" t="str">
        <f t="shared" si="2"/>
        <v xml:space="preserve">Memiliki kemampuan pemahaman Qur an tentang Bersyukur dan Berbuat Baik, Iman Qada Qadar, Hukum Waris dalam Islam, Kemajuan Peradaban Islam di Dunia, Kemunduran Peradaban Islam di Dunia, </v>
      </c>
      <c r="H17" s="47">
        <f t="shared" si="3"/>
        <v>84</v>
      </c>
      <c r="I17" s="8" t="str">
        <f t="shared" si="4"/>
        <v>B</v>
      </c>
      <c r="J17" s="8" t="str">
        <f t="shared" si="5"/>
        <v xml:space="preserve">Memiliki keterampilan Qur an tentang Bersyukur dan Berbuat Baik, Iman Qada Qadar, Hukum Waris dalam Islam, Kemajuan Peradaban Islam di Dunia, Faktor Kemunduran , Peradaban Islam di Dunia, </v>
      </c>
      <c r="K17" s="13"/>
      <c r="L17" s="41">
        <f t="shared" si="6"/>
        <v>87</v>
      </c>
      <c r="M17" s="41">
        <f t="shared" si="7"/>
        <v>94</v>
      </c>
      <c r="O17" s="41">
        <v>84</v>
      </c>
      <c r="P17" s="41"/>
      <c r="Q17" s="42"/>
      <c r="R17" s="41"/>
      <c r="S17" s="41"/>
      <c r="T17" s="42">
        <v>94</v>
      </c>
      <c r="U17" s="41"/>
      <c r="V17" s="41">
        <v>82</v>
      </c>
      <c r="W17" s="42"/>
      <c r="X17" s="41">
        <v>83</v>
      </c>
      <c r="Y17" s="41"/>
      <c r="Z17" s="42"/>
      <c r="AA17" s="41"/>
      <c r="AB17" s="41"/>
      <c r="AC17" s="42">
        <v>94</v>
      </c>
      <c r="AD17" s="42">
        <f t="shared" si="8"/>
        <v>87</v>
      </c>
      <c r="AE17" s="41"/>
      <c r="AF17" s="41"/>
      <c r="AG17" s="42"/>
      <c r="AH17" s="41"/>
      <c r="AI17" s="41"/>
      <c r="AJ17" s="42"/>
      <c r="AK17" s="41"/>
      <c r="AL17" s="41"/>
      <c r="AM17" s="42"/>
      <c r="AN17" s="41"/>
      <c r="AO17" s="41"/>
      <c r="AP17" s="42"/>
      <c r="AQ17" s="41"/>
      <c r="AR17" s="41"/>
      <c r="AS17" s="42"/>
      <c r="AT17" s="41">
        <v>94</v>
      </c>
      <c r="AU17" s="43">
        <f t="shared" si="9"/>
        <v>88.5</v>
      </c>
      <c r="AV17" s="44">
        <f t="shared" si="10"/>
        <v>89</v>
      </c>
      <c r="AW17" s="45"/>
      <c r="AX17" s="41">
        <v>90</v>
      </c>
      <c r="AY17" s="41"/>
      <c r="AZ17" s="42"/>
      <c r="BA17" s="41"/>
      <c r="BB17" s="41"/>
      <c r="BC17" s="42">
        <v>89</v>
      </c>
      <c r="BD17" s="41"/>
      <c r="BE17" s="41">
        <v>89</v>
      </c>
      <c r="BF17" s="42"/>
      <c r="BG17" s="41"/>
      <c r="BH17" s="41">
        <v>80</v>
      </c>
      <c r="BI17" s="42"/>
      <c r="BJ17" s="41"/>
      <c r="BK17" s="41"/>
      <c r="BL17" s="42">
        <v>89</v>
      </c>
      <c r="BM17" s="42">
        <f t="shared" si="11"/>
        <v>90</v>
      </c>
      <c r="BN17" s="42">
        <f t="shared" si="12"/>
        <v>89</v>
      </c>
      <c r="BO17" s="42">
        <f t="shared" si="13"/>
        <v>89</v>
      </c>
      <c r="BP17" s="42">
        <f t="shared" si="14"/>
        <v>80</v>
      </c>
      <c r="BQ17" s="42">
        <f t="shared" si="15"/>
        <v>89</v>
      </c>
      <c r="BR17" s="42">
        <f t="shared" si="16"/>
        <v>87</v>
      </c>
      <c r="BS17" s="41"/>
      <c r="BT17" s="41"/>
      <c r="BU17" s="52">
        <v>80</v>
      </c>
      <c r="BV17" s="41"/>
      <c r="BW17" s="41"/>
      <c r="BX17" s="42"/>
      <c r="BY17" s="41"/>
      <c r="BZ17" s="41"/>
      <c r="CA17" s="42"/>
      <c r="CB17" s="41"/>
      <c r="CC17" s="41"/>
      <c r="CD17" s="42"/>
      <c r="CE17" s="41"/>
      <c r="CF17" s="41"/>
      <c r="CG17" s="42"/>
      <c r="CH17" s="42">
        <f t="shared" si="17"/>
        <v>80</v>
      </c>
      <c r="CI17" s="42" t="str">
        <f t="shared" si="18"/>
        <v/>
      </c>
      <c r="CJ17" s="42" t="str">
        <f t="shared" si="19"/>
        <v/>
      </c>
      <c r="CK17" s="42" t="str">
        <f t="shared" si="20"/>
        <v/>
      </c>
      <c r="CL17" s="42" t="str">
        <f t="shared" si="21"/>
        <v/>
      </c>
      <c r="CM17" s="43">
        <f t="shared" si="22"/>
        <v>83.5</v>
      </c>
      <c r="CN17" s="44">
        <f t="shared" si="23"/>
        <v>84</v>
      </c>
      <c r="CO17" s="45"/>
      <c r="CP17" s="52">
        <v>7</v>
      </c>
      <c r="CQ17" s="46" t="str">
        <f t="shared" si="24"/>
        <v xml:space="preserve">Memiliki kemampuan pemahaman Qur an tentang Bersyukur dan Berbuat Baik, Iman Qada Qadar, Hukum Waris dalam Islam, Kemajuan Peradaban Islam di Dunia, Kemunduran Peradaban Islam di Dunia, </v>
      </c>
      <c r="CR17" s="45"/>
      <c r="CS17" s="52">
        <v>7</v>
      </c>
      <c r="CT17" s="46" t="str">
        <f t="shared" si="25"/>
        <v xml:space="preserve">Memiliki keterampilan Qur an tentang Bersyukur dan Berbuat Baik, Iman Qada Qadar, Hukum Waris dalam Islam, Kemajuan Peradaban Islam di Dunia, Faktor Kemunduran , Peradaban Islam di Dunia, </v>
      </c>
      <c r="CV17" s="40">
        <v>8</v>
      </c>
      <c r="CW17" s="52"/>
      <c r="CY17" s="23"/>
      <c r="CZ17" s="23"/>
      <c r="DA17" s="23"/>
      <c r="DE17" s="51">
        <v>8</v>
      </c>
      <c r="DF17" s="51"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Qur an tentang Bersyukur dan Berbuat Baik, Iman Qada Qadar, Hukum Waris dalam Islam, Kemajuan Peradaban Islam di Dunia, Kemunduran Peradaban Islam di Dunia, </v>
      </c>
    </row>
    <row r="18" spans="1:110" x14ac:dyDescent="0.25">
      <c r="A18" s="8">
        <v>8</v>
      </c>
      <c r="B18" s="8">
        <v>106530</v>
      </c>
      <c r="C18" s="8" t="s">
        <v>130</v>
      </c>
      <c r="E18" s="47">
        <f t="shared" si="0"/>
        <v>73</v>
      </c>
      <c r="F18" s="8" t="str">
        <f t="shared" si="1"/>
        <v>C</v>
      </c>
      <c r="G18" s="8" t="str">
        <f t="shared" si="2"/>
        <v xml:space="preserve">Memiliki kemampuan pemahaman Qur an tentang Bersyukur dan Berbuat Baik, Iman Qada Qadar, Hukum Waris dalam Islam, Kemajuan Peradaban Islam di Dunia, Kemunduran Peradaban Islam di Dunia, </v>
      </c>
      <c r="H18" s="47">
        <f t="shared" si="3"/>
        <v>84</v>
      </c>
      <c r="I18" s="8" t="str">
        <f t="shared" si="4"/>
        <v>B</v>
      </c>
      <c r="J18" s="8" t="str">
        <f t="shared" si="5"/>
        <v xml:space="preserve">Memiliki keterampilan Qur an tentang Bersyukur dan Berbuat Baik, Iman Qada Qadar, Hukum Waris dalam Islam, Kemajuan Peradaban Islam di Dunia, Faktor Kemunduran , Peradaban Islam di Dunia, </v>
      </c>
      <c r="K18" s="13"/>
      <c r="L18" s="41">
        <f t="shared" si="6"/>
        <v>72</v>
      </c>
      <c r="M18" s="41">
        <f t="shared" si="7"/>
        <v>75</v>
      </c>
      <c r="O18" s="41">
        <v>71</v>
      </c>
      <c r="P18" s="41"/>
      <c r="Q18" s="42"/>
      <c r="R18" s="41"/>
      <c r="S18" s="41"/>
      <c r="T18" s="42">
        <v>75</v>
      </c>
      <c r="U18" s="41"/>
      <c r="V18" s="41">
        <v>70</v>
      </c>
      <c r="W18" s="42"/>
      <c r="X18" s="41">
        <v>70</v>
      </c>
      <c r="Y18" s="41"/>
      <c r="Z18" s="42"/>
      <c r="AA18" s="41"/>
      <c r="AB18" s="41"/>
      <c r="AC18" s="42">
        <v>75</v>
      </c>
      <c r="AD18" s="42">
        <f t="shared" si="8"/>
        <v>72</v>
      </c>
      <c r="AE18" s="41"/>
      <c r="AF18" s="41"/>
      <c r="AG18" s="42"/>
      <c r="AH18" s="41"/>
      <c r="AI18" s="41"/>
      <c r="AJ18" s="42"/>
      <c r="AK18" s="41"/>
      <c r="AL18" s="41"/>
      <c r="AM18" s="42"/>
      <c r="AN18" s="41"/>
      <c r="AO18" s="41"/>
      <c r="AP18" s="42"/>
      <c r="AQ18" s="41"/>
      <c r="AR18" s="41"/>
      <c r="AS18" s="42"/>
      <c r="AT18" s="42">
        <v>75</v>
      </c>
      <c r="AU18" s="43">
        <f t="shared" si="9"/>
        <v>72.666666666666671</v>
      </c>
      <c r="AV18" s="44">
        <f t="shared" si="10"/>
        <v>73</v>
      </c>
      <c r="AW18" s="45"/>
      <c r="AX18" s="41">
        <v>70</v>
      </c>
      <c r="AY18" s="41"/>
      <c r="AZ18" s="42"/>
      <c r="BA18" s="41"/>
      <c r="BB18" s="41"/>
      <c r="BC18" s="42">
        <v>81</v>
      </c>
      <c r="BD18" s="41"/>
      <c r="BE18" s="41">
        <v>75</v>
      </c>
      <c r="BF18" s="42"/>
      <c r="BG18" s="41"/>
      <c r="BH18" s="41">
        <v>88</v>
      </c>
      <c r="BI18" s="42"/>
      <c r="BJ18" s="41"/>
      <c r="BK18" s="41"/>
      <c r="BL18" s="42">
        <v>81</v>
      </c>
      <c r="BM18" s="42">
        <f t="shared" si="11"/>
        <v>70</v>
      </c>
      <c r="BN18" s="42">
        <f t="shared" si="12"/>
        <v>81</v>
      </c>
      <c r="BO18" s="42">
        <f t="shared" si="13"/>
        <v>75</v>
      </c>
      <c r="BP18" s="42">
        <f t="shared" si="14"/>
        <v>88</v>
      </c>
      <c r="BQ18" s="42">
        <f t="shared" si="15"/>
        <v>81</v>
      </c>
      <c r="BR18" s="42">
        <f t="shared" si="16"/>
        <v>79</v>
      </c>
      <c r="BS18" s="41"/>
      <c r="BT18" s="41"/>
      <c r="BU18" s="52">
        <v>88</v>
      </c>
      <c r="BV18" s="41"/>
      <c r="BW18" s="41"/>
      <c r="BX18" s="42"/>
      <c r="BY18" s="41"/>
      <c r="BZ18" s="41"/>
      <c r="CA18" s="42"/>
      <c r="CB18" s="41"/>
      <c r="CC18" s="41"/>
      <c r="CD18" s="42"/>
      <c r="CE18" s="41"/>
      <c r="CF18" s="41"/>
      <c r="CG18" s="42"/>
      <c r="CH18" s="42">
        <f t="shared" si="17"/>
        <v>88</v>
      </c>
      <c r="CI18" s="42" t="str">
        <f t="shared" si="18"/>
        <v/>
      </c>
      <c r="CJ18" s="42" t="str">
        <f t="shared" si="19"/>
        <v/>
      </c>
      <c r="CK18" s="42" t="str">
        <f t="shared" si="20"/>
        <v/>
      </c>
      <c r="CL18" s="42" t="str">
        <f t="shared" si="21"/>
        <v/>
      </c>
      <c r="CM18" s="43">
        <f t="shared" si="22"/>
        <v>83.5</v>
      </c>
      <c r="CN18" s="44">
        <f t="shared" si="23"/>
        <v>84</v>
      </c>
      <c r="CO18" s="45"/>
      <c r="CP18" s="52">
        <v>7</v>
      </c>
      <c r="CQ18" s="46" t="str">
        <f t="shared" si="24"/>
        <v xml:space="preserve">Memiliki kemampuan pemahaman Qur an tentang Bersyukur dan Berbuat Baik, Iman Qada Qadar, Hukum Waris dalam Islam, Kemajuan Peradaban Islam di Dunia, Kemunduran Peradaban Islam di Dunia, </v>
      </c>
      <c r="CR18" s="45"/>
      <c r="CS18" s="52">
        <v>7</v>
      </c>
      <c r="CT18" s="46" t="str">
        <f t="shared" si="25"/>
        <v xml:space="preserve">Memiliki keterampilan Qur an tentang Bersyukur dan Berbuat Baik, Iman Qada Qadar, Hukum Waris dalam Islam, Kemajuan Peradaban Islam di Dunia, Faktor Kemunduran , Peradaban Islam di Dunia, </v>
      </c>
      <c r="CV18" s="40">
        <v>9</v>
      </c>
      <c r="CW18" s="52"/>
      <c r="CY18" s="23"/>
      <c r="CZ18" s="23"/>
      <c r="DA18" s="23"/>
      <c r="DE18" s="51">
        <v>9</v>
      </c>
      <c r="DF18" s="51"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Qur an tentang Bersyukur dan Berbuat Baik, Iman Qada Qadar, Hukum Waris dalam Islam, Kemajuan Peradaban Islam di Dunia, Kemunduran Peradaban Islam di Dunia, </v>
      </c>
    </row>
    <row r="19" spans="1:110" x14ac:dyDescent="0.25">
      <c r="A19" s="8">
        <v>9</v>
      </c>
      <c r="B19" s="8">
        <v>106545</v>
      </c>
      <c r="C19" s="8" t="s">
        <v>131</v>
      </c>
      <c r="E19" s="47">
        <f t="shared" si="0"/>
        <v>81</v>
      </c>
      <c r="F19" s="8" t="str">
        <f t="shared" si="1"/>
        <v>B</v>
      </c>
      <c r="G19" s="8" t="str">
        <f t="shared" si="2"/>
        <v xml:space="preserve">Memiliki kemampuan pemahaman Qur an tentang Bersyukur dan Berbuat Baik, Iman Qada Qadar, Hukum Waris dalam Islam, Kemajuan Peradaban Islam di Dunia, Kemunduran Peradaban Islam di Dunia, </v>
      </c>
      <c r="H19" s="47">
        <f t="shared" si="3"/>
        <v>86</v>
      </c>
      <c r="I19" s="8" t="str">
        <f t="shared" si="4"/>
        <v>B</v>
      </c>
      <c r="J19" s="8" t="str">
        <f t="shared" si="5"/>
        <v xml:space="preserve">Memiliki keterampilan Qur an tentang Bersyukur dan Berbuat Baik, Iman Qada Qadar, Hukum Waris dalam Islam, Kemajuan Peradaban Islam di Dunia, Faktor Kemunduran , Peradaban Islam di Dunia, </v>
      </c>
      <c r="K19" s="13"/>
      <c r="L19" s="41">
        <f t="shared" si="6"/>
        <v>80</v>
      </c>
      <c r="M19" s="41">
        <f t="shared" si="7"/>
        <v>83</v>
      </c>
      <c r="O19" s="41">
        <v>79</v>
      </c>
      <c r="P19" s="41"/>
      <c r="Q19" s="42"/>
      <c r="R19" s="41"/>
      <c r="S19" s="41"/>
      <c r="T19" s="42">
        <v>83</v>
      </c>
      <c r="U19" s="41"/>
      <c r="V19" s="41">
        <v>78</v>
      </c>
      <c r="W19" s="42"/>
      <c r="X19" s="41">
        <v>78</v>
      </c>
      <c r="Y19" s="41"/>
      <c r="Z19" s="42"/>
      <c r="AA19" s="41"/>
      <c r="AB19" s="41"/>
      <c r="AC19" s="42">
        <v>83</v>
      </c>
      <c r="AD19" s="42">
        <f t="shared" si="8"/>
        <v>80</v>
      </c>
      <c r="AE19" s="41"/>
      <c r="AF19" s="41"/>
      <c r="AG19" s="42"/>
      <c r="AH19" s="41"/>
      <c r="AI19" s="41"/>
      <c r="AJ19" s="42"/>
      <c r="AK19" s="41"/>
      <c r="AL19" s="41"/>
      <c r="AM19" s="42"/>
      <c r="AN19" s="41"/>
      <c r="AO19" s="41"/>
      <c r="AP19" s="42"/>
      <c r="AQ19" s="41"/>
      <c r="AR19" s="41"/>
      <c r="AS19" s="42"/>
      <c r="AT19" s="42">
        <v>83</v>
      </c>
      <c r="AU19" s="43">
        <f t="shared" si="9"/>
        <v>80.666666666666671</v>
      </c>
      <c r="AV19" s="44">
        <f t="shared" si="10"/>
        <v>81</v>
      </c>
      <c r="AW19" s="45"/>
      <c r="AX19" s="41">
        <v>84</v>
      </c>
      <c r="AY19" s="41"/>
      <c r="AZ19" s="42"/>
      <c r="BA19" s="41"/>
      <c r="BB19" s="41"/>
      <c r="BC19" s="42">
        <v>89</v>
      </c>
      <c r="BD19" s="41"/>
      <c r="BE19" s="41">
        <v>84</v>
      </c>
      <c r="BF19" s="42"/>
      <c r="BG19" s="41"/>
      <c r="BH19" s="41">
        <v>85</v>
      </c>
      <c r="BI19" s="42"/>
      <c r="BJ19" s="41"/>
      <c r="BK19" s="41"/>
      <c r="BL19" s="42">
        <v>89</v>
      </c>
      <c r="BM19" s="42">
        <f t="shared" si="11"/>
        <v>84</v>
      </c>
      <c r="BN19" s="42">
        <f t="shared" si="12"/>
        <v>89</v>
      </c>
      <c r="BO19" s="42">
        <f t="shared" si="13"/>
        <v>84</v>
      </c>
      <c r="BP19" s="42">
        <f t="shared" si="14"/>
        <v>85</v>
      </c>
      <c r="BQ19" s="42">
        <f t="shared" si="15"/>
        <v>89</v>
      </c>
      <c r="BR19" s="42">
        <f t="shared" si="16"/>
        <v>86</v>
      </c>
      <c r="BS19" s="41"/>
      <c r="BT19" s="41"/>
      <c r="BU19" s="52">
        <v>85</v>
      </c>
      <c r="BV19" s="41"/>
      <c r="BW19" s="41"/>
      <c r="BX19" s="42"/>
      <c r="BY19" s="41"/>
      <c r="BZ19" s="41"/>
      <c r="CA19" s="42"/>
      <c r="CB19" s="41"/>
      <c r="CC19" s="41"/>
      <c r="CD19" s="42"/>
      <c r="CE19" s="41"/>
      <c r="CF19" s="41"/>
      <c r="CG19" s="42"/>
      <c r="CH19" s="42">
        <f t="shared" si="17"/>
        <v>85</v>
      </c>
      <c r="CI19" s="42" t="str">
        <f t="shared" si="18"/>
        <v/>
      </c>
      <c r="CJ19" s="42" t="str">
        <f t="shared" si="19"/>
        <v/>
      </c>
      <c r="CK19" s="42" t="str">
        <f t="shared" si="20"/>
        <v/>
      </c>
      <c r="CL19" s="42" t="str">
        <f t="shared" si="21"/>
        <v/>
      </c>
      <c r="CM19" s="43">
        <f t="shared" si="22"/>
        <v>85.5</v>
      </c>
      <c r="CN19" s="44">
        <f t="shared" si="23"/>
        <v>86</v>
      </c>
      <c r="CO19" s="45"/>
      <c r="CP19" s="52">
        <v>7</v>
      </c>
      <c r="CQ19" s="46" t="str">
        <f t="shared" si="24"/>
        <v xml:space="preserve">Memiliki kemampuan pemahaman Qur an tentang Bersyukur dan Berbuat Baik, Iman Qada Qadar, Hukum Waris dalam Islam, Kemajuan Peradaban Islam di Dunia, Kemunduran Peradaban Islam di Dunia, </v>
      </c>
      <c r="CR19" s="45"/>
      <c r="CS19" s="52">
        <v>7</v>
      </c>
      <c r="CT19" s="46" t="str">
        <f t="shared" si="25"/>
        <v xml:space="preserve">Memiliki keterampilan Qur an tentang Bersyukur dan Berbuat Baik, Iman Qada Qadar, Hukum Waris dalam Islam, Kemajuan Peradaban Islam di Dunia, Faktor Kemunduran , Peradaban Islam di Dunia, </v>
      </c>
      <c r="CV19" s="40">
        <v>10</v>
      </c>
      <c r="CW19" s="52"/>
      <c r="CY19" s="23"/>
      <c r="CZ19" s="23"/>
      <c r="DA19" s="23"/>
      <c r="DE19" s="51">
        <v>10</v>
      </c>
      <c r="DF19" s="51"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Qur an tentang Bersyukur dan Berbuat Baik, Iman Qada Qadar, Hukum Waris dalam Islam, Kemajuan Peradaban Islam di Dunia, Kemunduran Peradaban Islam di Dunia, </v>
      </c>
    </row>
    <row r="20" spans="1:110" x14ac:dyDescent="0.25">
      <c r="A20" s="8">
        <v>10</v>
      </c>
      <c r="B20" s="8">
        <v>106560</v>
      </c>
      <c r="C20" s="8" t="s">
        <v>132</v>
      </c>
      <c r="E20" s="47">
        <f t="shared" si="0"/>
        <v>74</v>
      </c>
      <c r="F20" s="8" t="str">
        <f t="shared" si="1"/>
        <v>C</v>
      </c>
      <c r="G20" s="8" t="str">
        <f t="shared" si="2"/>
        <v xml:space="preserve">Memiliki kemampuan pemahaman Qur an tentang Bersyukur dan Berbuat Baik, Iman Qada Qadar, Hukum Waris dalam Islam, Kemajuan Peradaban Islam di Dunia, Kemunduran Peradaban Islam di Dunia, </v>
      </c>
      <c r="H20" s="47">
        <f t="shared" si="3"/>
        <v>80</v>
      </c>
      <c r="I20" s="8" t="str">
        <f t="shared" si="4"/>
        <v>B</v>
      </c>
      <c r="J20" s="8" t="str">
        <f t="shared" si="5"/>
        <v xml:space="preserve">Memiliki keterampilan Qur an tentang Bersyukur dan Berbuat Baik, Iman Qada Qadar, Hukum Waris dalam Islam, Kemajuan Peradaban Islam di Dunia, Faktor Kemunduran , Peradaban Islam di Dunia, </v>
      </c>
      <c r="K20" s="13"/>
      <c r="L20" s="41">
        <f t="shared" si="6"/>
        <v>73</v>
      </c>
      <c r="M20" s="41">
        <f t="shared" si="7"/>
        <v>79</v>
      </c>
      <c r="O20" s="41">
        <v>76</v>
      </c>
      <c r="P20" s="41"/>
      <c r="Q20" s="42"/>
      <c r="R20" s="41"/>
      <c r="S20" s="41"/>
      <c r="T20" s="42">
        <v>73</v>
      </c>
      <c r="U20" s="41"/>
      <c r="V20" s="41">
        <v>70</v>
      </c>
      <c r="W20" s="42"/>
      <c r="X20" s="41">
        <v>70</v>
      </c>
      <c r="Y20" s="41"/>
      <c r="Z20" s="42"/>
      <c r="AA20" s="41"/>
      <c r="AB20" s="41"/>
      <c r="AC20" s="42">
        <v>75</v>
      </c>
      <c r="AD20" s="42">
        <f t="shared" si="8"/>
        <v>73</v>
      </c>
      <c r="AE20" s="41"/>
      <c r="AF20" s="41"/>
      <c r="AG20" s="42"/>
      <c r="AH20" s="41"/>
      <c r="AI20" s="41"/>
      <c r="AJ20" s="42"/>
      <c r="AK20" s="41"/>
      <c r="AL20" s="41"/>
      <c r="AM20" s="42"/>
      <c r="AN20" s="41"/>
      <c r="AO20" s="41"/>
      <c r="AP20" s="42"/>
      <c r="AQ20" s="41"/>
      <c r="AR20" s="41"/>
      <c r="AS20" s="42"/>
      <c r="AT20" s="42">
        <v>79</v>
      </c>
      <c r="AU20" s="43">
        <f t="shared" si="9"/>
        <v>73.833333333333329</v>
      </c>
      <c r="AV20" s="44">
        <f t="shared" si="10"/>
        <v>74</v>
      </c>
      <c r="AW20" s="45"/>
      <c r="AX20" s="41">
        <v>70</v>
      </c>
      <c r="AY20" s="41"/>
      <c r="AZ20" s="42"/>
      <c r="BA20" s="41"/>
      <c r="BB20" s="41"/>
      <c r="BC20" s="42">
        <v>70</v>
      </c>
      <c r="BD20" s="41"/>
      <c r="BE20" s="41">
        <v>70</v>
      </c>
      <c r="BF20" s="42"/>
      <c r="BG20" s="41"/>
      <c r="BH20" s="41">
        <v>87</v>
      </c>
      <c r="BI20" s="42"/>
      <c r="BJ20" s="41"/>
      <c r="BK20" s="41"/>
      <c r="BL20" s="42">
        <v>70</v>
      </c>
      <c r="BM20" s="42">
        <f t="shared" si="11"/>
        <v>70</v>
      </c>
      <c r="BN20" s="42">
        <f t="shared" si="12"/>
        <v>70</v>
      </c>
      <c r="BO20" s="42">
        <f t="shared" si="13"/>
        <v>70</v>
      </c>
      <c r="BP20" s="42">
        <f t="shared" si="14"/>
        <v>87</v>
      </c>
      <c r="BQ20" s="42">
        <f t="shared" si="15"/>
        <v>70</v>
      </c>
      <c r="BR20" s="42">
        <f t="shared" si="16"/>
        <v>73</v>
      </c>
      <c r="BS20" s="41"/>
      <c r="BT20" s="41"/>
      <c r="BU20" s="52">
        <v>87</v>
      </c>
      <c r="BV20" s="41"/>
      <c r="BW20" s="41"/>
      <c r="BX20" s="42"/>
      <c r="BY20" s="41"/>
      <c r="BZ20" s="41"/>
      <c r="CA20" s="42"/>
      <c r="CB20" s="41"/>
      <c r="CC20" s="41"/>
      <c r="CD20" s="42"/>
      <c r="CE20" s="41"/>
      <c r="CF20" s="41"/>
      <c r="CG20" s="42"/>
      <c r="CH20" s="42">
        <f t="shared" si="17"/>
        <v>87</v>
      </c>
      <c r="CI20" s="42" t="str">
        <f t="shared" si="18"/>
        <v/>
      </c>
      <c r="CJ20" s="42" t="str">
        <f t="shared" si="19"/>
        <v/>
      </c>
      <c r="CK20" s="42" t="str">
        <f t="shared" si="20"/>
        <v/>
      </c>
      <c r="CL20" s="42" t="str">
        <f t="shared" si="21"/>
        <v/>
      </c>
      <c r="CM20" s="43">
        <f t="shared" si="22"/>
        <v>80</v>
      </c>
      <c r="CN20" s="44">
        <f t="shared" si="23"/>
        <v>80</v>
      </c>
      <c r="CO20" s="45"/>
      <c r="CP20" s="52">
        <v>7</v>
      </c>
      <c r="CQ20" s="46" t="str">
        <f t="shared" si="24"/>
        <v xml:space="preserve">Memiliki kemampuan pemahaman Qur an tentang Bersyukur dan Berbuat Baik, Iman Qada Qadar, Hukum Waris dalam Islam, Kemajuan Peradaban Islam di Dunia, Kemunduran Peradaban Islam di Dunia, </v>
      </c>
      <c r="CR20" s="45"/>
      <c r="CS20" s="52">
        <v>7</v>
      </c>
      <c r="CT20" s="46" t="str">
        <f t="shared" si="25"/>
        <v xml:space="preserve">Memiliki keterampilan Qur an tentang Bersyukur dan Berbuat Baik, Iman Qada Qadar, Hukum Waris dalam Islam, Kemajuan Peradaban Islam di Dunia, Faktor Kemunduran , Peradaban Islam di Dunia, </v>
      </c>
      <c r="CY20" s="23"/>
      <c r="CZ20" s="23"/>
      <c r="DA20" s="23"/>
      <c r="DE20" s="51">
        <v>11</v>
      </c>
      <c r="DF20" s="51" t="str">
        <f>(IF(CW10="","","Memiliki kemampuan pemahaman  "))&amp;(IF(CW10="","",CW10&amp;", "))&amp;(IF(CW11="","",CW11&amp;", "))&amp;(IF(CW12="","",CW12&amp;", "))&amp;(IF(CW13="","",CW13&amp;", "))&amp;(IF(CW14="","",CW14&amp;", "))&amp;(IF(CW15="","",CW15&amp;", "))&amp;(IF(CW16="","",CW16&amp;", "))&amp;(IF(CW17="","",CW17&amp;", "))&amp;(IF(CW18="","",CW18&amp;", "))&amp;(IF(CW19="","",CW19&amp;"."))</f>
        <v xml:space="preserve">Memiliki kemampuan pemahaman  Qur an tentang Bersyukur dan Berbuat Baik, Iman Qada Qadar, Hukum Waris dalam Islam, Kemajuan Peradaban Islam di Dunia, Kemunduran Peradaban Islam di Dunia, </v>
      </c>
    </row>
    <row r="21" spans="1:110" ht="18.75" customHeight="1" x14ac:dyDescent="0.3">
      <c r="A21" s="8">
        <v>11</v>
      </c>
      <c r="B21" s="8">
        <v>107415</v>
      </c>
      <c r="C21" s="8" t="s">
        <v>133</v>
      </c>
      <c r="E21" s="47">
        <f t="shared" si="0"/>
        <v>81</v>
      </c>
      <c r="F21" s="8" t="str">
        <f t="shared" si="1"/>
        <v>B</v>
      </c>
      <c r="G21" s="8" t="str">
        <f t="shared" si="2"/>
        <v xml:space="preserve">Memiliki kemampuan pemahaman Qur an tentang Bersyukur dan Berbuat Baik, Iman Qada Qadar, Hukum Waris dalam Islam, Kemajuan Peradaban Islam di Dunia, Kemunduran Peradaban Islam di Dunia, </v>
      </c>
      <c r="H21" s="47">
        <f t="shared" si="3"/>
        <v>89</v>
      </c>
      <c r="I21" s="8" t="str">
        <f t="shared" si="4"/>
        <v>B</v>
      </c>
      <c r="J21" s="8" t="str">
        <f t="shared" si="5"/>
        <v xml:space="preserve">Memiliki keterampilan Qur an tentang Bersyukur dan Berbuat Baik, Iman Qada Qadar, Hukum Waris dalam Islam, Kemajuan Peradaban Islam di Dunia, Faktor Kemunduran , Peradaban Islam di Dunia, </v>
      </c>
      <c r="K21" s="13"/>
      <c r="L21" s="41">
        <f t="shared" si="6"/>
        <v>81</v>
      </c>
      <c r="M21" s="41">
        <f t="shared" si="7"/>
        <v>84</v>
      </c>
      <c r="O21" s="41">
        <v>78</v>
      </c>
      <c r="P21" s="41"/>
      <c r="Q21" s="42"/>
      <c r="R21" s="41"/>
      <c r="S21" s="41"/>
      <c r="T21" s="42">
        <v>84</v>
      </c>
      <c r="U21" s="41"/>
      <c r="V21" s="41">
        <v>78</v>
      </c>
      <c r="W21" s="42"/>
      <c r="X21" s="41">
        <v>80</v>
      </c>
      <c r="Y21" s="41"/>
      <c r="Z21" s="42"/>
      <c r="AA21" s="41"/>
      <c r="AB21" s="41"/>
      <c r="AC21" s="42">
        <v>84</v>
      </c>
      <c r="AD21" s="42">
        <f t="shared" si="8"/>
        <v>81</v>
      </c>
      <c r="AE21" s="41"/>
      <c r="AF21" s="41"/>
      <c r="AG21" s="42"/>
      <c r="AH21" s="41"/>
      <c r="AI21" s="41"/>
      <c r="AJ21" s="42"/>
      <c r="AK21" s="41"/>
      <c r="AL21" s="41"/>
      <c r="AM21" s="42"/>
      <c r="AN21" s="41"/>
      <c r="AO21" s="41"/>
      <c r="AP21" s="42"/>
      <c r="AQ21" s="41"/>
      <c r="AR21" s="41"/>
      <c r="AS21" s="42"/>
      <c r="AT21" s="42">
        <v>84</v>
      </c>
      <c r="AU21" s="43">
        <f t="shared" si="9"/>
        <v>81.333333333333329</v>
      </c>
      <c r="AV21" s="44">
        <f t="shared" si="10"/>
        <v>81</v>
      </c>
      <c r="AW21" s="45"/>
      <c r="AX21" s="41">
        <v>82</v>
      </c>
      <c r="AY21" s="41"/>
      <c r="AZ21" s="42"/>
      <c r="BA21" s="41"/>
      <c r="BB21" s="41"/>
      <c r="BC21" s="42">
        <v>92</v>
      </c>
      <c r="BD21" s="41"/>
      <c r="BE21" s="41">
        <v>90</v>
      </c>
      <c r="BF21" s="42"/>
      <c r="BG21" s="41"/>
      <c r="BH21" s="41">
        <v>88</v>
      </c>
      <c r="BI21" s="42"/>
      <c r="BJ21" s="41"/>
      <c r="BK21" s="41"/>
      <c r="BL21" s="42">
        <v>92</v>
      </c>
      <c r="BM21" s="42">
        <f t="shared" si="11"/>
        <v>82</v>
      </c>
      <c r="BN21" s="42">
        <f t="shared" si="12"/>
        <v>92</v>
      </c>
      <c r="BO21" s="42">
        <f t="shared" si="13"/>
        <v>90</v>
      </c>
      <c r="BP21" s="42">
        <f t="shared" si="14"/>
        <v>88</v>
      </c>
      <c r="BQ21" s="42">
        <f t="shared" si="15"/>
        <v>92</v>
      </c>
      <c r="BR21" s="42">
        <f t="shared" si="16"/>
        <v>89</v>
      </c>
      <c r="BS21" s="41"/>
      <c r="BT21" s="41"/>
      <c r="BU21" s="52">
        <v>88</v>
      </c>
      <c r="BV21" s="41"/>
      <c r="BW21" s="41"/>
      <c r="BX21" s="42"/>
      <c r="BY21" s="41"/>
      <c r="BZ21" s="41"/>
      <c r="CA21" s="42"/>
      <c r="CB21" s="41"/>
      <c r="CC21" s="41"/>
      <c r="CD21" s="42"/>
      <c r="CE21" s="41"/>
      <c r="CF21" s="41"/>
      <c r="CG21" s="42"/>
      <c r="CH21" s="42">
        <f t="shared" si="17"/>
        <v>88</v>
      </c>
      <c r="CI21" s="42" t="str">
        <f t="shared" si="18"/>
        <v/>
      </c>
      <c r="CJ21" s="42" t="str">
        <f t="shared" si="19"/>
        <v/>
      </c>
      <c r="CK21" s="42" t="str">
        <f t="shared" si="20"/>
        <v/>
      </c>
      <c r="CL21" s="42" t="str">
        <f t="shared" si="21"/>
        <v/>
      </c>
      <c r="CM21" s="43">
        <f t="shared" si="22"/>
        <v>88.5</v>
      </c>
      <c r="CN21" s="44">
        <f t="shared" si="23"/>
        <v>89</v>
      </c>
      <c r="CO21" s="45"/>
      <c r="CP21" s="52">
        <v>7</v>
      </c>
      <c r="CQ21" s="46" t="str">
        <f t="shared" si="24"/>
        <v xml:space="preserve">Memiliki kemampuan pemahaman Qur an tentang Bersyukur dan Berbuat Baik, Iman Qada Qadar, Hukum Waris dalam Islam, Kemajuan Peradaban Islam di Dunia, Kemunduran Peradaban Islam di Dunia, </v>
      </c>
      <c r="CR21" s="45"/>
      <c r="CS21" s="52">
        <v>7</v>
      </c>
      <c r="CT21" s="46" t="str">
        <f t="shared" si="25"/>
        <v xml:space="preserve">Memiliki keterampilan Qur an tentang Bersyukur dan Berbuat Baik, Iman Qada Qadar, Hukum Waris dalam Islam, Kemajuan Peradaban Islam di Dunia, Faktor Kemunduran , Peradaban Islam di Dunia, </v>
      </c>
      <c r="CV21" s="35" t="s">
        <v>62</v>
      </c>
      <c r="CY21" s="23"/>
      <c r="CZ21" s="23"/>
      <c r="DA21" s="23"/>
    </row>
    <row r="22" spans="1:110" x14ac:dyDescent="0.25">
      <c r="A22" s="8">
        <v>12</v>
      </c>
      <c r="B22" s="8">
        <v>106575</v>
      </c>
      <c r="C22" s="8" t="s">
        <v>134</v>
      </c>
      <c r="E22" s="47">
        <f t="shared" si="0"/>
        <v>87</v>
      </c>
      <c r="F22" s="8" t="str">
        <f t="shared" si="1"/>
        <v>B</v>
      </c>
      <c r="G22" s="8" t="str">
        <f t="shared" si="2"/>
        <v xml:space="preserve">Memiliki kemampuan pemahaman Qur an tentang Bersyukur dan Berbuat Baik, Iman Qada Qadar, Hukum Waris dalam Islam, Kemajuan Peradaban Islam di Dunia, Kemunduran Peradaban Islam di Dunia, </v>
      </c>
      <c r="H22" s="47">
        <f t="shared" si="3"/>
        <v>84</v>
      </c>
      <c r="I22" s="8" t="str">
        <f t="shared" si="4"/>
        <v>B</v>
      </c>
      <c r="J22" s="8" t="str">
        <f t="shared" si="5"/>
        <v xml:space="preserve">Memiliki keterampilan Qur an tentang Bersyukur dan Berbuat Baik, Iman Qada Qadar, Hukum Waris dalam Islam, Kemajuan Peradaban Islam di Dunia, Faktor Kemunduran , Peradaban Islam di Dunia, </v>
      </c>
      <c r="K22" s="13"/>
      <c r="L22" s="41">
        <f t="shared" si="6"/>
        <v>86</v>
      </c>
      <c r="M22" s="41">
        <f t="shared" si="7"/>
        <v>93</v>
      </c>
      <c r="O22" s="41">
        <v>81</v>
      </c>
      <c r="P22" s="41"/>
      <c r="Q22" s="42"/>
      <c r="R22" s="41"/>
      <c r="S22" s="41"/>
      <c r="T22" s="42">
        <v>93</v>
      </c>
      <c r="U22" s="41"/>
      <c r="V22" s="41">
        <v>81</v>
      </c>
      <c r="W22" s="42"/>
      <c r="X22" s="41">
        <v>81</v>
      </c>
      <c r="Y22" s="41"/>
      <c r="Z22" s="42"/>
      <c r="AA22" s="41"/>
      <c r="AB22" s="41"/>
      <c r="AC22" s="42">
        <v>93</v>
      </c>
      <c r="AD22" s="42">
        <f t="shared" si="8"/>
        <v>86</v>
      </c>
      <c r="AE22" s="41"/>
      <c r="AF22" s="41"/>
      <c r="AG22" s="42"/>
      <c r="AH22" s="41"/>
      <c r="AI22" s="41"/>
      <c r="AJ22" s="42"/>
      <c r="AK22" s="41"/>
      <c r="AL22" s="41"/>
      <c r="AM22" s="42"/>
      <c r="AN22" s="41"/>
      <c r="AO22" s="41"/>
      <c r="AP22" s="42"/>
      <c r="AQ22" s="41"/>
      <c r="AR22" s="41"/>
      <c r="AS22" s="42"/>
      <c r="AT22" s="42">
        <v>93</v>
      </c>
      <c r="AU22" s="43">
        <f t="shared" si="9"/>
        <v>87</v>
      </c>
      <c r="AV22" s="44">
        <f t="shared" si="10"/>
        <v>87</v>
      </c>
      <c r="AW22" s="45"/>
      <c r="AX22" s="41">
        <v>80</v>
      </c>
      <c r="AY22" s="41"/>
      <c r="AZ22" s="42"/>
      <c r="BA22" s="41"/>
      <c r="BB22" s="41"/>
      <c r="BC22" s="42">
        <v>88</v>
      </c>
      <c r="BD22" s="41"/>
      <c r="BE22" s="41">
        <v>84</v>
      </c>
      <c r="BF22" s="42"/>
      <c r="BG22" s="41"/>
      <c r="BH22" s="41">
        <v>83</v>
      </c>
      <c r="BI22" s="42"/>
      <c r="BJ22" s="41"/>
      <c r="BK22" s="41"/>
      <c r="BL22" s="42">
        <v>88</v>
      </c>
      <c r="BM22" s="42">
        <f t="shared" si="11"/>
        <v>80</v>
      </c>
      <c r="BN22" s="42">
        <f t="shared" si="12"/>
        <v>88</v>
      </c>
      <c r="BO22" s="42">
        <f t="shared" si="13"/>
        <v>84</v>
      </c>
      <c r="BP22" s="42">
        <f t="shared" si="14"/>
        <v>83</v>
      </c>
      <c r="BQ22" s="42">
        <f t="shared" si="15"/>
        <v>88</v>
      </c>
      <c r="BR22" s="42">
        <f t="shared" si="16"/>
        <v>85</v>
      </c>
      <c r="BS22" s="41"/>
      <c r="BT22" s="41"/>
      <c r="BU22" s="52">
        <v>83</v>
      </c>
      <c r="BV22" s="41"/>
      <c r="BW22" s="41"/>
      <c r="BX22" s="42"/>
      <c r="BY22" s="41"/>
      <c r="BZ22" s="41"/>
      <c r="CA22" s="42"/>
      <c r="CB22" s="41"/>
      <c r="CC22" s="41"/>
      <c r="CD22" s="42"/>
      <c r="CE22" s="41"/>
      <c r="CF22" s="41"/>
      <c r="CG22" s="42"/>
      <c r="CH22" s="42">
        <f t="shared" si="17"/>
        <v>83</v>
      </c>
      <c r="CI22" s="42" t="str">
        <f t="shared" si="18"/>
        <v/>
      </c>
      <c r="CJ22" s="42" t="str">
        <f t="shared" si="19"/>
        <v/>
      </c>
      <c r="CK22" s="42" t="str">
        <f t="shared" si="20"/>
        <v/>
      </c>
      <c r="CL22" s="42" t="str">
        <f t="shared" si="21"/>
        <v/>
      </c>
      <c r="CM22" s="43">
        <f t="shared" si="22"/>
        <v>84</v>
      </c>
      <c r="CN22" s="44">
        <f t="shared" si="23"/>
        <v>84</v>
      </c>
      <c r="CO22" s="45"/>
      <c r="CP22" s="52">
        <v>7</v>
      </c>
      <c r="CQ22" s="46" t="str">
        <f t="shared" si="24"/>
        <v xml:space="preserve">Memiliki kemampuan pemahaman Qur an tentang Bersyukur dan Berbuat Baik, Iman Qada Qadar, Hukum Waris dalam Islam, Kemajuan Peradaban Islam di Dunia, Kemunduran Peradaban Islam di Dunia, </v>
      </c>
      <c r="CR22" s="45"/>
      <c r="CS22" s="52">
        <v>7</v>
      </c>
      <c r="CT22" s="46" t="str">
        <f t="shared" si="25"/>
        <v xml:space="preserve">Memiliki keterampilan Qur an tentang Bersyukur dan Berbuat Baik, Iman Qada Qadar, Hukum Waris dalam Islam, Kemajuan Peradaban Islam di Dunia, Faktor Kemunduran , Peradaban Islam di Dunia,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Qur an tentang Bersyukur dan Berbuat Baik, Iman Qada Qadar, Hukum Waris dalam Islam, Kemajuan Peradaban Islam di Dunia, Faktor Kemunduran , Peradaban Islam di Dunia, </v>
      </c>
    </row>
    <row r="23" spans="1:110" x14ac:dyDescent="0.25">
      <c r="A23" s="8">
        <v>13</v>
      </c>
      <c r="B23" s="8">
        <v>106590</v>
      </c>
      <c r="C23" s="8" t="s">
        <v>135</v>
      </c>
      <c r="E23" s="47">
        <f t="shared" si="0"/>
        <v>86</v>
      </c>
      <c r="F23" s="8" t="str">
        <f t="shared" si="1"/>
        <v>B</v>
      </c>
      <c r="G23" s="8" t="str">
        <f t="shared" si="2"/>
        <v xml:space="preserve">Memiliki kemampuan pemahaman Qur an tentang Bersyukur dan Berbuat Baik, Iman Qada Qadar, Hukum Waris dalam Islam, Kemajuan Peradaban Islam di Dunia, Kemunduran Peradaban Islam di Dunia, </v>
      </c>
      <c r="H23" s="47">
        <f t="shared" si="3"/>
        <v>91</v>
      </c>
      <c r="I23" s="8" t="str">
        <f t="shared" si="4"/>
        <v>A</v>
      </c>
      <c r="J23" s="8" t="str">
        <f t="shared" si="5"/>
        <v xml:space="preserve">Memiliki keterampilan Qur an tentang Bersyukur dan Berbuat Baik, Iman Qada Qadar, Hukum Waris dalam Islam, Kemajuan Peradaban Islam di Dunia, Faktor Kemunduran , Peradaban Islam di Dunia, </v>
      </c>
      <c r="K23" s="13"/>
      <c r="L23" s="41">
        <f t="shared" si="6"/>
        <v>85</v>
      </c>
      <c r="M23" s="41">
        <f t="shared" si="7"/>
        <v>88</v>
      </c>
      <c r="O23" s="41">
        <v>80</v>
      </c>
      <c r="P23" s="41"/>
      <c r="Q23" s="42"/>
      <c r="R23" s="41"/>
      <c r="S23" s="41"/>
      <c r="T23" s="42">
        <v>88</v>
      </c>
      <c r="U23" s="41"/>
      <c r="V23" s="41">
        <v>85</v>
      </c>
      <c r="W23" s="42"/>
      <c r="X23" s="41">
        <v>86</v>
      </c>
      <c r="Y23" s="41"/>
      <c r="Z23" s="42"/>
      <c r="AA23" s="41"/>
      <c r="AB23" s="41"/>
      <c r="AC23" s="42">
        <v>88</v>
      </c>
      <c r="AD23" s="42">
        <f t="shared" si="8"/>
        <v>85</v>
      </c>
      <c r="AE23" s="41"/>
      <c r="AF23" s="41"/>
      <c r="AG23" s="42"/>
      <c r="AH23" s="41"/>
      <c r="AI23" s="41"/>
      <c r="AJ23" s="42"/>
      <c r="AK23" s="41"/>
      <c r="AL23" s="41"/>
      <c r="AM23" s="42"/>
      <c r="AN23" s="41"/>
      <c r="AO23" s="41"/>
      <c r="AP23" s="42"/>
      <c r="AQ23" s="41"/>
      <c r="AR23" s="41"/>
      <c r="AS23" s="42"/>
      <c r="AT23" s="42">
        <v>88</v>
      </c>
      <c r="AU23" s="43">
        <f t="shared" si="9"/>
        <v>85.833333333333329</v>
      </c>
      <c r="AV23" s="44">
        <f t="shared" si="10"/>
        <v>86</v>
      </c>
      <c r="AW23" s="45"/>
      <c r="AX23" s="41">
        <v>94</v>
      </c>
      <c r="AY23" s="41"/>
      <c r="AZ23" s="42"/>
      <c r="BA23" s="41"/>
      <c r="BB23" s="41"/>
      <c r="BC23" s="42">
        <v>89</v>
      </c>
      <c r="BD23" s="41"/>
      <c r="BE23" s="41">
        <v>92</v>
      </c>
      <c r="BF23" s="42"/>
      <c r="BG23" s="41"/>
      <c r="BH23" s="41">
        <v>90</v>
      </c>
      <c r="BI23" s="42"/>
      <c r="BJ23" s="41"/>
      <c r="BK23" s="41"/>
      <c r="BL23" s="42">
        <v>89</v>
      </c>
      <c r="BM23" s="42">
        <f t="shared" si="11"/>
        <v>94</v>
      </c>
      <c r="BN23" s="42">
        <f t="shared" si="12"/>
        <v>89</v>
      </c>
      <c r="BO23" s="42">
        <f t="shared" si="13"/>
        <v>92</v>
      </c>
      <c r="BP23" s="42">
        <f t="shared" si="14"/>
        <v>90</v>
      </c>
      <c r="BQ23" s="42">
        <f t="shared" si="15"/>
        <v>89</v>
      </c>
      <c r="BR23" s="42">
        <f t="shared" si="16"/>
        <v>91</v>
      </c>
      <c r="BS23" s="41"/>
      <c r="BT23" s="41"/>
      <c r="BU23" s="52">
        <v>90</v>
      </c>
      <c r="BV23" s="41"/>
      <c r="BW23" s="41"/>
      <c r="BX23" s="42"/>
      <c r="BY23" s="41"/>
      <c r="BZ23" s="41"/>
      <c r="CA23" s="42"/>
      <c r="CB23" s="41"/>
      <c r="CC23" s="41"/>
      <c r="CD23" s="42"/>
      <c r="CE23" s="41"/>
      <c r="CF23" s="41"/>
      <c r="CG23" s="42"/>
      <c r="CH23" s="42">
        <f t="shared" si="17"/>
        <v>90</v>
      </c>
      <c r="CI23" s="42" t="str">
        <f t="shared" si="18"/>
        <v/>
      </c>
      <c r="CJ23" s="42" t="str">
        <f t="shared" si="19"/>
        <v/>
      </c>
      <c r="CK23" s="42" t="str">
        <f t="shared" si="20"/>
        <v/>
      </c>
      <c r="CL23" s="42" t="str">
        <f t="shared" si="21"/>
        <v/>
      </c>
      <c r="CM23" s="43">
        <f t="shared" si="22"/>
        <v>90.5</v>
      </c>
      <c r="CN23" s="44">
        <f t="shared" si="23"/>
        <v>91</v>
      </c>
      <c r="CO23" s="45"/>
      <c r="CP23" s="52">
        <v>7</v>
      </c>
      <c r="CQ23" s="46" t="str">
        <f t="shared" si="24"/>
        <v xml:space="preserve">Memiliki kemampuan pemahaman Qur an tentang Bersyukur dan Berbuat Baik, Iman Qada Qadar, Hukum Waris dalam Islam, Kemajuan Peradaban Islam di Dunia, Kemunduran Peradaban Islam di Dunia, </v>
      </c>
      <c r="CR23" s="45"/>
      <c r="CS23" s="52">
        <v>7</v>
      </c>
      <c r="CT23" s="46" t="str">
        <f t="shared" si="25"/>
        <v xml:space="preserve">Memiliki keterampilan Qur an tentang Bersyukur dan Berbuat Baik, Iman Qada Qadar, Hukum Waris dalam Islam, Kemajuan Peradaban Islam di Dunia, Faktor Kemunduran , Peradaban Islam di Dunia, </v>
      </c>
      <c r="CV23" s="40">
        <v>1</v>
      </c>
      <c r="CW23" s="52" t="s">
        <v>185</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Iman Qada Qadar, Hukum Waris dalam Islam, Kemajuan Peradaban Islam di Dunia, Faktor Kemunduran , Peradaban Islam di Dunia, Masih perlu peningkatan keterampilan Qur an tentang Bersyukur dan Berbuat Baik.</v>
      </c>
    </row>
    <row r="24" spans="1:110" x14ac:dyDescent="0.25">
      <c r="A24" s="8">
        <v>14</v>
      </c>
      <c r="B24" s="8">
        <v>106605</v>
      </c>
      <c r="C24" s="8" t="s">
        <v>136</v>
      </c>
      <c r="E24" s="47">
        <f t="shared" si="0"/>
        <v>82</v>
      </c>
      <c r="F24" s="8" t="str">
        <f t="shared" si="1"/>
        <v>B</v>
      </c>
      <c r="G24" s="8" t="str">
        <f t="shared" si="2"/>
        <v xml:space="preserve">Memiliki kemampuan pemahaman Qur an tentang Bersyukur dan Berbuat Baik, Iman Qada Qadar, Hukum Waris dalam Islam, Kemajuan Peradaban Islam di Dunia, Kemunduran Peradaban Islam di Dunia, </v>
      </c>
      <c r="H24" s="47">
        <f t="shared" si="3"/>
        <v>87</v>
      </c>
      <c r="I24" s="8" t="str">
        <f t="shared" si="4"/>
        <v>B</v>
      </c>
      <c r="J24" s="8" t="str">
        <f t="shared" si="5"/>
        <v xml:space="preserve">Memiliki keterampilan Qur an tentang Bersyukur dan Berbuat Baik, Iman Qada Qadar, Hukum Waris dalam Islam, Kemajuan Peradaban Islam di Dunia, Faktor Kemunduran , Peradaban Islam di Dunia, </v>
      </c>
      <c r="K24" s="13"/>
      <c r="L24" s="41">
        <f t="shared" si="6"/>
        <v>82</v>
      </c>
      <c r="M24" s="41">
        <f t="shared" si="7"/>
        <v>84</v>
      </c>
      <c r="O24" s="41">
        <v>78</v>
      </c>
      <c r="P24" s="41"/>
      <c r="Q24" s="42"/>
      <c r="R24" s="41"/>
      <c r="S24" s="41"/>
      <c r="T24" s="42">
        <v>84</v>
      </c>
      <c r="U24" s="41"/>
      <c r="V24" s="41">
        <v>82</v>
      </c>
      <c r="W24" s="42"/>
      <c r="X24" s="41">
        <v>82</v>
      </c>
      <c r="Y24" s="41"/>
      <c r="Z24" s="42"/>
      <c r="AA24" s="41"/>
      <c r="AB24" s="41"/>
      <c r="AC24" s="42">
        <v>84</v>
      </c>
      <c r="AD24" s="42">
        <f t="shared" si="8"/>
        <v>82</v>
      </c>
      <c r="AE24" s="41"/>
      <c r="AF24" s="41"/>
      <c r="AG24" s="42"/>
      <c r="AH24" s="41"/>
      <c r="AI24" s="41"/>
      <c r="AJ24" s="42"/>
      <c r="AK24" s="41"/>
      <c r="AL24" s="41"/>
      <c r="AM24" s="42"/>
      <c r="AN24" s="41"/>
      <c r="AO24" s="41"/>
      <c r="AP24" s="42"/>
      <c r="AQ24" s="41"/>
      <c r="AR24" s="41"/>
      <c r="AS24" s="42"/>
      <c r="AT24" s="42">
        <v>84</v>
      </c>
      <c r="AU24" s="43">
        <f t="shared" si="9"/>
        <v>82.333333333333329</v>
      </c>
      <c r="AV24" s="44">
        <f t="shared" si="10"/>
        <v>82</v>
      </c>
      <c r="AW24" s="45"/>
      <c r="AX24" s="41">
        <v>89</v>
      </c>
      <c r="AY24" s="41"/>
      <c r="AZ24" s="42"/>
      <c r="BA24" s="41"/>
      <c r="BB24" s="41"/>
      <c r="BC24" s="42">
        <v>88</v>
      </c>
      <c r="BD24" s="41"/>
      <c r="BE24" s="41">
        <v>93</v>
      </c>
      <c r="BF24" s="42"/>
      <c r="BG24" s="41"/>
      <c r="BH24" s="41">
        <v>85</v>
      </c>
      <c r="BI24" s="42"/>
      <c r="BJ24" s="41"/>
      <c r="BK24" s="41"/>
      <c r="BL24" s="42">
        <v>88</v>
      </c>
      <c r="BM24" s="42">
        <f t="shared" si="11"/>
        <v>89</v>
      </c>
      <c r="BN24" s="42">
        <f t="shared" si="12"/>
        <v>88</v>
      </c>
      <c r="BO24" s="42">
        <f t="shared" si="13"/>
        <v>93</v>
      </c>
      <c r="BP24" s="42">
        <f t="shared" si="14"/>
        <v>85</v>
      </c>
      <c r="BQ24" s="42">
        <f t="shared" si="15"/>
        <v>88</v>
      </c>
      <c r="BR24" s="42">
        <f t="shared" si="16"/>
        <v>89</v>
      </c>
      <c r="BS24" s="41"/>
      <c r="BT24" s="41"/>
      <c r="BU24" s="52">
        <v>85</v>
      </c>
      <c r="BV24" s="41"/>
      <c r="BW24" s="41"/>
      <c r="BX24" s="42"/>
      <c r="BY24" s="41"/>
      <c r="BZ24" s="41"/>
      <c r="CA24" s="42"/>
      <c r="CB24" s="41"/>
      <c r="CC24" s="41"/>
      <c r="CD24" s="42"/>
      <c r="CE24" s="41"/>
      <c r="CF24" s="41"/>
      <c r="CG24" s="42"/>
      <c r="CH24" s="42">
        <f t="shared" si="17"/>
        <v>85</v>
      </c>
      <c r="CI24" s="42" t="str">
        <f t="shared" si="18"/>
        <v/>
      </c>
      <c r="CJ24" s="42" t="str">
        <f t="shared" si="19"/>
        <v/>
      </c>
      <c r="CK24" s="42" t="str">
        <f t="shared" si="20"/>
        <v/>
      </c>
      <c r="CL24" s="42" t="str">
        <f t="shared" si="21"/>
        <v/>
      </c>
      <c r="CM24" s="43">
        <f t="shared" si="22"/>
        <v>87</v>
      </c>
      <c r="CN24" s="44">
        <f t="shared" si="23"/>
        <v>87</v>
      </c>
      <c r="CO24" s="45"/>
      <c r="CP24" s="52">
        <v>7</v>
      </c>
      <c r="CQ24" s="46" t="str">
        <f t="shared" si="24"/>
        <v xml:space="preserve">Memiliki kemampuan pemahaman Qur an tentang Bersyukur dan Berbuat Baik, Iman Qada Qadar, Hukum Waris dalam Islam, Kemajuan Peradaban Islam di Dunia, Kemunduran Peradaban Islam di Dunia, </v>
      </c>
      <c r="CR24" s="45"/>
      <c r="CS24" s="52">
        <v>7</v>
      </c>
      <c r="CT24" s="46" t="str">
        <f t="shared" si="25"/>
        <v xml:space="preserve">Memiliki keterampilan Qur an tentang Bersyukur dan Berbuat Baik, Iman Qada Qadar, Hukum Waris dalam Islam, Kemajuan Peradaban Islam di Dunia, Faktor Kemunduran , Peradaban Islam di Dunia, </v>
      </c>
      <c r="CV24" s="40">
        <v>2</v>
      </c>
      <c r="CW24" s="52" t="s">
        <v>186</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Qur an tentang Bersyukur dan Berbuat Baik, Hukum Waris dalam Islam, Kemajuan Peradaban Islam di Dunia, Faktor Kemunduran , Peradaban Islam di Dunia, Masih perlu peningkatan keterampilan Iman Qada Qadar.</v>
      </c>
    </row>
    <row r="25" spans="1:110" x14ac:dyDescent="0.25">
      <c r="A25" s="8">
        <v>15</v>
      </c>
      <c r="B25" s="8">
        <v>106620</v>
      </c>
      <c r="C25" s="8" t="s">
        <v>137</v>
      </c>
      <c r="E25" s="47">
        <f t="shared" si="0"/>
        <v>84</v>
      </c>
      <c r="F25" s="8" t="str">
        <f t="shared" si="1"/>
        <v>B</v>
      </c>
      <c r="G25" s="8" t="str">
        <f t="shared" si="2"/>
        <v xml:space="preserve">Memiliki kemampuan pemahaman Qur an tentang Bersyukur dan Berbuat Baik, Iman Qada Qadar, Hukum Waris dalam Islam, Kemajuan Peradaban Islam di Dunia, Kemunduran Peradaban Islam di Dunia, </v>
      </c>
      <c r="H25" s="47">
        <f t="shared" si="3"/>
        <v>86</v>
      </c>
      <c r="I25" s="8" t="str">
        <f t="shared" si="4"/>
        <v>B</v>
      </c>
      <c r="J25" s="8" t="str">
        <f t="shared" si="5"/>
        <v xml:space="preserve">Memiliki keterampilan Qur an tentang Bersyukur dan Berbuat Baik, Iman Qada Qadar, Hukum Waris dalam Islam, Kemajuan Peradaban Islam di Dunia, Faktor Kemunduran , Peradaban Islam di Dunia, </v>
      </c>
      <c r="K25" s="13"/>
      <c r="L25" s="41">
        <f t="shared" si="6"/>
        <v>84</v>
      </c>
      <c r="M25" s="41">
        <f t="shared" si="7"/>
        <v>83</v>
      </c>
      <c r="O25" s="41">
        <v>88</v>
      </c>
      <c r="P25" s="41"/>
      <c r="Q25" s="42"/>
      <c r="R25" s="41"/>
      <c r="S25" s="41"/>
      <c r="T25" s="42">
        <v>83</v>
      </c>
      <c r="U25" s="41"/>
      <c r="V25" s="41">
        <v>84</v>
      </c>
      <c r="W25" s="42"/>
      <c r="X25" s="41">
        <v>84</v>
      </c>
      <c r="Y25" s="41"/>
      <c r="Z25" s="42"/>
      <c r="AA25" s="41"/>
      <c r="AB25" s="41"/>
      <c r="AC25" s="42">
        <v>83</v>
      </c>
      <c r="AD25" s="42">
        <f t="shared" si="8"/>
        <v>84</v>
      </c>
      <c r="AE25" s="41"/>
      <c r="AF25" s="41"/>
      <c r="AG25" s="42"/>
      <c r="AH25" s="41"/>
      <c r="AI25" s="41"/>
      <c r="AJ25" s="42"/>
      <c r="AK25" s="41"/>
      <c r="AL25" s="41"/>
      <c r="AM25" s="42"/>
      <c r="AN25" s="41"/>
      <c r="AO25" s="41"/>
      <c r="AP25" s="42"/>
      <c r="AQ25" s="41"/>
      <c r="AR25" s="41"/>
      <c r="AS25" s="42"/>
      <c r="AT25" s="42">
        <v>83</v>
      </c>
      <c r="AU25" s="43">
        <f t="shared" si="9"/>
        <v>84.166666666666671</v>
      </c>
      <c r="AV25" s="44">
        <f t="shared" si="10"/>
        <v>84</v>
      </c>
      <c r="AW25" s="45"/>
      <c r="AX25" s="41">
        <v>82</v>
      </c>
      <c r="AY25" s="41"/>
      <c r="AZ25" s="42"/>
      <c r="BA25" s="41"/>
      <c r="BB25" s="41"/>
      <c r="BC25" s="42">
        <v>83</v>
      </c>
      <c r="BD25" s="41"/>
      <c r="BE25" s="41">
        <v>90</v>
      </c>
      <c r="BF25" s="42"/>
      <c r="BG25" s="41"/>
      <c r="BH25" s="41">
        <v>87</v>
      </c>
      <c r="BI25" s="42"/>
      <c r="BJ25" s="41"/>
      <c r="BK25" s="41"/>
      <c r="BL25" s="42">
        <v>83</v>
      </c>
      <c r="BM25" s="42">
        <f t="shared" si="11"/>
        <v>82</v>
      </c>
      <c r="BN25" s="42">
        <f t="shared" si="12"/>
        <v>83</v>
      </c>
      <c r="BO25" s="42">
        <f t="shared" si="13"/>
        <v>90</v>
      </c>
      <c r="BP25" s="42">
        <f t="shared" si="14"/>
        <v>87</v>
      </c>
      <c r="BQ25" s="42">
        <f t="shared" si="15"/>
        <v>83</v>
      </c>
      <c r="BR25" s="42">
        <f t="shared" si="16"/>
        <v>85</v>
      </c>
      <c r="BS25" s="41"/>
      <c r="BT25" s="41"/>
      <c r="BU25" s="52">
        <v>87</v>
      </c>
      <c r="BV25" s="41"/>
      <c r="BW25" s="41"/>
      <c r="BX25" s="42"/>
      <c r="BY25" s="41"/>
      <c r="BZ25" s="41"/>
      <c r="CA25" s="42"/>
      <c r="CB25" s="41"/>
      <c r="CC25" s="41"/>
      <c r="CD25" s="42"/>
      <c r="CE25" s="41"/>
      <c r="CF25" s="41"/>
      <c r="CG25" s="42"/>
      <c r="CH25" s="42">
        <f t="shared" si="17"/>
        <v>87</v>
      </c>
      <c r="CI25" s="42" t="str">
        <f t="shared" si="18"/>
        <v/>
      </c>
      <c r="CJ25" s="42" t="str">
        <f t="shared" si="19"/>
        <v/>
      </c>
      <c r="CK25" s="42" t="str">
        <f t="shared" si="20"/>
        <v/>
      </c>
      <c r="CL25" s="42" t="str">
        <f t="shared" si="21"/>
        <v/>
      </c>
      <c r="CM25" s="43">
        <f t="shared" si="22"/>
        <v>86</v>
      </c>
      <c r="CN25" s="44">
        <f t="shared" si="23"/>
        <v>86</v>
      </c>
      <c r="CO25" s="45"/>
      <c r="CP25" s="52">
        <v>7</v>
      </c>
      <c r="CQ25" s="46" t="str">
        <f t="shared" si="24"/>
        <v xml:space="preserve">Memiliki kemampuan pemahaman Qur an tentang Bersyukur dan Berbuat Baik, Iman Qada Qadar, Hukum Waris dalam Islam, Kemajuan Peradaban Islam di Dunia, Kemunduran Peradaban Islam di Dunia, </v>
      </c>
      <c r="CR25" s="45"/>
      <c r="CS25" s="52">
        <v>7</v>
      </c>
      <c r="CT25" s="46" t="str">
        <f t="shared" si="25"/>
        <v xml:space="preserve">Memiliki keterampilan Qur an tentang Bersyukur dan Berbuat Baik, Iman Qada Qadar, Hukum Waris dalam Islam, Kemajuan Peradaban Islam di Dunia, Faktor Kemunduran , Peradaban Islam di Dunia, </v>
      </c>
      <c r="CV25" s="40">
        <v>3</v>
      </c>
      <c r="CW25" s="52" t="s">
        <v>187</v>
      </c>
      <c r="CY25" s="77" t="s">
        <v>67</v>
      </c>
      <c r="CZ25" s="77"/>
      <c r="DA25" s="77"/>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Qur an tentang Bersyukur dan Berbuat Baik, Iman Qada Qadar, Kemajuan Peradaban Islam di Dunia, Faktor Kemunduran , Peradaban Islam di Dunia, Masih perlu peningkatan keterampilan Hukum Waris dalam Islam.</v>
      </c>
    </row>
    <row r="26" spans="1:110" x14ac:dyDescent="0.25">
      <c r="A26" s="8">
        <v>16</v>
      </c>
      <c r="B26" s="8">
        <v>106635</v>
      </c>
      <c r="C26" s="8" t="s">
        <v>138</v>
      </c>
      <c r="E26" s="47">
        <f t="shared" si="0"/>
        <v>80</v>
      </c>
      <c r="F26" s="8" t="str">
        <f t="shared" si="1"/>
        <v>B</v>
      </c>
      <c r="G26" s="8" t="str">
        <f t="shared" si="2"/>
        <v xml:space="preserve">Memiliki kemampuan pemahaman Qur an tentang Bersyukur dan Berbuat Baik, Iman Qada Qadar, Hukum Waris dalam Islam, Kemajuan Peradaban Islam di Dunia, Kemunduran Peradaban Islam di Dunia, </v>
      </c>
      <c r="H26" s="47">
        <f t="shared" si="3"/>
        <v>86</v>
      </c>
      <c r="I26" s="8" t="str">
        <f t="shared" si="4"/>
        <v>B</v>
      </c>
      <c r="J26" s="8" t="str">
        <f t="shared" si="5"/>
        <v xml:space="preserve">Memiliki keterampilan Qur an tentang Bersyukur dan Berbuat Baik, Iman Qada Qadar, Hukum Waris dalam Islam, Kemajuan Peradaban Islam di Dunia, Faktor Kemunduran , Peradaban Islam di Dunia, </v>
      </c>
      <c r="K26" s="13"/>
      <c r="L26" s="41">
        <f t="shared" si="6"/>
        <v>80</v>
      </c>
      <c r="M26" s="41">
        <f t="shared" si="7"/>
        <v>80</v>
      </c>
      <c r="O26" s="41">
        <v>92</v>
      </c>
      <c r="P26" s="41"/>
      <c r="Q26" s="42"/>
      <c r="R26" s="41"/>
      <c r="S26" s="41"/>
      <c r="T26" s="42">
        <v>80</v>
      </c>
      <c r="U26" s="41"/>
      <c r="V26" s="41">
        <v>75</v>
      </c>
      <c r="W26" s="42"/>
      <c r="X26" s="41">
        <v>72</v>
      </c>
      <c r="Y26" s="41"/>
      <c r="Z26" s="42"/>
      <c r="AA26" s="41"/>
      <c r="AB26" s="41"/>
      <c r="AC26" s="42">
        <v>79</v>
      </c>
      <c r="AD26" s="42">
        <f t="shared" si="8"/>
        <v>80</v>
      </c>
      <c r="AE26" s="41"/>
      <c r="AF26" s="41"/>
      <c r="AG26" s="42"/>
      <c r="AH26" s="41"/>
      <c r="AI26" s="41"/>
      <c r="AJ26" s="42"/>
      <c r="AK26" s="41"/>
      <c r="AL26" s="41"/>
      <c r="AM26" s="42"/>
      <c r="AN26" s="41"/>
      <c r="AO26" s="41"/>
      <c r="AP26" s="42"/>
      <c r="AQ26" s="41"/>
      <c r="AR26" s="41"/>
      <c r="AS26" s="42"/>
      <c r="AT26" s="42">
        <v>80</v>
      </c>
      <c r="AU26" s="43">
        <f t="shared" si="9"/>
        <v>79.666666666666671</v>
      </c>
      <c r="AV26" s="44">
        <f t="shared" si="10"/>
        <v>80</v>
      </c>
      <c r="AW26" s="45"/>
      <c r="AX26" s="41">
        <v>86</v>
      </c>
      <c r="AY26" s="41"/>
      <c r="AZ26" s="42"/>
      <c r="BA26" s="41"/>
      <c r="BB26" s="41"/>
      <c r="BC26" s="42">
        <v>82</v>
      </c>
      <c r="BD26" s="41"/>
      <c r="BE26" s="41">
        <v>93</v>
      </c>
      <c r="BF26" s="42"/>
      <c r="BG26" s="41"/>
      <c r="BH26" s="41">
        <v>85</v>
      </c>
      <c r="BI26" s="42"/>
      <c r="BJ26" s="41"/>
      <c r="BK26" s="41"/>
      <c r="BL26" s="42">
        <v>82</v>
      </c>
      <c r="BM26" s="42">
        <f t="shared" si="11"/>
        <v>86</v>
      </c>
      <c r="BN26" s="42">
        <f t="shared" si="12"/>
        <v>82</v>
      </c>
      <c r="BO26" s="42">
        <f t="shared" si="13"/>
        <v>93</v>
      </c>
      <c r="BP26" s="42">
        <f t="shared" si="14"/>
        <v>85</v>
      </c>
      <c r="BQ26" s="42">
        <f t="shared" si="15"/>
        <v>82</v>
      </c>
      <c r="BR26" s="42">
        <f t="shared" si="16"/>
        <v>86</v>
      </c>
      <c r="BS26" s="41"/>
      <c r="BT26" s="41"/>
      <c r="BU26" s="52">
        <v>85</v>
      </c>
      <c r="BV26" s="41"/>
      <c r="BW26" s="41"/>
      <c r="BX26" s="42"/>
      <c r="BY26" s="41"/>
      <c r="BZ26" s="41"/>
      <c r="CA26" s="42"/>
      <c r="CB26" s="41"/>
      <c r="CC26" s="41"/>
      <c r="CD26" s="42"/>
      <c r="CE26" s="41"/>
      <c r="CF26" s="41"/>
      <c r="CG26" s="42"/>
      <c r="CH26" s="42">
        <f t="shared" si="17"/>
        <v>85</v>
      </c>
      <c r="CI26" s="42" t="str">
        <f t="shared" si="18"/>
        <v/>
      </c>
      <c r="CJ26" s="42" t="str">
        <f t="shared" si="19"/>
        <v/>
      </c>
      <c r="CK26" s="42" t="str">
        <f t="shared" si="20"/>
        <v/>
      </c>
      <c r="CL26" s="42" t="str">
        <f t="shared" si="21"/>
        <v/>
      </c>
      <c r="CM26" s="43">
        <f t="shared" si="22"/>
        <v>85.5</v>
      </c>
      <c r="CN26" s="44">
        <f t="shared" si="23"/>
        <v>86</v>
      </c>
      <c r="CO26" s="45"/>
      <c r="CP26" s="52">
        <v>7</v>
      </c>
      <c r="CQ26" s="46" t="str">
        <f t="shared" si="24"/>
        <v xml:space="preserve">Memiliki kemampuan pemahaman Qur an tentang Bersyukur dan Berbuat Baik, Iman Qada Qadar, Hukum Waris dalam Islam, Kemajuan Peradaban Islam di Dunia, Kemunduran Peradaban Islam di Dunia, </v>
      </c>
      <c r="CR26" s="45"/>
      <c r="CS26" s="52">
        <v>7</v>
      </c>
      <c r="CT26" s="46" t="str">
        <f t="shared" si="25"/>
        <v xml:space="preserve">Memiliki keterampilan Qur an tentang Bersyukur dan Berbuat Baik, Iman Qada Qadar, Hukum Waris dalam Islam, Kemajuan Peradaban Islam di Dunia, Faktor Kemunduran , Peradaban Islam di Dunia, </v>
      </c>
      <c r="CV26" s="40">
        <v>4</v>
      </c>
      <c r="CW26" s="52" t="s">
        <v>188</v>
      </c>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Memiliki keterampilan Qur an tentang Bersyukur dan Berbuat Baik, Iman Qada Qadar, Hukum Waris dalam Islam, Faktor Kemunduran , Peradaban Islam di Dunia, Masih perlu peningkatan keterampilan Kemajuan Peradaban Islam di Dunia.</v>
      </c>
    </row>
    <row r="27" spans="1:110" x14ac:dyDescent="0.25">
      <c r="A27" s="8">
        <v>17</v>
      </c>
      <c r="B27" s="8">
        <v>106665</v>
      </c>
      <c r="C27" s="8" t="s">
        <v>139</v>
      </c>
      <c r="E27" s="47">
        <f t="shared" si="0"/>
        <v>78</v>
      </c>
      <c r="F27" s="8" t="str">
        <f t="shared" si="1"/>
        <v>B</v>
      </c>
      <c r="G27" s="8" t="str">
        <f t="shared" si="2"/>
        <v xml:space="preserve">Memiliki kemampuan pemahaman Qur an tentang Bersyukur dan Berbuat Baik, Iman Qada Qadar, Hukum Waris dalam Islam, Kemajuan Peradaban Islam di Dunia, Kemunduran Peradaban Islam di Dunia, </v>
      </c>
      <c r="H27" s="47">
        <f t="shared" si="3"/>
        <v>74</v>
      </c>
      <c r="I27" s="8" t="str">
        <f t="shared" si="4"/>
        <v>C</v>
      </c>
      <c r="J27" s="8" t="str">
        <f t="shared" si="5"/>
        <v xml:space="preserve">Memiliki keterampilan Qur an tentang Bersyukur dan Berbuat Baik, Iman Qada Qadar, Hukum Waris dalam Islam, Kemajuan Peradaban Islam di Dunia, Faktor Kemunduran , Peradaban Islam di Dunia, </v>
      </c>
      <c r="K27" s="13"/>
      <c r="L27" s="41">
        <f t="shared" si="6"/>
        <v>77</v>
      </c>
      <c r="M27" s="41">
        <f t="shared" si="7"/>
        <v>83</v>
      </c>
      <c r="O27" s="41">
        <v>80</v>
      </c>
      <c r="P27" s="41"/>
      <c r="Q27" s="42"/>
      <c r="R27" s="41"/>
      <c r="S27" s="41"/>
      <c r="T27" s="42">
        <v>83</v>
      </c>
      <c r="U27" s="41"/>
      <c r="V27" s="41">
        <v>70</v>
      </c>
      <c r="W27" s="42"/>
      <c r="X27" s="41">
        <v>70</v>
      </c>
      <c r="Y27" s="41"/>
      <c r="Z27" s="42"/>
      <c r="AA27" s="41"/>
      <c r="AB27" s="41"/>
      <c r="AC27" s="42">
        <v>83</v>
      </c>
      <c r="AD27" s="42">
        <f t="shared" si="8"/>
        <v>77</v>
      </c>
      <c r="AE27" s="41"/>
      <c r="AF27" s="41"/>
      <c r="AG27" s="42"/>
      <c r="AH27" s="41"/>
      <c r="AI27" s="41"/>
      <c r="AJ27" s="42"/>
      <c r="AK27" s="41"/>
      <c r="AL27" s="41"/>
      <c r="AM27" s="42"/>
      <c r="AN27" s="41"/>
      <c r="AO27" s="41"/>
      <c r="AP27" s="42"/>
      <c r="AQ27" s="41"/>
      <c r="AR27" s="41"/>
      <c r="AS27" s="42"/>
      <c r="AT27" s="42">
        <v>83</v>
      </c>
      <c r="AU27" s="43">
        <f t="shared" si="9"/>
        <v>78.166666666666671</v>
      </c>
      <c r="AV27" s="44">
        <f t="shared" si="10"/>
        <v>78</v>
      </c>
      <c r="AW27" s="45"/>
      <c r="AX27" s="41">
        <v>70</v>
      </c>
      <c r="AY27" s="41"/>
      <c r="AZ27" s="42"/>
      <c r="BA27" s="41"/>
      <c r="BB27" s="41"/>
      <c r="BC27" s="42">
        <v>81</v>
      </c>
      <c r="BD27" s="41"/>
      <c r="BE27" s="41">
        <v>72</v>
      </c>
      <c r="BF27" s="42"/>
      <c r="BG27" s="41"/>
      <c r="BH27" s="41">
        <v>73</v>
      </c>
      <c r="BI27" s="42"/>
      <c r="BJ27" s="41"/>
      <c r="BK27" s="41"/>
      <c r="BL27" s="42">
        <v>81</v>
      </c>
      <c r="BM27" s="42">
        <f t="shared" si="11"/>
        <v>70</v>
      </c>
      <c r="BN27" s="42">
        <f t="shared" si="12"/>
        <v>81</v>
      </c>
      <c r="BO27" s="42">
        <f t="shared" si="13"/>
        <v>72</v>
      </c>
      <c r="BP27" s="42">
        <f t="shared" si="14"/>
        <v>73</v>
      </c>
      <c r="BQ27" s="42">
        <f t="shared" si="15"/>
        <v>81</v>
      </c>
      <c r="BR27" s="42">
        <f t="shared" si="16"/>
        <v>75</v>
      </c>
      <c r="BS27" s="41"/>
      <c r="BT27" s="41"/>
      <c r="BU27" s="52">
        <v>73</v>
      </c>
      <c r="BV27" s="41"/>
      <c r="BW27" s="41"/>
      <c r="BX27" s="42"/>
      <c r="BY27" s="41"/>
      <c r="BZ27" s="41"/>
      <c r="CA27" s="42"/>
      <c r="CB27" s="41"/>
      <c r="CC27" s="41"/>
      <c r="CD27" s="42"/>
      <c r="CE27" s="41"/>
      <c r="CF27" s="41"/>
      <c r="CG27" s="42"/>
      <c r="CH27" s="42">
        <f t="shared" si="17"/>
        <v>73</v>
      </c>
      <c r="CI27" s="42" t="str">
        <f t="shared" si="18"/>
        <v/>
      </c>
      <c r="CJ27" s="42" t="str">
        <f t="shared" si="19"/>
        <v/>
      </c>
      <c r="CK27" s="42" t="str">
        <f t="shared" si="20"/>
        <v/>
      </c>
      <c r="CL27" s="42" t="str">
        <f t="shared" si="21"/>
        <v/>
      </c>
      <c r="CM27" s="43">
        <f t="shared" si="22"/>
        <v>74</v>
      </c>
      <c r="CN27" s="44">
        <f t="shared" si="23"/>
        <v>74</v>
      </c>
      <c r="CO27" s="45"/>
      <c r="CP27" s="52">
        <v>7</v>
      </c>
      <c r="CQ27" s="46" t="str">
        <f t="shared" si="24"/>
        <v xml:space="preserve">Memiliki kemampuan pemahaman Qur an tentang Bersyukur dan Berbuat Baik, Iman Qada Qadar, Hukum Waris dalam Islam, Kemajuan Peradaban Islam di Dunia, Kemunduran Peradaban Islam di Dunia, </v>
      </c>
      <c r="CR27" s="45"/>
      <c r="CS27" s="52">
        <v>7</v>
      </c>
      <c r="CT27" s="46" t="str">
        <f t="shared" si="25"/>
        <v xml:space="preserve">Memiliki keterampilan Qur an tentang Bersyukur dan Berbuat Baik, Iman Qada Qadar, Hukum Waris dalam Islam, Kemajuan Peradaban Islam di Dunia, Faktor Kemunduran , Peradaban Islam di Dunia, </v>
      </c>
      <c r="CV27" s="40">
        <v>5</v>
      </c>
      <c r="CW27" s="52" t="s">
        <v>190</v>
      </c>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Memiliki keterampilan Qur an tentang Bersyukur dan Berbuat Baik, Iman Qada Qadar, Hukum Waris dalam Islam, Kemajuan Peradaban Islam di Dunia, Peradaban Islam di Dunia, Masih perlu peningkatan keterampilan Faktor Kemunduran .</v>
      </c>
    </row>
    <row r="28" spans="1:110" x14ac:dyDescent="0.25">
      <c r="A28" s="8">
        <v>18</v>
      </c>
      <c r="B28" s="8">
        <v>106680</v>
      </c>
      <c r="C28" s="8" t="s">
        <v>140</v>
      </c>
      <c r="E28" s="47">
        <f t="shared" si="0"/>
        <v>88</v>
      </c>
      <c r="F28" s="8" t="str">
        <f t="shared" si="1"/>
        <v>B</v>
      </c>
      <c r="G28" s="8" t="str">
        <f t="shared" si="2"/>
        <v xml:space="preserve">Memiliki kemampuan pemahaman Qur an tentang Bersyukur dan Berbuat Baik, Iman Qada Qadar, Hukum Waris dalam Islam, Kemajuan Peradaban Islam di Dunia, Kemunduran Peradaban Islam di Dunia, </v>
      </c>
      <c r="H28" s="47">
        <f t="shared" si="3"/>
        <v>90</v>
      </c>
      <c r="I28" s="8" t="str">
        <f t="shared" si="4"/>
        <v>B</v>
      </c>
      <c r="J28" s="8" t="str">
        <f t="shared" si="5"/>
        <v xml:space="preserve">Memiliki keterampilan Qur an tentang Bersyukur dan Berbuat Baik, Iman Qada Qadar, Hukum Waris dalam Islam, Kemajuan Peradaban Islam di Dunia, Faktor Kemunduran , Peradaban Islam di Dunia, </v>
      </c>
      <c r="K28" s="13"/>
      <c r="L28" s="41">
        <f t="shared" si="6"/>
        <v>87</v>
      </c>
      <c r="M28" s="41">
        <f t="shared" si="7"/>
        <v>95</v>
      </c>
      <c r="O28" s="41">
        <v>97</v>
      </c>
      <c r="P28" s="41"/>
      <c r="Q28" s="42"/>
      <c r="R28" s="41"/>
      <c r="S28" s="41"/>
      <c r="T28" s="42">
        <v>95</v>
      </c>
      <c r="U28" s="41"/>
      <c r="V28" s="41">
        <v>71</v>
      </c>
      <c r="W28" s="42"/>
      <c r="X28" s="41">
        <v>76</v>
      </c>
      <c r="Y28" s="41"/>
      <c r="Z28" s="42"/>
      <c r="AA28" s="41"/>
      <c r="AB28" s="41"/>
      <c r="AC28" s="42">
        <v>95</v>
      </c>
      <c r="AD28" s="42">
        <f t="shared" si="8"/>
        <v>87</v>
      </c>
      <c r="AE28" s="41"/>
      <c r="AF28" s="41"/>
      <c r="AG28" s="42"/>
      <c r="AH28" s="41"/>
      <c r="AI28" s="41"/>
      <c r="AJ28" s="42"/>
      <c r="AK28" s="41"/>
      <c r="AL28" s="41"/>
      <c r="AM28" s="42"/>
      <c r="AN28" s="41"/>
      <c r="AO28" s="41"/>
      <c r="AP28" s="42"/>
      <c r="AQ28" s="41"/>
      <c r="AR28" s="41"/>
      <c r="AS28" s="42"/>
      <c r="AT28" s="42">
        <v>95</v>
      </c>
      <c r="AU28" s="43">
        <f t="shared" si="9"/>
        <v>88.166666666666671</v>
      </c>
      <c r="AV28" s="44">
        <f t="shared" si="10"/>
        <v>88</v>
      </c>
      <c r="AW28" s="45"/>
      <c r="AX28" s="41">
        <v>89</v>
      </c>
      <c r="AY28" s="41"/>
      <c r="AZ28" s="42"/>
      <c r="BA28" s="41"/>
      <c r="BB28" s="41"/>
      <c r="BC28" s="42">
        <v>90</v>
      </c>
      <c r="BD28" s="41"/>
      <c r="BE28" s="41">
        <v>93</v>
      </c>
      <c r="BF28" s="42"/>
      <c r="BG28" s="41"/>
      <c r="BH28" s="41">
        <v>90</v>
      </c>
      <c r="BI28" s="42"/>
      <c r="BJ28" s="41"/>
      <c r="BK28" s="41"/>
      <c r="BL28" s="42">
        <v>90</v>
      </c>
      <c r="BM28" s="42">
        <f t="shared" si="11"/>
        <v>89</v>
      </c>
      <c r="BN28" s="42">
        <f t="shared" si="12"/>
        <v>90</v>
      </c>
      <c r="BO28" s="42">
        <f t="shared" si="13"/>
        <v>93</v>
      </c>
      <c r="BP28" s="42">
        <f t="shared" si="14"/>
        <v>90</v>
      </c>
      <c r="BQ28" s="42">
        <f t="shared" si="15"/>
        <v>90</v>
      </c>
      <c r="BR28" s="42">
        <f t="shared" si="16"/>
        <v>90</v>
      </c>
      <c r="BS28" s="41"/>
      <c r="BT28" s="41"/>
      <c r="BU28" s="52">
        <v>90</v>
      </c>
      <c r="BV28" s="41"/>
      <c r="BW28" s="41"/>
      <c r="BX28" s="42"/>
      <c r="BY28" s="41"/>
      <c r="BZ28" s="41"/>
      <c r="CA28" s="42"/>
      <c r="CB28" s="41"/>
      <c r="CC28" s="41"/>
      <c r="CD28" s="42"/>
      <c r="CE28" s="41"/>
      <c r="CF28" s="41"/>
      <c r="CG28" s="42"/>
      <c r="CH28" s="42">
        <f t="shared" si="17"/>
        <v>90</v>
      </c>
      <c r="CI28" s="42" t="str">
        <f t="shared" si="18"/>
        <v/>
      </c>
      <c r="CJ28" s="42" t="str">
        <f t="shared" si="19"/>
        <v/>
      </c>
      <c r="CK28" s="42" t="str">
        <f t="shared" si="20"/>
        <v/>
      </c>
      <c r="CL28" s="42" t="str">
        <f t="shared" si="21"/>
        <v/>
      </c>
      <c r="CM28" s="43">
        <f t="shared" si="22"/>
        <v>90</v>
      </c>
      <c r="CN28" s="44">
        <f t="shared" si="23"/>
        <v>90</v>
      </c>
      <c r="CO28" s="45"/>
      <c r="CP28" s="52">
        <v>7</v>
      </c>
      <c r="CQ28" s="46" t="str">
        <f t="shared" si="24"/>
        <v xml:space="preserve">Memiliki kemampuan pemahaman Qur an tentang Bersyukur dan Berbuat Baik, Iman Qada Qadar, Hukum Waris dalam Islam, Kemajuan Peradaban Islam di Dunia, Kemunduran Peradaban Islam di Dunia, </v>
      </c>
      <c r="CR28" s="45"/>
      <c r="CS28" s="52">
        <v>7</v>
      </c>
      <c r="CT28" s="46" t="str">
        <f t="shared" si="25"/>
        <v xml:space="preserve">Memiliki keterampilan Qur an tentang Bersyukur dan Berbuat Baik, Iman Qada Qadar, Hukum Waris dalam Islam, Kemajuan Peradaban Islam di Dunia, Faktor Kemunduran , Peradaban Islam di Dunia, </v>
      </c>
      <c r="CV28" s="40">
        <v>6</v>
      </c>
      <c r="CW28" s="52" t="s">
        <v>191</v>
      </c>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Memiliki keterampilan Qur an tentang Bersyukur dan Berbuat Baik, Iman Qada Qadar, Hukum Waris dalam Islam, Kemajuan Peradaban Islam di Dunia, Faktor Kemunduran , Masih perlu peningkatan keterampilan Peradaban Islam di Dunia.</v>
      </c>
    </row>
    <row r="29" spans="1:110" x14ac:dyDescent="0.25">
      <c r="A29" s="8">
        <v>19</v>
      </c>
      <c r="B29" s="8">
        <v>106695</v>
      </c>
      <c r="C29" s="8" t="s">
        <v>141</v>
      </c>
      <c r="E29" s="47">
        <f t="shared" si="0"/>
        <v>80</v>
      </c>
      <c r="F29" s="8" t="str">
        <f t="shared" si="1"/>
        <v>B</v>
      </c>
      <c r="G29" s="8" t="str">
        <f t="shared" si="2"/>
        <v xml:space="preserve">Memiliki kemampuan pemahaman Qur an tentang Bersyukur dan Berbuat Baik, Iman Qada Qadar, Hukum Waris dalam Islam, Kemajuan Peradaban Islam di Dunia, Kemunduran Peradaban Islam di Dunia, </v>
      </c>
      <c r="H29" s="47">
        <f t="shared" si="3"/>
        <v>80</v>
      </c>
      <c r="I29" s="8" t="str">
        <f t="shared" si="4"/>
        <v>B</v>
      </c>
      <c r="J29" s="8" t="str">
        <f t="shared" si="5"/>
        <v xml:space="preserve">Memiliki keterampilan Qur an tentang Bersyukur dan Berbuat Baik, Iman Qada Qadar, Hukum Waris dalam Islam, Kemajuan Peradaban Islam di Dunia, Faktor Kemunduran , Peradaban Islam di Dunia, </v>
      </c>
      <c r="K29" s="13"/>
      <c r="L29" s="41">
        <f t="shared" si="6"/>
        <v>79</v>
      </c>
      <c r="M29" s="41">
        <f t="shared" si="7"/>
        <v>80</v>
      </c>
      <c r="O29" s="41">
        <v>89</v>
      </c>
      <c r="P29" s="41"/>
      <c r="Q29" s="42"/>
      <c r="R29" s="41"/>
      <c r="S29" s="41"/>
      <c r="T29" s="42">
        <v>80</v>
      </c>
      <c r="U29" s="41"/>
      <c r="V29" s="41">
        <v>70</v>
      </c>
      <c r="W29" s="42"/>
      <c r="X29" s="41">
        <v>78</v>
      </c>
      <c r="Y29" s="41"/>
      <c r="Z29" s="42"/>
      <c r="AA29" s="41"/>
      <c r="AB29" s="41"/>
      <c r="AC29" s="42">
        <v>80</v>
      </c>
      <c r="AD29" s="42">
        <f t="shared" si="8"/>
        <v>79</v>
      </c>
      <c r="AE29" s="41"/>
      <c r="AF29" s="41"/>
      <c r="AG29" s="42"/>
      <c r="AH29" s="41"/>
      <c r="AI29" s="41"/>
      <c r="AJ29" s="42"/>
      <c r="AK29" s="41"/>
      <c r="AL29" s="41"/>
      <c r="AM29" s="42"/>
      <c r="AN29" s="41"/>
      <c r="AO29" s="41"/>
      <c r="AP29" s="42"/>
      <c r="AQ29" s="41"/>
      <c r="AR29" s="41"/>
      <c r="AS29" s="42"/>
      <c r="AT29" s="42">
        <v>80</v>
      </c>
      <c r="AU29" s="43">
        <f t="shared" si="9"/>
        <v>79.5</v>
      </c>
      <c r="AV29" s="44">
        <f t="shared" si="10"/>
        <v>80</v>
      </c>
      <c r="AW29" s="45"/>
      <c r="AX29" s="41">
        <v>74</v>
      </c>
      <c r="AY29" s="41"/>
      <c r="AZ29" s="42"/>
      <c r="BA29" s="41"/>
      <c r="BB29" s="41"/>
      <c r="BC29" s="42">
        <v>82</v>
      </c>
      <c r="BD29" s="41"/>
      <c r="BE29" s="41">
        <v>82</v>
      </c>
      <c r="BF29" s="42"/>
      <c r="BG29" s="41"/>
      <c r="BH29" s="41">
        <v>80</v>
      </c>
      <c r="BI29" s="42"/>
      <c r="BJ29" s="41"/>
      <c r="BK29" s="41"/>
      <c r="BL29" s="42">
        <v>82</v>
      </c>
      <c r="BM29" s="42">
        <f t="shared" si="11"/>
        <v>74</v>
      </c>
      <c r="BN29" s="42">
        <f t="shared" si="12"/>
        <v>82</v>
      </c>
      <c r="BO29" s="42">
        <f t="shared" si="13"/>
        <v>82</v>
      </c>
      <c r="BP29" s="42">
        <f t="shared" si="14"/>
        <v>80</v>
      </c>
      <c r="BQ29" s="42">
        <f t="shared" si="15"/>
        <v>82</v>
      </c>
      <c r="BR29" s="42">
        <f t="shared" si="16"/>
        <v>80</v>
      </c>
      <c r="BS29" s="41"/>
      <c r="BT29" s="41"/>
      <c r="BU29" s="52">
        <v>80</v>
      </c>
      <c r="BV29" s="41"/>
      <c r="BW29" s="41"/>
      <c r="BX29" s="42"/>
      <c r="BY29" s="41"/>
      <c r="BZ29" s="41"/>
      <c r="CA29" s="42"/>
      <c r="CB29" s="41"/>
      <c r="CC29" s="41"/>
      <c r="CD29" s="42"/>
      <c r="CE29" s="41"/>
      <c r="CF29" s="41"/>
      <c r="CG29" s="42"/>
      <c r="CH29" s="42">
        <f t="shared" si="17"/>
        <v>80</v>
      </c>
      <c r="CI29" s="42" t="str">
        <f t="shared" si="18"/>
        <v/>
      </c>
      <c r="CJ29" s="42" t="str">
        <f t="shared" si="19"/>
        <v/>
      </c>
      <c r="CK29" s="42" t="str">
        <f t="shared" si="20"/>
        <v/>
      </c>
      <c r="CL29" s="42" t="str">
        <f t="shared" si="21"/>
        <v/>
      </c>
      <c r="CM29" s="43">
        <f t="shared" si="22"/>
        <v>80</v>
      </c>
      <c r="CN29" s="44">
        <f t="shared" si="23"/>
        <v>80</v>
      </c>
      <c r="CO29" s="45"/>
      <c r="CP29" s="52">
        <v>7</v>
      </c>
      <c r="CQ29" s="46" t="str">
        <f t="shared" si="24"/>
        <v xml:space="preserve">Memiliki kemampuan pemahaman Qur an tentang Bersyukur dan Berbuat Baik, Iman Qada Qadar, Hukum Waris dalam Islam, Kemajuan Peradaban Islam di Dunia, Kemunduran Peradaban Islam di Dunia, </v>
      </c>
      <c r="CR29" s="45"/>
      <c r="CS29" s="52">
        <v>7</v>
      </c>
      <c r="CT29" s="46" t="str">
        <f t="shared" si="25"/>
        <v xml:space="preserve">Memiliki keterampilan Qur an tentang Bersyukur dan Berbuat Baik, Iman Qada Qadar, Hukum Waris dalam Islam, Kemajuan Peradaban Islam di Dunia, Faktor Kemunduran , Peradaban Islam di Dunia,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Qur an tentang Bersyukur dan Berbuat Baik, Iman Qada Qadar, Hukum Waris dalam Islam, Kemajuan Peradaban Islam di Dunia, Faktor Kemunduran , Peradaban Islam di Dunia, </v>
      </c>
    </row>
    <row r="30" spans="1:110" x14ac:dyDescent="0.25">
      <c r="A30" s="8">
        <v>20</v>
      </c>
      <c r="B30" s="8">
        <v>106710</v>
      </c>
      <c r="C30" s="8" t="s">
        <v>142</v>
      </c>
      <c r="E30" s="47">
        <f t="shared" si="0"/>
        <v>90</v>
      </c>
      <c r="F30" s="8" t="str">
        <f t="shared" si="1"/>
        <v>B</v>
      </c>
      <c r="G30" s="8" t="str">
        <f t="shared" si="2"/>
        <v xml:space="preserve">Memiliki kemampuan pemahaman Qur an tentang Bersyukur dan Berbuat Baik, Iman Qada Qadar, Hukum Waris dalam Islam, Kemajuan Peradaban Islam di Dunia, Kemunduran Peradaban Islam di Dunia, </v>
      </c>
      <c r="H30" s="47">
        <f t="shared" si="3"/>
        <v>89</v>
      </c>
      <c r="I30" s="8" t="str">
        <f t="shared" si="4"/>
        <v>B</v>
      </c>
      <c r="J30" s="8" t="str">
        <f t="shared" si="5"/>
        <v xml:space="preserve">Memiliki keterampilan Qur an tentang Bersyukur dan Berbuat Baik, Iman Qada Qadar, Hukum Waris dalam Islam, Kemajuan Peradaban Islam di Dunia, Faktor Kemunduran , Peradaban Islam di Dunia, </v>
      </c>
      <c r="K30" s="13"/>
      <c r="L30" s="41">
        <f t="shared" si="6"/>
        <v>89</v>
      </c>
      <c r="M30" s="41">
        <f t="shared" si="7"/>
        <v>94</v>
      </c>
      <c r="O30" s="41">
        <v>85</v>
      </c>
      <c r="P30" s="41"/>
      <c r="Q30" s="42"/>
      <c r="R30" s="41"/>
      <c r="S30" s="41"/>
      <c r="T30" s="42">
        <v>94</v>
      </c>
      <c r="U30" s="41"/>
      <c r="V30" s="41">
        <v>85</v>
      </c>
      <c r="W30" s="42"/>
      <c r="X30" s="41">
        <v>85</v>
      </c>
      <c r="Y30" s="41"/>
      <c r="Z30" s="42"/>
      <c r="AA30" s="41"/>
      <c r="AB30" s="41"/>
      <c r="AC30" s="42">
        <v>94</v>
      </c>
      <c r="AD30" s="42">
        <f t="shared" si="8"/>
        <v>89</v>
      </c>
      <c r="AE30" s="41"/>
      <c r="AF30" s="41"/>
      <c r="AG30" s="42"/>
      <c r="AH30" s="41"/>
      <c r="AI30" s="41"/>
      <c r="AJ30" s="42"/>
      <c r="AK30" s="41"/>
      <c r="AL30" s="41"/>
      <c r="AM30" s="42"/>
      <c r="AN30" s="41"/>
      <c r="AO30" s="41"/>
      <c r="AP30" s="42"/>
      <c r="AQ30" s="41"/>
      <c r="AR30" s="41"/>
      <c r="AS30" s="42"/>
      <c r="AT30" s="42">
        <v>94</v>
      </c>
      <c r="AU30" s="43">
        <f t="shared" si="9"/>
        <v>89.5</v>
      </c>
      <c r="AV30" s="44">
        <f t="shared" si="10"/>
        <v>90</v>
      </c>
      <c r="AW30" s="45"/>
      <c r="AX30" s="41">
        <v>85</v>
      </c>
      <c r="AY30" s="41"/>
      <c r="AZ30" s="42"/>
      <c r="BA30" s="41"/>
      <c r="BB30" s="41"/>
      <c r="BC30" s="42">
        <v>82</v>
      </c>
      <c r="BD30" s="41"/>
      <c r="BE30" s="41">
        <v>84</v>
      </c>
      <c r="BF30" s="42"/>
      <c r="BG30" s="41"/>
      <c r="BH30" s="41">
        <v>92</v>
      </c>
      <c r="BI30" s="42"/>
      <c r="BJ30" s="41"/>
      <c r="BK30" s="41"/>
      <c r="BL30" s="42">
        <v>82</v>
      </c>
      <c r="BM30" s="42">
        <f t="shared" si="11"/>
        <v>85</v>
      </c>
      <c r="BN30" s="42">
        <f t="shared" si="12"/>
        <v>82</v>
      </c>
      <c r="BO30" s="42">
        <f t="shared" si="13"/>
        <v>84</v>
      </c>
      <c r="BP30" s="42">
        <f t="shared" si="14"/>
        <v>92</v>
      </c>
      <c r="BQ30" s="42">
        <f t="shared" si="15"/>
        <v>82</v>
      </c>
      <c r="BR30" s="42">
        <f t="shared" si="16"/>
        <v>85</v>
      </c>
      <c r="BS30" s="41"/>
      <c r="BT30" s="41"/>
      <c r="BU30" s="52">
        <v>92</v>
      </c>
      <c r="BV30" s="41"/>
      <c r="BW30" s="41"/>
      <c r="BX30" s="42"/>
      <c r="BY30" s="41"/>
      <c r="BZ30" s="41"/>
      <c r="CA30" s="42"/>
      <c r="CB30" s="41"/>
      <c r="CC30" s="41"/>
      <c r="CD30" s="42"/>
      <c r="CE30" s="41"/>
      <c r="CF30" s="41"/>
      <c r="CG30" s="42"/>
      <c r="CH30" s="42">
        <f t="shared" si="17"/>
        <v>92</v>
      </c>
      <c r="CI30" s="42" t="str">
        <f t="shared" si="18"/>
        <v/>
      </c>
      <c r="CJ30" s="42" t="str">
        <f t="shared" si="19"/>
        <v/>
      </c>
      <c r="CK30" s="42" t="str">
        <f t="shared" si="20"/>
        <v/>
      </c>
      <c r="CL30" s="42" t="str">
        <f t="shared" si="21"/>
        <v/>
      </c>
      <c r="CM30" s="43">
        <f t="shared" si="22"/>
        <v>88.5</v>
      </c>
      <c r="CN30" s="44">
        <f t="shared" si="23"/>
        <v>89</v>
      </c>
      <c r="CO30" s="45"/>
      <c r="CP30" s="52">
        <v>7</v>
      </c>
      <c r="CQ30" s="46" t="str">
        <f t="shared" si="24"/>
        <v xml:space="preserve">Memiliki kemampuan pemahaman Qur an tentang Bersyukur dan Berbuat Baik, Iman Qada Qadar, Hukum Waris dalam Islam, Kemajuan Peradaban Islam di Dunia, Kemunduran Peradaban Islam di Dunia, </v>
      </c>
      <c r="CR30" s="45"/>
      <c r="CS30" s="52">
        <v>7</v>
      </c>
      <c r="CT30" s="46" t="str">
        <f t="shared" si="25"/>
        <v xml:space="preserve">Memiliki keterampilan Qur an tentang Bersyukur dan Berbuat Baik, Iman Qada Qadar, Hukum Waris dalam Islam, Kemajuan Peradaban Islam di Dunia, Faktor Kemunduran , Peradaban Islam di Dunia,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Qur an tentang Bersyukur dan Berbuat Baik, Iman Qada Qadar, Hukum Waris dalam Islam, Kemajuan Peradaban Islam di Dunia, Faktor Kemunduran , Peradaban Islam di Dunia, </v>
      </c>
    </row>
    <row r="31" spans="1:110" x14ac:dyDescent="0.25">
      <c r="A31" s="8">
        <v>21</v>
      </c>
      <c r="B31" s="8">
        <v>106725</v>
      </c>
      <c r="C31" s="8" t="s">
        <v>143</v>
      </c>
      <c r="E31" s="47">
        <f t="shared" si="0"/>
        <v>83</v>
      </c>
      <c r="F31" s="8" t="str">
        <f t="shared" si="1"/>
        <v>B</v>
      </c>
      <c r="G31" s="8" t="str">
        <f t="shared" si="2"/>
        <v xml:space="preserve">Memiliki kemampuan pemahaman Qur an tentang Bersyukur dan Berbuat Baik, Iman Qada Qadar, Hukum Waris dalam Islam, Kemajuan Peradaban Islam di Dunia, Kemunduran Peradaban Islam di Dunia, </v>
      </c>
      <c r="H31" s="47">
        <f t="shared" si="3"/>
        <v>92</v>
      </c>
      <c r="I31" s="8" t="str">
        <f t="shared" si="4"/>
        <v>A</v>
      </c>
      <c r="J31" s="8" t="str">
        <f t="shared" si="5"/>
        <v xml:space="preserve">Memiliki keterampilan Qur an tentang Bersyukur dan Berbuat Baik, Iman Qada Qadar, Hukum Waris dalam Islam, Kemajuan Peradaban Islam di Dunia, Faktor Kemunduran , Peradaban Islam di Dunia, </v>
      </c>
      <c r="K31" s="13"/>
      <c r="L31" s="41">
        <f t="shared" si="6"/>
        <v>83</v>
      </c>
      <c r="M31" s="41">
        <f t="shared" si="7"/>
        <v>83</v>
      </c>
      <c r="O31" s="41">
        <v>79</v>
      </c>
      <c r="P31" s="41"/>
      <c r="Q31" s="42"/>
      <c r="R31" s="41"/>
      <c r="S31" s="41"/>
      <c r="T31" s="42">
        <v>83</v>
      </c>
      <c r="U31" s="41"/>
      <c r="V31" s="41">
        <v>84</v>
      </c>
      <c r="W31" s="42"/>
      <c r="X31" s="41">
        <v>84</v>
      </c>
      <c r="Y31" s="41"/>
      <c r="Z31" s="42"/>
      <c r="AA31" s="41"/>
      <c r="AB31" s="41"/>
      <c r="AC31" s="42">
        <v>83</v>
      </c>
      <c r="AD31" s="42">
        <f t="shared" si="8"/>
        <v>83</v>
      </c>
      <c r="AE31" s="41"/>
      <c r="AF31" s="41"/>
      <c r="AG31" s="42"/>
      <c r="AH31" s="41"/>
      <c r="AI31" s="41"/>
      <c r="AJ31" s="42"/>
      <c r="AK31" s="41"/>
      <c r="AL31" s="41"/>
      <c r="AM31" s="42"/>
      <c r="AN31" s="41"/>
      <c r="AO31" s="41"/>
      <c r="AP31" s="42"/>
      <c r="AQ31" s="41"/>
      <c r="AR31" s="41"/>
      <c r="AS31" s="42"/>
      <c r="AT31" s="42">
        <v>83</v>
      </c>
      <c r="AU31" s="43">
        <f t="shared" si="9"/>
        <v>82.666666666666671</v>
      </c>
      <c r="AV31" s="44">
        <f t="shared" si="10"/>
        <v>83</v>
      </c>
      <c r="AW31" s="45"/>
      <c r="AX31" s="41">
        <v>90</v>
      </c>
      <c r="AY31" s="41"/>
      <c r="AZ31" s="42"/>
      <c r="BA31" s="41"/>
      <c r="BB31" s="41"/>
      <c r="BC31" s="42">
        <v>83</v>
      </c>
      <c r="BD31" s="41"/>
      <c r="BE31" s="41">
        <v>90</v>
      </c>
      <c r="BF31" s="42"/>
      <c r="BG31" s="41"/>
      <c r="BH31" s="41">
        <v>95</v>
      </c>
      <c r="BI31" s="42"/>
      <c r="BJ31" s="41"/>
      <c r="BK31" s="41"/>
      <c r="BL31" s="42">
        <v>83</v>
      </c>
      <c r="BM31" s="42">
        <f t="shared" si="11"/>
        <v>90</v>
      </c>
      <c r="BN31" s="42">
        <f t="shared" si="12"/>
        <v>83</v>
      </c>
      <c r="BO31" s="42">
        <f t="shared" si="13"/>
        <v>90</v>
      </c>
      <c r="BP31" s="42">
        <f t="shared" si="14"/>
        <v>95</v>
      </c>
      <c r="BQ31" s="42">
        <f t="shared" si="15"/>
        <v>83</v>
      </c>
      <c r="BR31" s="42">
        <f t="shared" si="16"/>
        <v>88</v>
      </c>
      <c r="BS31" s="41"/>
      <c r="BT31" s="41"/>
      <c r="BU31" s="52">
        <v>95</v>
      </c>
      <c r="BV31" s="41"/>
      <c r="BW31" s="41"/>
      <c r="BX31" s="42"/>
      <c r="BY31" s="41"/>
      <c r="BZ31" s="41"/>
      <c r="CA31" s="42"/>
      <c r="CB31" s="41"/>
      <c r="CC31" s="41"/>
      <c r="CD31" s="42"/>
      <c r="CE31" s="41"/>
      <c r="CF31" s="41"/>
      <c r="CG31" s="42"/>
      <c r="CH31" s="42">
        <f t="shared" si="17"/>
        <v>95</v>
      </c>
      <c r="CI31" s="42" t="str">
        <f t="shared" si="18"/>
        <v/>
      </c>
      <c r="CJ31" s="42" t="str">
        <f t="shared" si="19"/>
        <v/>
      </c>
      <c r="CK31" s="42" t="str">
        <f t="shared" si="20"/>
        <v/>
      </c>
      <c r="CL31" s="42" t="str">
        <f t="shared" si="21"/>
        <v/>
      </c>
      <c r="CM31" s="43">
        <f t="shared" si="22"/>
        <v>91.5</v>
      </c>
      <c r="CN31" s="44">
        <f t="shared" si="23"/>
        <v>92</v>
      </c>
      <c r="CO31" s="45"/>
      <c r="CP31" s="52">
        <v>7</v>
      </c>
      <c r="CQ31" s="46" t="str">
        <f t="shared" si="24"/>
        <v xml:space="preserve">Memiliki kemampuan pemahaman Qur an tentang Bersyukur dan Berbuat Baik, Iman Qada Qadar, Hukum Waris dalam Islam, Kemajuan Peradaban Islam di Dunia, Kemunduran Peradaban Islam di Dunia, </v>
      </c>
      <c r="CR31" s="45"/>
      <c r="CS31" s="52">
        <v>7</v>
      </c>
      <c r="CT31" s="46" t="str">
        <f t="shared" si="25"/>
        <v xml:space="preserve">Memiliki keterampilan Qur an tentang Bersyukur dan Berbuat Baik, Iman Qada Qadar, Hukum Waris dalam Islam, Kemajuan Peradaban Islam di Dunia, Faktor Kemunduran , Peradaban Islam di Dunia,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Qur an tentang Bersyukur dan Berbuat Baik, Iman Qada Qadar, Hukum Waris dalam Islam, Kemajuan Peradaban Islam di Dunia, Faktor Kemunduran , Peradaban Islam di Dunia, </v>
      </c>
    </row>
    <row r="32" spans="1:110" x14ac:dyDescent="0.25">
      <c r="A32" s="8">
        <v>22</v>
      </c>
      <c r="B32" s="8">
        <v>106740</v>
      </c>
      <c r="C32" s="8" t="s">
        <v>144</v>
      </c>
      <c r="E32" s="47">
        <f t="shared" si="0"/>
        <v>86</v>
      </c>
      <c r="F32" s="8" t="str">
        <f t="shared" si="1"/>
        <v>B</v>
      </c>
      <c r="G32" s="8" t="str">
        <f t="shared" si="2"/>
        <v xml:space="preserve">Memiliki kemampuan pemahaman Qur an tentang Bersyukur dan Berbuat Baik, Iman Qada Qadar, Hukum Waris dalam Islam, Kemajuan Peradaban Islam di Dunia, Kemunduran Peradaban Islam di Dunia, </v>
      </c>
      <c r="H32" s="47">
        <f t="shared" si="3"/>
        <v>89</v>
      </c>
      <c r="I32" s="8" t="str">
        <f t="shared" si="4"/>
        <v>B</v>
      </c>
      <c r="J32" s="8" t="str">
        <f t="shared" si="5"/>
        <v xml:space="preserve">Memiliki keterampilan Qur an tentang Bersyukur dan Berbuat Baik, Iman Qada Qadar, Hukum Waris dalam Islam, Kemajuan Peradaban Islam di Dunia, Faktor Kemunduran , Peradaban Islam di Dunia, </v>
      </c>
      <c r="K32" s="13"/>
      <c r="L32" s="41">
        <f t="shared" si="6"/>
        <v>85</v>
      </c>
      <c r="M32" s="41">
        <f t="shared" si="7"/>
        <v>92</v>
      </c>
      <c r="O32" s="41">
        <v>80</v>
      </c>
      <c r="P32" s="41"/>
      <c r="Q32" s="42"/>
      <c r="R32" s="41"/>
      <c r="S32" s="41"/>
      <c r="T32" s="42">
        <v>92</v>
      </c>
      <c r="U32" s="41"/>
      <c r="V32" s="41">
        <v>80</v>
      </c>
      <c r="W32" s="42"/>
      <c r="X32" s="41">
        <v>81</v>
      </c>
      <c r="Y32" s="41"/>
      <c r="Z32" s="42"/>
      <c r="AA32" s="41"/>
      <c r="AB32" s="41"/>
      <c r="AC32" s="42">
        <v>92</v>
      </c>
      <c r="AD32" s="42">
        <f t="shared" si="8"/>
        <v>85</v>
      </c>
      <c r="AE32" s="41"/>
      <c r="AF32" s="41"/>
      <c r="AG32" s="42"/>
      <c r="AH32" s="41"/>
      <c r="AI32" s="41"/>
      <c r="AJ32" s="42"/>
      <c r="AK32" s="41"/>
      <c r="AL32" s="41"/>
      <c r="AM32" s="42"/>
      <c r="AN32" s="41"/>
      <c r="AO32" s="41"/>
      <c r="AP32" s="42"/>
      <c r="AQ32" s="41"/>
      <c r="AR32" s="41"/>
      <c r="AS32" s="42"/>
      <c r="AT32" s="42">
        <v>92</v>
      </c>
      <c r="AU32" s="43">
        <f t="shared" si="9"/>
        <v>86.166666666666671</v>
      </c>
      <c r="AV32" s="44">
        <f t="shared" si="10"/>
        <v>86</v>
      </c>
      <c r="AW32" s="45"/>
      <c r="AX32" s="41">
        <v>89</v>
      </c>
      <c r="AY32" s="41"/>
      <c r="AZ32" s="42"/>
      <c r="BA32" s="41"/>
      <c r="BB32" s="41"/>
      <c r="BC32" s="42">
        <v>93</v>
      </c>
      <c r="BD32" s="41"/>
      <c r="BE32" s="41">
        <v>90</v>
      </c>
      <c r="BF32" s="42"/>
      <c r="BG32" s="41"/>
      <c r="BH32" s="41">
        <v>87</v>
      </c>
      <c r="BI32" s="42"/>
      <c r="BJ32" s="41"/>
      <c r="BK32" s="41"/>
      <c r="BL32" s="42">
        <v>93</v>
      </c>
      <c r="BM32" s="42">
        <f t="shared" si="11"/>
        <v>89</v>
      </c>
      <c r="BN32" s="42">
        <f t="shared" si="12"/>
        <v>93</v>
      </c>
      <c r="BO32" s="42">
        <f t="shared" si="13"/>
        <v>90</v>
      </c>
      <c r="BP32" s="42">
        <f t="shared" si="14"/>
        <v>87</v>
      </c>
      <c r="BQ32" s="42">
        <f t="shared" si="15"/>
        <v>93</v>
      </c>
      <c r="BR32" s="42">
        <f t="shared" si="16"/>
        <v>90</v>
      </c>
      <c r="BS32" s="41"/>
      <c r="BT32" s="41"/>
      <c r="BU32" s="52">
        <v>87</v>
      </c>
      <c r="BV32" s="41"/>
      <c r="BW32" s="41"/>
      <c r="BX32" s="42"/>
      <c r="BY32" s="41"/>
      <c r="BZ32" s="41"/>
      <c r="CA32" s="42"/>
      <c r="CB32" s="41"/>
      <c r="CC32" s="41"/>
      <c r="CD32" s="42"/>
      <c r="CE32" s="41"/>
      <c r="CF32" s="41"/>
      <c r="CG32" s="42"/>
      <c r="CH32" s="42">
        <f t="shared" si="17"/>
        <v>87</v>
      </c>
      <c r="CI32" s="42" t="str">
        <f t="shared" si="18"/>
        <v/>
      </c>
      <c r="CJ32" s="42" t="str">
        <f t="shared" si="19"/>
        <v/>
      </c>
      <c r="CK32" s="42" t="str">
        <f t="shared" si="20"/>
        <v/>
      </c>
      <c r="CL32" s="42" t="str">
        <f t="shared" si="21"/>
        <v/>
      </c>
      <c r="CM32" s="43">
        <f t="shared" si="22"/>
        <v>88.5</v>
      </c>
      <c r="CN32" s="44">
        <f t="shared" si="23"/>
        <v>89</v>
      </c>
      <c r="CO32" s="45"/>
      <c r="CP32" s="52">
        <v>7</v>
      </c>
      <c r="CQ32" s="46" t="str">
        <f t="shared" si="24"/>
        <v xml:space="preserve">Memiliki kemampuan pemahaman Qur an tentang Bersyukur dan Berbuat Baik, Iman Qada Qadar, Hukum Waris dalam Islam, Kemajuan Peradaban Islam di Dunia, Kemunduran Peradaban Islam di Dunia, </v>
      </c>
      <c r="CR32" s="45"/>
      <c r="CS32" s="52">
        <v>7</v>
      </c>
      <c r="CT32" s="46" t="str">
        <f t="shared" si="25"/>
        <v xml:space="preserve">Memiliki keterampilan Qur an tentang Bersyukur dan Berbuat Baik, Iman Qada Qadar, Hukum Waris dalam Islam, Kemajuan Peradaban Islam di Dunia, Faktor Kemunduran , Peradaban Islam di Dunia,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Qur an tentang Bersyukur dan Berbuat Baik, Iman Qada Qadar, Hukum Waris dalam Islam, Kemajuan Peradaban Islam di Dunia, Faktor Kemunduran , Peradaban Islam di Dunia, </v>
      </c>
    </row>
    <row r="33" spans="1:110" x14ac:dyDescent="0.25">
      <c r="A33" s="8">
        <v>23</v>
      </c>
      <c r="B33" s="8">
        <v>106755</v>
      </c>
      <c r="C33" s="8" t="s">
        <v>145</v>
      </c>
      <c r="E33" s="47">
        <f t="shared" si="0"/>
        <v>80</v>
      </c>
      <c r="F33" s="8" t="str">
        <f t="shared" si="1"/>
        <v>B</v>
      </c>
      <c r="G33" s="8" t="str">
        <f t="shared" si="2"/>
        <v xml:space="preserve">Memiliki kemampuan pemahaman Qur an tentang Bersyukur dan Berbuat Baik, Iman Qada Qadar, Hukum Waris dalam Islam, Kemajuan Peradaban Islam di Dunia, Kemunduran Peradaban Islam di Dunia, </v>
      </c>
      <c r="H33" s="47">
        <f t="shared" si="3"/>
        <v>80</v>
      </c>
      <c r="I33" s="8" t="str">
        <f t="shared" si="4"/>
        <v>B</v>
      </c>
      <c r="J33" s="8" t="str">
        <f t="shared" si="5"/>
        <v xml:space="preserve">Memiliki keterampilan Qur an tentang Bersyukur dan Berbuat Baik, Iman Qada Qadar, Hukum Waris dalam Islam, Kemajuan Peradaban Islam di Dunia, Faktor Kemunduran , Peradaban Islam di Dunia, </v>
      </c>
      <c r="K33" s="13"/>
      <c r="L33" s="41">
        <f t="shared" si="6"/>
        <v>80</v>
      </c>
      <c r="M33" s="41">
        <f t="shared" si="7"/>
        <v>80</v>
      </c>
      <c r="O33" s="41">
        <v>78</v>
      </c>
      <c r="P33" s="41"/>
      <c r="Q33" s="42"/>
      <c r="R33" s="41"/>
      <c r="S33" s="41"/>
      <c r="T33" s="42">
        <v>80</v>
      </c>
      <c r="U33" s="41"/>
      <c r="V33" s="41">
        <v>81</v>
      </c>
      <c r="W33" s="42"/>
      <c r="X33" s="41">
        <v>81</v>
      </c>
      <c r="Y33" s="41"/>
      <c r="Z33" s="42"/>
      <c r="AA33" s="41"/>
      <c r="AB33" s="41"/>
      <c r="AC33" s="42">
        <v>80</v>
      </c>
      <c r="AD33" s="42">
        <f t="shared" si="8"/>
        <v>80</v>
      </c>
      <c r="AE33" s="41"/>
      <c r="AF33" s="41"/>
      <c r="AG33" s="42"/>
      <c r="AH33" s="41"/>
      <c r="AI33" s="41"/>
      <c r="AJ33" s="42"/>
      <c r="AK33" s="41"/>
      <c r="AL33" s="41"/>
      <c r="AM33" s="42"/>
      <c r="AN33" s="41"/>
      <c r="AO33" s="41"/>
      <c r="AP33" s="42"/>
      <c r="AQ33" s="41"/>
      <c r="AR33" s="41"/>
      <c r="AS33" s="42"/>
      <c r="AT33" s="42">
        <v>80</v>
      </c>
      <c r="AU33" s="43">
        <f t="shared" si="9"/>
        <v>80</v>
      </c>
      <c r="AV33" s="44">
        <f t="shared" si="10"/>
        <v>80</v>
      </c>
      <c r="AW33" s="45"/>
      <c r="AX33" s="41">
        <v>80</v>
      </c>
      <c r="AY33" s="41"/>
      <c r="AZ33" s="42"/>
      <c r="BA33" s="41"/>
      <c r="BB33" s="41"/>
      <c r="BC33" s="42">
        <v>81</v>
      </c>
      <c r="BD33" s="41"/>
      <c r="BE33" s="41">
        <v>80</v>
      </c>
      <c r="BF33" s="42"/>
      <c r="BG33" s="41"/>
      <c r="BH33" s="41">
        <v>80</v>
      </c>
      <c r="BI33" s="42"/>
      <c r="BJ33" s="41"/>
      <c r="BK33" s="41"/>
      <c r="BL33" s="42">
        <v>81</v>
      </c>
      <c r="BM33" s="42">
        <f t="shared" si="11"/>
        <v>80</v>
      </c>
      <c r="BN33" s="42">
        <f t="shared" si="12"/>
        <v>81</v>
      </c>
      <c r="BO33" s="42">
        <f t="shared" si="13"/>
        <v>80</v>
      </c>
      <c r="BP33" s="42">
        <f t="shared" si="14"/>
        <v>80</v>
      </c>
      <c r="BQ33" s="42">
        <f t="shared" si="15"/>
        <v>81</v>
      </c>
      <c r="BR33" s="42">
        <f t="shared" si="16"/>
        <v>80</v>
      </c>
      <c r="BS33" s="41"/>
      <c r="BT33" s="41"/>
      <c r="BU33" s="52">
        <v>80</v>
      </c>
      <c r="BV33" s="41"/>
      <c r="BW33" s="41"/>
      <c r="BX33" s="42"/>
      <c r="BY33" s="41"/>
      <c r="BZ33" s="41"/>
      <c r="CA33" s="42"/>
      <c r="CB33" s="41"/>
      <c r="CC33" s="41"/>
      <c r="CD33" s="42"/>
      <c r="CE33" s="41"/>
      <c r="CF33" s="41"/>
      <c r="CG33" s="42"/>
      <c r="CH33" s="42">
        <f t="shared" si="17"/>
        <v>80</v>
      </c>
      <c r="CI33" s="42" t="str">
        <f t="shared" si="18"/>
        <v/>
      </c>
      <c r="CJ33" s="42" t="str">
        <f t="shared" si="19"/>
        <v/>
      </c>
      <c r="CK33" s="42" t="str">
        <f t="shared" si="20"/>
        <v/>
      </c>
      <c r="CL33" s="42" t="str">
        <f t="shared" si="21"/>
        <v/>
      </c>
      <c r="CM33" s="43">
        <f t="shared" si="22"/>
        <v>80</v>
      </c>
      <c r="CN33" s="44">
        <f t="shared" si="23"/>
        <v>80</v>
      </c>
      <c r="CO33" s="45"/>
      <c r="CP33" s="52">
        <v>7</v>
      </c>
      <c r="CQ33" s="46" t="str">
        <f t="shared" si="24"/>
        <v xml:space="preserve">Memiliki kemampuan pemahaman Qur an tentang Bersyukur dan Berbuat Baik, Iman Qada Qadar, Hukum Waris dalam Islam, Kemajuan Peradaban Islam di Dunia, Kemunduran Peradaban Islam di Dunia, </v>
      </c>
      <c r="CR33" s="45"/>
      <c r="CS33" s="52">
        <v>7</v>
      </c>
      <c r="CT33" s="46" t="str">
        <f t="shared" si="25"/>
        <v xml:space="preserve">Memiliki keterampilan Qur an tentang Bersyukur dan Berbuat Baik, Iman Qada Qadar, Hukum Waris dalam Islam, Kemajuan Peradaban Islam di Dunia, Faktor Kemunduran , Peradaban Islam di Dunia,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Qur an tentang Bersyukur dan Berbuat Baik, Iman Qada Qadar, Hukum Waris dalam Islam, Kemajuan Peradaban Islam di Dunia, Faktor Kemunduran , Peradaban Islam di Dunia, </v>
      </c>
    </row>
    <row r="34" spans="1:110" x14ac:dyDescent="0.25">
      <c r="A34" s="8">
        <v>24</v>
      </c>
      <c r="B34" s="8">
        <v>106785</v>
      </c>
      <c r="C34" s="8" t="s">
        <v>146</v>
      </c>
      <c r="E34" s="47">
        <f t="shared" si="0"/>
        <v>81</v>
      </c>
      <c r="F34" s="8" t="str">
        <f t="shared" si="1"/>
        <v>B</v>
      </c>
      <c r="G34" s="8" t="str">
        <f t="shared" si="2"/>
        <v xml:space="preserve">Memiliki kemampuan pemahaman Qur an tentang Bersyukur dan Berbuat Baik, Iman Qada Qadar, Hukum Waris dalam Islam, Kemajuan Peradaban Islam di Dunia, Kemunduran Peradaban Islam di Dunia, </v>
      </c>
      <c r="H34" s="47">
        <f t="shared" si="3"/>
        <v>87</v>
      </c>
      <c r="I34" s="8" t="str">
        <f t="shared" si="4"/>
        <v>B</v>
      </c>
      <c r="J34" s="8" t="str">
        <f t="shared" si="5"/>
        <v xml:space="preserve">Memiliki keterampilan Qur an tentang Bersyukur dan Berbuat Baik, Iman Qada Qadar, Hukum Waris dalam Islam, Kemajuan Peradaban Islam di Dunia, Faktor Kemunduran , Peradaban Islam di Dunia, </v>
      </c>
      <c r="K34" s="13"/>
      <c r="L34" s="41">
        <f t="shared" si="6"/>
        <v>81</v>
      </c>
      <c r="M34" s="41">
        <f t="shared" si="7"/>
        <v>82</v>
      </c>
      <c r="O34" s="41">
        <v>77</v>
      </c>
      <c r="P34" s="41"/>
      <c r="Q34" s="42"/>
      <c r="R34" s="41"/>
      <c r="S34" s="41"/>
      <c r="T34" s="42">
        <v>82</v>
      </c>
      <c r="U34" s="41"/>
      <c r="V34" s="41">
        <v>81</v>
      </c>
      <c r="W34" s="42"/>
      <c r="X34" s="41">
        <v>83</v>
      </c>
      <c r="Y34" s="41"/>
      <c r="Z34" s="42"/>
      <c r="AA34" s="41"/>
      <c r="AB34" s="41"/>
      <c r="AC34" s="42">
        <v>82</v>
      </c>
      <c r="AD34" s="42">
        <f t="shared" si="8"/>
        <v>81</v>
      </c>
      <c r="AE34" s="41"/>
      <c r="AF34" s="41"/>
      <c r="AG34" s="42"/>
      <c r="AH34" s="41"/>
      <c r="AI34" s="41"/>
      <c r="AJ34" s="42"/>
      <c r="AK34" s="41"/>
      <c r="AL34" s="41"/>
      <c r="AM34" s="42"/>
      <c r="AN34" s="41"/>
      <c r="AO34" s="41"/>
      <c r="AP34" s="42"/>
      <c r="AQ34" s="41"/>
      <c r="AR34" s="41"/>
      <c r="AS34" s="42"/>
      <c r="AT34" s="42">
        <v>82</v>
      </c>
      <c r="AU34" s="43">
        <f t="shared" si="9"/>
        <v>81.166666666666671</v>
      </c>
      <c r="AV34" s="44">
        <f t="shared" si="10"/>
        <v>81</v>
      </c>
      <c r="AW34" s="45"/>
      <c r="AX34" s="41">
        <v>83</v>
      </c>
      <c r="AY34" s="41"/>
      <c r="AZ34" s="42"/>
      <c r="BA34" s="41"/>
      <c r="BB34" s="41"/>
      <c r="BC34" s="42">
        <v>82</v>
      </c>
      <c r="BD34" s="41"/>
      <c r="BE34" s="41">
        <v>90</v>
      </c>
      <c r="BF34" s="42"/>
      <c r="BG34" s="41"/>
      <c r="BH34" s="41">
        <v>89</v>
      </c>
      <c r="BI34" s="42"/>
      <c r="BJ34" s="41"/>
      <c r="BK34" s="41"/>
      <c r="BL34" s="42">
        <v>82</v>
      </c>
      <c r="BM34" s="42">
        <f t="shared" si="11"/>
        <v>83</v>
      </c>
      <c r="BN34" s="42">
        <f t="shared" si="12"/>
        <v>82</v>
      </c>
      <c r="BO34" s="42">
        <f t="shared" si="13"/>
        <v>90</v>
      </c>
      <c r="BP34" s="42">
        <f t="shared" si="14"/>
        <v>89</v>
      </c>
      <c r="BQ34" s="42">
        <f t="shared" si="15"/>
        <v>82</v>
      </c>
      <c r="BR34" s="42">
        <f t="shared" si="16"/>
        <v>85</v>
      </c>
      <c r="BS34" s="41"/>
      <c r="BT34" s="41"/>
      <c r="BU34" s="52">
        <v>89</v>
      </c>
      <c r="BV34" s="41"/>
      <c r="BW34" s="41"/>
      <c r="BX34" s="42"/>
      <c r="BY34" s="41"/>
      <c r="BZ34" s="41"/>
      <c r="CA34" s="42"/>
      <c r="CB34" s="41"/>
      <c r="CC34" s="41"/>
      <c r="CD34" s="42"/>
      <c r="CE34" s="41"/>
      <c r="CF34" s="41"/>
      <c r="CG34" s="42"/>
      <c r="CH34" s="42">
        <f t="shared" si="17"/>
        <v>89</v>
      </c>
      <c r="CI34" s="42" t="str">
        <f t="shared" si="18"/>
        <v/>
      </c>
      <c r="CJ34" s="42" t="str">
        <f t="shared" si="19"/>
        <v/>
      </c>
      <c r="CK34" s="42" t="str">
        <f t="shared" si="20"/>
        <v/>
      </c>
      <c r="CL34" s="42" t="str">
        <f t="shared" si="21"/>
        <v/>
      </c>
      <c r="CM34" s="43">
        <f t="shared" si="22"/>
        <v>87</v>
      </c>
      <c r="CN34" s="44">
        <f t="shared" si="23"/>
        <v>87</v>
      </c>
      <c r="CO34" s="45"/>
      <c r="CP34" s="52">
        <v>7</v>
      </c>
      <c r="CQ34" s="46" t="str">
        <f t="shared" si="24"/>
        <v xml:space="preserve">Memiliki kemampuan pemahaman Qur an tentang Bersyukur dan Berbuat Baik, Iman Qada Qadar, Hukum Waris dalam Islam, Kemajuan Peradaban Islam di Dunia, Kemunduran Peradaban Islam di Dunia, </v>
      </c>
      <c r="CR34" s="45"/>
      <c r="CS34" s="52">
        <v>7</v>
      </c>
      <c r="CT34" s="46" t="str">
        <f t="shared" si="25"/>
        <v xml:space="preserve">Memiliki keterampilan Qur an tentang Bersyukur dan Berbuat Baik, Iman Qada Qadar, Hukum Waris dalam Islam, Kemajuan Peradaban Islam di Dunia, Faktor Kemunduran , Peradaban Islam di Dunia, </v>
      </c>
    </row>
    <row r="35" spans="1:110" x14ac:dyDescent="0.25">
      <c r="A35" s="8">
        <v>25</v>
      </c>
      <c r="B35" s="8">
        <v>106800</v>
      </c>
      <c r="C35" s="8" t="s">
        <v>147</v>
      </c>
      <c r="E35" s="47">
        <f t="shared" si="0"/>
        <v>72</v>
      </c>
      <c r="F35" s="8" t="str">
        <f t="shared" si="1"/>
        <v>C</v>
      </c>
      <c r="G35" s="8" t="str">
        <f t="shared" si="2"/>
        <v xml:space="preserve">Memiliki kemampuan pemahaman Qur an tentang Bersyukur dan Berbuat Baik, Iman Qada Qadar, Hukum Waris dalam Islam, Kemajuan Peradaban Islam di Dunia, Kemunduran Peradaban Islam di Dunia, </v>
      </c>
      <c r="H35" s="47">
        <f t="shared" si="3"/>
        <v>86</v>
      </c>
      <c r="I35" s="8" t="str">
        <f t="shared" si="4"/>
        <v>B</v>
      </c>
      <c r="J35" s="8" t="str">
        <f t="shared" si="5"/>
        <v xml:space="preserve">Memiliki keterampilan Qur an tentang Bersyukur dan Berbuat Baik, Iman Qada Qadar, Hukum Waris dalam Islam, Kemajuan Peradaban Islam di Dunia, Faktor Kemunduran , Peradaban Islam di Dunia, </v>
      </c>
      <c r="K35" s="13"/>
      <c r="L35" s="41">
        <f t="shared" si="6"/>
        <v>71</v>
      </c>
      <c r="M35" s="41">
        <f t="shared" si="7"/>
        <v>73</v>
      </c>
      <c r="O35" s="41">
        <v>70</v>
      </c>
      <c r="P35" s="41"/>
      <c r="Q35" s="42"/>
      <c r="R35" s="41"/>
      <c r="S35" s="41"/>
      <c r="T35" s="42">
        <v>73</v>
      </c>
      <c r="U35" s="41"/>
      <c r="V35" s="41">
        <v>70</v>
      </c>
      <c r="W35" s="42"/>
      <c r="X35" s="41">
        <v>70</v>
      </c>
      <c r="Y35" s="41"/>
      <c r="Z35" s="42"/>
      <c r="AA35" s="41"/>
      <c r="AB35" s="41"/>
      <c r="AC35" s="42">
        <v>73</v>
      </c>
      <c r="AD35" s="42">
        <f t="shared" si="8"/>
        <v>71</v>
      </c>
      <c r="AE35" s="41"/>
      <c r="AF35" s="41"/>
      <c r="AG35" s="42"/>
      <c r="AH35" s="41"/>
      <c r="AI35" s="41"/>
      <c r="AJ35" s="42"/>
      <c r="AK35" s="41"/>
      <c r="AL35" s="41"/>
      <c r="AM35" s="42"/>
      <c r="AN35" s="41"/>
      <c r="AO35" s="41"/>
      <c r="AP35" s="42"/>
      <c r="AQ35" s="41"/>
      <c r="AR35" s="41"/>
      <c r="AS35" s="42"/>
      <c r="AT35" s="42">
        <v>73</v>
      </c>
      <c r="AU35" s="43">
        <f t="shared" si="9"/>
        <v>71.5</v>
      </c>
      <c r="AV35" s="44">
        <f t="shared" si="10"/>
        <v>72</v>
      </c>
      <c r="AW35" s="45"/>
      <c r="AX35" s="41">
        <v>83</v>
      </c>
      <c r="AY35" s="41"/>
      <c r="AZ35" s="42"/>
      <c r="BA35" s="41"/>
      <c r="BB35" s="41"/>
      <c r="BC35" s="42">
        <v>81</v>
      </c>
      <c r="BD35" s="41"/>
      <c r="BE35" s="41">
        <v>90</v>
      </c>
      <c r="BF35" s="42"/>
      <c r="BG35" s="41"/>
      <c r="BH35" s="41">
        <v>87</v>
      </c>
      <c r="BI35" s="42"/>
      <c r="BJ35" s="41"/>
      <c r="BK35" s="41"/>
      <c r="BL35" s="42">
        <v>81</v>
      </c>
      <c r="BM35" s="42">
        <f t="shared" si="11"/>
        <v>83</v>
      </c>
      <c r="BN35" s="42">
        <f t="shared" si="12"/>
        <v>81</v>
      </c>
      <c r="BO35" s="42">
        <f t="shared" si="13"/>
        <v>90</v>
      </c>
      <c r="BP35" s="42">
        <f t="shared" si="14"/>
        <v>87</v>
      </c>
      <c r="BQ35" s="42">
        <f t="shared" si="15"/>
        <v>81</v>
      </c>
      <c r="BR35" s="42">
        <f t="shared" si="16"/>
        <v>84</v>
      </c>
      <c r="BS35" s="41"/>
      <c r="BT35" s="41"/>
      <c r="BU35" s="52">
        <v>87</v>
      </c>
      <c r="BV35" s="41"/>
      <c r="BW35" s="41"/>
      <c r="BX35" s="42"/>
      <c r="BY35" s="41"/>
      <c r="BZ35" s="41"/>
      <c r="CA35" s="42"/>
      <c r="CB35" s="41"/>
      <c r="CC35" s="41"/>
      <c r="CD35" s="42"/>
      <c r="CE35" s="41"/>
      <c r="CF35" s="41"/>
      <c r="CG35" s="42"/>
      <c r="CH35" s="42">
        <f t="shared" si="17"/>
        <v>87</v>
      </c>
      <c r="CI35" s="42" t="str">
        <f t="shared" si="18"/>
        <v/>
      </c>
      <c r="CJ35" s="42" t="str">
        <f t="shared" si="19"/>
        <v/>
      </c>
      <c r="CK35" s="42" t="str">
        <f t="shared" si="20"/>
        <v/>
      </c>
      <c r="CL35" s="42" t="str">
        <f t="shared" si="21"/>
        <v/>
      </c>
      <c r="CM35" s="43">
        <f t="shared" si="22"/>
        <v>85.5</v>
      </c>
      <c r="CN35" s="44">
        <f t="shared" si="23"/>
        <v>86</v>
      </c>
      <c r="CO35" s="45"/>
      <c r="CP35" s="52">
        <v>7</v>
      </c>
      <c r="CQ35" s="46" t="str">
        <f t="shared" si="24"/>
        <v xml:space="preserve">Memiliki kemampuan pemahaman Qur an tentang Bersyukur dan Berbuat Baik, Iman Qada Qadar, Hukum Waris dalam Islam, Kemajuan Peradaban Islam di Dunia, Kemunduran Peradaban Islam di Dunia, </v>
      </c>
      <c r="CR35" s="45"/>
      <c r="CS35" s="52">
        <v>7</v>
      </c>
      <c r="CT35" s="46" t="str">
        <f t="shared" si="25"/>
        <v xml:space="preserve">Memiliki keterampilan Qur an tentang Bersyukur dan Berbuat Baik, Iman Qada Qadar, Hukum Waris dalam Islam, Kemajuan Peradaban Islam di Dunia, Faktor Kemunduran , Peradaban Islam di Dunia, </v>
      </c>
    </row>
    <row r="36" spans="1:110" x14ac:dyDescent="0.25">
      <c r="A36" s="8">
        <v>26</v>
      </c>
      <c r="B36" s="8">
        <v>106815</v>
      </c>
      <c r="C36" s="8" t="s">
        <v>148</v>
      </c>
      <c r="E36" s="47">
        <f t="shared" si="0"/>
        <v>87</v>
      </c>
      <c r="F36" s="8" t="str">
        <f t="shared" si="1"/>
        <v>B</v>
      </c>
      <c r="G36" s="8" t="str">
        <f t="shared" si="2"/>
        <v xml:space="preserve">Memiliki kemampuan pemahaman Qur an tentang Bersyukur dan Berbuat Baik, Iman Qada Qadar, Hukum Waris dalam Islam, Kemajuan Peradaban Islam di Dunia, Kemunduran Peradaban Islam di Dunia, </v>
      </c>
      <c r="H36" s="47">
        <f t="shared" si="3"/>
        <v>83</v>
      </c>
      <c r="I36" s="8" t="str">
        <f t="shared" si="4"/>
        <v>B</v>
      </c>
      <c r="J36" s="8" t="str">
        <f t="shared" si="5"/>
        <v xml:space="preserve">Memiliki keterampilan Qur an tentang Bersyukur dan Berbuat Baik, Iman Qada Qadar, Hukum Waris dalam Islam, Kemajuan Peradaban Islam di Dunia, Faktor Kemunduran , Peradaban Islam di Dunia, </v>
      </c>
      <c r="K36" s="13"/>
      <c r="L36" s="41">
        <f t="shared" si="6"/>
        <v>86</v>
      </c>
      <c r="M36" s="41">
        <f t="shared" si="7"/>
        <v>94</v>
      </c>
      <c r="O36" s="41">
        <v>82</v>
      </c>
      <c r="P36" s="41"/>
      <c r="Q36" s="42"/>
      <c r="R36" s="41"/>
      <c r="S36" s="41"/>
      <c r="T36" s="42">
        <v>94</v>
      </c>
      <c r="U36" s="41"/>
      <c r="V36" s="41">
        <v>72</v>
      </c>
      <c r="W36" s="42"/>
      <c r="X36" s="41">
        <v>86</v>
      </c>
      <c r="Y36" s="41"/>
      <c r="Z36" s="42"/>
      <c r="AA36" s="41"/>
      <c r="AB36" s="41"/>
      <c r="AC36" s="42">
        <v>94</v>
      </c>
      <c r="AD36" s="42">
        <f t="shared" si="8"/>
        <v>86</v>
      </c>
      <c r="AE36" s="41"/>
      <c r="AF36" s="41"/>
      <c r="AG36" s="42"/>
      <c r="AH36" s="41"/>
      <c r="AI36" s="41"/>
      <c r="AJ36" s="42"/>
      <c r="AK36" s="41"/>
      <c r="AL36" s="41"/>
      <c r="AM36" s="42"/>
      <c r="AN36" s="41"/>
      <c r="AO36" s="41"/>
      <c r="AP36" s="42"/>
      <c r="AQ36" s="41"/>
      <c r="AR36" s="41"/>
      <c r="AS36" s="42"/>
      <c r="AT36" s="42">
        <v>94</v>
      </c>
      <c r="AU36" s="43">
        <f t="shared" si="9"/>
        <v>87</v>
      </c>
      <c r="AV36" s="44">
        <f t="shared" si="10"/>
        <v>87</v>
      </c>
      <c r="AW36" s="45"/>
      <c r="AX36" s="41">
        <v>78</v>
      </c>
      <c r="AY36" s="41"/>
      <c r="AZ36" s="42"/>
      <c r="BA36" s="41"/>
      <c r="BB36" s="41"/>
      <c r="BC36" s="42">
        <v>83</v>
      </c>
      <c r="BD36" s="41"/>
      <c r="BE36" s="41">
        <v>90</v>
      </c>
      <c r="BF36" s="42"/>
      <c r="BG36" s="41"/>
      <c r="BH36" s="41">
        <v>83</v>
      </c>
      <c r="BI36" s="42"/>
      <c r="BJ36" s="41"/>
      <c r="BK36" s="41"/>
      <c r="BL36" s="42">
        <v>83</v>
      </c>
      <c r="BM36" s="42">
        <f t="shared" si="11"/>
        <v>78</v>
      </c>
      <c r="BN36" s="42">
        <f t="shared" si="12"/>
        <v>83</v>
      </c>
      <c r="BO36" s="42">
        <f t="shared" si="13"/>
        <v>90</v>
      </c>
      <c r="BP36" s="42">
        <f t="shared" si="14"/>
        <v>83</v>
      </c>
      <c r="BQ36" s="42">
        <f t="shared" si="15"/>
        <v>83</v>
      </c>
      <c r="BR36" s="42">
        <f t="shared" si="16"/>
        <v>83</v>
      </c>
      <c r="BS36" s="41"/>
      <c r="BT36" s="41"/>
      <c r="BU36" s="52">
        <v>83</v>
      </c>
      <c r="BV36" s="41"/>
      <c r="BW36" s="41"/>
      <c r="BX36" s="42"/>
      <c r="BY36" s="41"/>
      <c r="BZ36" s="41"/>
      <c r="CA36" s="42"/>
      <c r="CB36" s="41"/>
      <c r="CC36" s="41"/>
      <c r="CD36" s="42"/>
      <c r="CE36" s="41"/>
      <c r="CF36" s="41"/>
      <c r="CG36" s="42"/>
      <c r="CH36" s="42">
        <f t="shared" si="17"/>
        <v>83</v>
      </c>
      <c r="CI36" s="42" t="str">
        <f t="shared" si="18"/>
        <v/>
      </c>
      <c r="CJ36" s="42" t="str">
        <f t="shared" si="19"/>
        <v/>
      </c>
      <c r="CK36" s="42" t="str">
        <f t="shared" si="20"/>
        <v/>
      </c>
      <c r="CL36" s="42" t="str">
        <f t="shared" si="21"/>
        <v/>
      </c>
      <c r="CM36" s="43">
        <f t="shared" si="22"/>
        <v>83</v>
      </c>
      <c r="CN36" s="44">
        <f t="shared" si="23"/>
        <v>83</v>
      </c>
      <c r="CO36" s="45"/>
      <c r="CP36" s="52">
        <v>7</v>
      </c>
      <c r="CQ36" s="46" t="str">
        <f t="shared" si="24"/>
        <v xml:space="preserve">Memiliki kemampuan pemahaman Qur an tentang Bersyukur dan Berbuat Baik, Iman Qada Qadar, Hukum Waris dalam Islam, Kemajuan Peradaban Islam di Dunia, Kemunduran Peradaban Islam di Dunia, </v>
      </c>
      <c r="CR36" s="45"/>
      <c r="CS36" s="52">
        <v>7</v>
      </c>
      <c r="CT36" s="46" t="str">
        <f t="shared" si="25"/>
        <v xml:space="preserve">Memiliki keterampilan Qur an tentang Bersyukur dan Berbuat Baik, Iman Qada Qadar, Hukum Waris dalam Islam, Kemajuan Peradaban Islam di Dunia, Faktor Kemunduran , Peradaban Islam di Dunia, </v>
      </c>
    </row>
    <row r="37" spans="1:110" x14ac:dyDescent="0.25">
      <c r="A37" s="8">
        <v>27</v>
      </c>
      <c r="B37" s="8">
        <v>106830</v>
      </c>
      <c r="C37" s="8" t="s">
        <v>149</v>
      </c>
      <c r="E37" s="47">
        <f t="shared" si="0"/>
        <v>77</v>
      </c>
      <c r="F37" s="8" t="str">
        <f t="shared" si="1"/>
        <v>B</v>
      </c>
      <c r="G37" s="8" t="str">
        <f t="shared" si="2"/>
        <v xml:space="preserve">Memiliki kemampuan pemahaman Qur an tentang Bersyukur dan Berbuat Baik, Iman Qada Qadar, Hukum Waris dalam Islam, Kemajuan Peradaban Islam di Dunia, Kemunduran Peradaban Islam di Dunia, </v>
      </c>
      <c r="H37" s="47">
        <f t="shared" si="3"/>
        <v>90</v>
      </c>
      <c r="I37" s="8" t="str">
        <f t="shared" si="4"/>
        <v>B</v>
      </c>
      <c r="J37" s="8" t="str">
        <f t="shared" si="5"/>
        <v xml:space="preserve">Memiliki keterampilan Qur an tentang Bersyukur dan Berbuat Baik, Iman Qada Qadar, Hukum Waris dalam Islam, Kemajuan Peradaban Islam di Dunia, Faktor Kemunduran , Peradaban Islam di Dunia, </v>
      </c>
      <c r="K37" s="13"/>
      <c r="L37" s="41">
        <f t="shared" si="6"/>
        <v>77</v>
      </c>
      <c r="M37" s="41">
        <f t="shared" si="7"/>
        <v>78</v>
      </c>
      <c r="O37" s="41">
        <v>75</v>
      </c>
      <c r="P37" s="41"/>
      <c r="Q37" s="42"/>
      <c r="R37" s="41"/>
      <c r="S37" s="41"/>
      <c r="T37" s="42">
        <v>78</v>
      </c>
      <c r="U37" s="41"/>
      <c r="V37" s="41">
        <v>83</v>
      </c>
      <c r="W37" s="42"/>
      <c r="X37" s="41">
        <v>72</v>
      </c>
      <c r="Y37" s="41"/>
      <c r="Z37" s="42"/>
      <c r="AA37" s="41"/>
      <c r="AB37" s="41"/>
      <c r="AC37" s="42">
        <v>78</v>
      </c>
      <c r="AD37" s="42">
        <f t="shared" si="8"/>
        <v>77</v>
      </c>
      <c r="AE37" s="41"/>
      <c r="AF37" s="41"/>
      <c r="AG37" s="42"/>
      <c r="AH37" s="41"/>
      <c r="AI37" s="41"/>
      <c r="AJ37" s="42"/>
      <c r="AK37" s="41"/>
      <c r="AL37" s="41"/>
      <c r="AM37" s="42"/>
      <c r="AN37" s="41"/>
      <c r="AO37" s="41"/>
      <c r="AP37" s="42"/>
      <c r="AQ37" s="41"/>
      <c r="AR37" s="41"/>
      <c r="AS37" s="42"/>
      <c r="AT37" s="42">
        <v>78</v>
      </c>
      <c r="AU37" s="43">
        <f t="shared" si="9"/>
        <v>77.333333333333329</v>
      </c>
      <c r="AV37" s="44">
        <f t="shared" si="10"/>
        <v>77</v>
      </c>
      <c r="AW37" s="45"/>
      <c r="AX37" s="41">
        <v>95</v>
      </c>
      <c r="AY37" s="41"/>
      <c r="AZ37" s="42"/>
      <c r="BA37" s="41"/>
      <c r="BB37" s="41"/>
      <c r="BC37" s="42">
        <v>83</v>
      </c>
      <c r="BD37" s="41"/>
      <c r="BE37" s="41">
        <v>95</v>
      </c>
      <c r="BF37" s="42"/>
      <c r="BG37" s="41"/>
      <c r="BH37" s="41">
        <v>90</v>
      </c>
      <c r="BI37" s="42"/>
      <c r="BJ37" s="41"/>
      <c r="BK37" s="41"/>
      <c r="BL37" s="42">
        <v>83</v>
      </c>
      <c r="BM37" s="42">
        <f t="shared" si="11"/>
        <v>95</v>
      </c>
      <c r="BN37" s="42">
        <f t="shared" si="12"/>
        <v>83</v>
      </c>
      <c r="BO37" s="42">
        <f t="shared" si="13"/>
        <v>95</v>
      </c>
      <c r="BP37" s="42">
        <f t="shared" si="14"/>
        <v>90</v>
      </c>
      <c r="BQ37" s="42">
        <f t="shared" si="15"/>
        <v>83</v>
      </c>
      <c r="BR37" s="42">
        <f t="shared" si="16"/>
        <v>89</v>
      </c>
      <c r="BS37" s="41"/>
      <c r="BT37" s="41"/>
      <c r="BU37" s="52">
        <v>90</v>
      </c>
      <c r="BV37" s="41"/>
      <c r="BW37" s="41"/>
      <c r="BX37" s="42"/>
      <c r="BY37" s="41"/>
      <c r="BZ37" s="41"/>
      <c r="CA37" s="42"/>
      <c r="CB37" s="41"/>
      <c r="CC37" s="41"/>
      <c r="CD37" s="42"/>
      <c r="CE37" s="41"/>
      <c r="CF37" s="41"/>
      <c r="CG37" s="42"/>
      <c r="CH37" s="42">
        <f t="shared" si="17"/>
        <v>90</v>
      </c>
      <c r="CI37" s="42" t="str">
        <f t="shared" si="18"/>
        <v/>
      </c>
      <c r="CJ37" s="42" t="str">
        <f t="shared" si="19"/>
        <v/>
      </c>
      <c r="CK37" s="42" t="str">
        <f t="shared" si="20"/>
        <v/>
      </c>
      <c r="CL37" s="42" t="str">
        <f t="shared" si="21"/>
        <v/>
      </c>
      <c r="CM37" s="43">
        <f t="shared" si="22"/>
        <v>89.5</v>
      </c>
      <c r="CN37" s="44">
        <f t="shared" si="23"/>
        <v>90</v>
      </c>
      <c r="CO37" s="45"/>
      <c r="CP37" s="52">
        <v>7</v>
      </c>
      <c r="CQ37" s="46" t="str">
        <f t="shared" si="24"/>
        <v xml:space="preserve">Memiliki kemampuan pemahaman Qur an tentang Bersyukur dan Berbuat Baik, Iman Qada Qadar, Hukum Waris dalam Islam, Kemajuan Peradaban Islam di Dunia, Kemunduran Peradaban Islam di Dunia, </v>
      </c>
      <c r="CR37" s="45"/>
      <c r="CS37" s="52">
        <v>7</v>
      </c>
      <c r="CT37" s="46" t="str">
        <f t="shared" si="25"/>
        <v xml:space="preserve">Memiliki keterampilan Qur an tentang Bersyukur dan Berbuat Baik, Iman Qada Qadar, Hukum Waris dalam Islam, Kemajuan Peradaban Islam di Dunia, Faktor Kemunduran , Peradaban Islam di Dunia, </v>
      </c>
    </row>
    <row r="38" spans="1:110" x14ac:dyDescent="0.25">
      <c r="A38" s="8">
        <v>28</v>
      </c>
      <c r="B38" s="8">
        <v>106845</v>
      </c>
      <c r="C38" s="8" t="s">
        <v>150</v>
      </c>
      <c r="E38" s="47">
        <f t="shared" si="0"/>
        <v>84</v>
      </c>
      <c r="F38" s="8" t="str">
        <f t="shared" si="1"/>
        <v>B</v>
      </c>
      <c r="G38" s="8" t="str">
        <f t="shared" si="2"/>
        <v xml:space="preserve">Memiliki kemampuan pemahaman Qur an tentang Bersyukur dan Berbuat Baik, Iman Qada Qadar, Hukum Waris dalam Islam, Kemajuan Peradaban Islam di Dunia, Kemunduran Peradaban Islam di Dunia, </v>
      </c>
      <c r="H38" s="47">
        <f t="shared" si="3"/>
        <v>81</v>
      </c>
      <c r="I38" s="8" t="str">
        <f t="shared" si="4"/>
        <v>B</v>
      </c>
      <c r="J38" s="8" t="str">
        <f t="shared" si="5"/>
        <v xml:space="preserve">Memiliki keterampilan Qur an tentang Bersyukur dan Berbuat Baik, Iman Qada Qadar, Hukum Waris dalam Islam, Kemajuan Peradaban Islam di Dunia, Faktor Kemunduran , Peradaban Islam di Dunia, </v>
      </c>
      <c r="K38" s="13"/>
      <c r="L38" s="41">
        <f t="shared" si="6"/>
        <v>82</v>
      </c>
      <c r="M38" s="41">
        <f t="shared" si="7"/>
        <v>93</v>
      </c>
      <c r="O38" s="41">
        <v>82</v>
      </c>
      <c r="P38" s="41"/>
      <c r="Q38" s="42"/>
      <c r="R38" s="41"/>
      <c r="S38" s="41"/>
      <c r="T38" s="42">
        <v>93</v>
      </c>
      <c r="U38" s="41"/>
      <c r="V38" s="41">
        <v>72</v>
      </c>
      <c r="W38" s="42"/>
      <c r="X38" s="41">
        <v>70</v>
      </c>
      <c r="Y38" s="41"/>
      <c r="Z38" s="42"/>
      <c r="AA38" s="41"/>
      <c r="AB38" s="41"/>
      <c r="AC38" s="42">
        <v>93</v>
      </c>
      <c r="AD38" s="42">
        <f t="shared" si="8"/>
        <v>82</v>
      </c>
      <c r="AE38" s="41"/>
      <c r="AF38" s="41"/>
      <c r="AG38" s="42"/>
      <c r="AH38" s="41"/>
      <c r="AI38" s="41"/>
      <c r="AJ38" s="42"/>
      <c r="AK38" s="41"/>
      <c r="AL38" s="41"/>
      <c r="AM38" s="42"/>
      <c r="AN38" s="41"/>
      <c r="AO38" s="41"/>
      <c r="AP38" s="42"/>
      <c r="AQ38" s="41"/>
      <c r="AR38" s="41"/>
      <c r="AS38" s="42"/>
      <c r="AT38" s="42">
        <v>93</v>
      </c>
      <c r="AU38" s="43">
        <f t="shared" si="9"/>
        <v>83.833333333333329</v>
      </c>
      <c r="AV38" s="44">
        <f t="shared" si="10"/>
        <v>84</v>
      </c>
      <c r="AW38" s="45"/>
      <c r="AX38" s="41">
        <v>76</v>
      </c>
      <c r="AY38" s="41"/>
      <c r="AZ38" s="42"/>
      <c r="BA38" s="41"/>
      <c r="BB38" s="41"/>
      <c r="BC38" s="42">
        <v>83</v>
      </c>
      <c r="BD38" s="41"/>
      <c r="BE38" s="41">
        <v>90</v>
      </c>
      <c r="BF38" s="42"/>
      <c r="BG38" s="41"/>
      <c r="BH38" s="41">
        <v>80</v>
      </c>
      <c r="BI38" s="42"/>
      <c r="BJ38" s="41"/>
      <c r="BK38" s="41"/>
      <c r="BL38" s="42">
        <v>83</v>
      </c>
      <c r="BM38" s="42">
        <f t="shared" si="11"/>
        <v>76</v>
      </c>
      <c r="BN38" s="42">
        <f t="shared" si="12"/>
        <v>83</v>
      </c>
      <c r="BO38" s="42">
        <f t="shared" si="13"/>
        <v>90</v>
      </c>
      <c r="BP38" s="42">
        <f t="shared" si="14"/>
        <v>80</v>
      </c>
      <c r="BQ38" s="42">
        <f t="shared" si="15"/>
        <v>83</v>
      </c>
      <c r="BR38" s="42">
        <f t="shared" si="16"/>
        <v>82</v>
      </c>
      <c r="BS38" s="41"/>
      <c r="BT38" s="41"/>
      <c r="BU38" s="52">
        <v>80</v>
      </c>
      <c r="BV38" s="41"/>
      <c r="BW38" s="41"/>
      <c r="BX38" s="42"/>
      <c r="BY38" s="41"/>
      <c r="BZ38" s="41"/>
      <c r="CA38" s="42"/>
      <c r="CB38" s="41"/>
      <c r="CC38" s="41"/>
      <c r="CD38" s="42"/>
      <c r="CE38" s="41"/>
      <c r="CF38" s="41"/>
      <c r="CG38" s="42"/>
      <c r="CH38" s="42">
        <f t="shared" si="17"/>
        <v>80</v>
      </c>
      <c r="CI38" s="42" t="str">
        <f t="shared" si="18"/>
        <v/>
      </c>
      <c r="CJ38" s="42" t="str">
        <f t="shared" si="19"/>
        <v/>
      </c>
      <c r="CK38" s="42" t="str">
        <f t="shared" si="20"/>
        <v/>
      </c>
      <c r="CL38" s="42" t="str">
        <f t="shared" si="21"/>
        <v/>
      </c>
      <c r="CM38" s="43">
        <f t="shared" si="22"/>
        <v>81</v>
      </c>
      <c r="CN38" s="44">
        <f t="shared" si="23"/>
        <v>81</v>
      </c>
      <c r="CO38" s="45"/>
      <c r="CP38" s="52">
        <v>7</v>
      </c>
      <c r="CQ38" s="46" t="str">
        <f t="shared" si="24"/>
        <v xml:space="preserve">Memiliki kemampuan pemahaman Qur an tentang Bersyukur dan Berbuat Baik, Iman Qada Qadar, Hukum Waris dalam Islam, Kemajuan Peradaban Islam di Dunia, Kemunduran Peradaban Islam di Dunia, </v>
      </c>
      <c r="CR38" s="45"/>
      <c r="CS38" s="52">
        <v>7</v>
      </c>
      <c r="CT38" s="46" t="str">
        <f t="shared" si="25"/>
        <v xml:space="preserve">Memiliki keterampilan Qur an tentang Bersyukur dan Berbuat Baik, Iman Qada Qadar, Hukum Waris dalam Islam, Kemajuan Peradaban Islam di Dunia, Faktor Kemunduran , Peradaban Islam di Dunia, </v>
      </c>
    </row>
    <row r="39" spans="1:110" x14ac:dyDescent="0.25">
      <c r="A39" s="8">
        <v>29</v>
      </c>
      <c r="B39" s="8">
        <v>106875</v>
      </c>
      <c r="C39" s="8" t="s">
        <v>151</v>
      </c>
      <c r="E39" s="47">
        <f t="shared" si="0"/>
        <v>70</v>
      </c>
      <c r="F39" s="8" t="str">
        <f t="shared" si="1"/>
        <v>C</v>
      </c>
      <c r="G39" s="8" t="str">
        <f t="shared" si="2"/>
        <v xml:space="preserve">Memiliki kemampuan pemahaman Qur an tentang Bersyukur dan Berbuat Baik, Iman Qada Qadar, Hukum Waris dalam Islam, Kemajuan Peradaban Islam di Dunia, Kemunduran Peradaban Islam di Dunia, </v>
      </c>
      <c r="H39" s="47">
        <f t="shared" si="3"/>
        <v>70</v>
      </c>
      <c r="I39" s="8" t="str">
        <f t="shared" si="4"/>
        <v>C</v>
      </c>
      <c r="J39" s="8" t="str">
        <f t="shared" si="5"/>
        <v xml:space="preserve">Memiliki keterampilan Qur an tentang Bersyukur dan Berbuat Baik, Iman Qada Qadar, Hukum Waris dalam Islam, Kemajuan Peradaban Islam di Dunia, Faktor Kemunduran , Peradaban Islam di Dunia, </v>
      </c>
      <c r="K39" s="13"/>
      <c r="L39" s="41">
        <f t="shared" si="6"/>
        <v>70</v>
      </c>
      <c r="M39" s="41">
        <f t="shared" si="7"/>
        <v>70</v>
      </c>
      <c r="O39" s="41">
        <v>70</v>
      </c>
      <c r="P39" s="41"/>
      <c r="Q39" s="42"/>
      <c r="R39" s="41"/>
      <c r="S39" s="41"/>
      <c r="T39" s="42">
        <v>70</v>
      </c>
      <c r="U39" s="41"/>
      <c r="V39" s="41">
        <v>70</v>
      </c>
      <c r="W39" s="42"/>
      <c r="X39" s="41">
        <v>68</v>
      </c>
      <c r="Y39" s="41"/>
      <c r="Z39" s="42"/>
      <c r="AA39" s="41"/>
      <c r="AB39" s="41"/>
      <c r="AC39" s="42">
        <v>70</v>
      </c>
      <c r="AD39" s="42">
        <f t="shared" si="8"/>
        <v>70</v>
      </c>
      <c r="AE39" s="41"/>
      <c r="AF39" s="41"/>
      <c r="AG39" s="42"/>
      <c r="AH39" s="41"/>
      <c r="AI39" s="41"/>
      <c r="AJ39" s="42"/>
      <c r="AK39" s="41"/>
      <c r="AL39" s="41"/>
      <c r="AM39" s="42"/>
      <c r="AN39" s="41"/>
      <c r="AO39" s="41"/>
      <c r="AP39" s="42"/>
      <c r="AQ39" s="41"/>
      <c r="AR39" s="41"/>
      <c r="AS39" s="42"/>
      <c r="AT39" s="42">
        <v>70</v>
      </c>
      <c r="AU39" s="43">
        <f t="shared" si="9"/>
        <v>69.666666666666671</v>
      </c>
      <c r="AV39" s="44">
        <f t="shared" si="10"/>
        <v>70</v>
      </c>
      <c r="AW39" s="45"/>
      <c r="AX39" s="41">
        <v>69</v>
      </c>
      <c r="AY39" s="41"/>
      <c r="AZ39" s="42"/>
      <c r="BA39" s="41"/>
      <c r="BB39" s="41"/>
      <c r="BC39" s="42">
        <v>70</v>
      </c>
      <c r="BD39" s="41"/>
      <c r="BE39" s="41">
        <v>69</v>
      </c>
      <c r="BF39" s="42"/>
      <c r="BG39" s="41"/>
      <c r="BH39" s="41">
        <v>70</v>
      </c>
      <c r="BI39" s="42"/>
      <c r="BJ39" s="41"/>
      <c r="BK39" s="41"/>
      <c r="BL39" s="42">
        <v>70</v>
      </c>
      <c r="BM39" s="42">
        <f t="shared" si="11"/>
        <v>69</v>
      </c>
      <c r="BN39" s="42">
        <f t="shared" si="12"/>
        <v>70</v>
      </c>
      <c r="BO39" s="42">
        <f t="shared" si="13"/>
        <v>69</v>
      </c>
      <c r="BP39" s="42">
        <f t="shared" si="14"/>
        <v>70</v>
      </c>
      <c r="BQ39" s="42">
        <f t="shared" si="15"/>
        <v>70</v>
      </c>
      <c r="BR39" s="42">
        <f t="shared" si="16"/>
        <v>70</v>
      </c>
      <c r="BS39" s="41"/>
      <c r="BT39" s="41"/>
      <c r="BU39" s="52">
        <v>70</v>
      </c>
      <c r="BV39" s="41"/>
      <c r="BW39" s="41"/>
      <c r="BX39" s="42"/>
      <c r="BY39" s="41"/>
      <c r="BZ39" s="41"/>
      <c r="CA39" s="42"/>
      <c r="CB39" s="41"/>
      <c r="CC39" s="41"/>
      <c r="CD39" s="42"/>
      <c r="CE39" s="41"/>
      <c r="CF39" s="41"/>
      <c r="CG39" s="42"/>
      <c r="CH39" s="42">
        <f t="shared" si="17"/>
        <v>70</v>
      </c>
      <c r="CI39" s="42" t="str">
        <f t="shared" si="18"/>
        <v/>
      </c>
      <c r="CJ39" s="42" t="str">
        <f t="shared" si="19"/>
        <v/>
      </c>
      <c r="CK39" s="42" t="str">
        <f t="shared" si="20"/>
        <v/>
      </c>
      <c r="CL39" s="42" t="str">
        <f t="shared" si="21"/>
        <v/>
      </c>
      <c r="CM39" s="43">
        <f t="shared" si="22"/>
        <v>70</v>
      </c>
      <c r="CN39" s="44">
        <f t="shared" si="23"/>
        <v>70</v>
      </c>
      <c r="CO39" s="45"/>
      <c r="CP39" s="52">
        <v>7</v>
      </c>
      <c r="CQ39" s="46" t="str">
        <f t="shared" si="24"/>
        <v xml:space="preserve">Memiliki kemampuan pemahaman Qur an tentang Bersyukur dan Berbuat Baik, Iman Qada Qadar, Hukum Waris dalam Islam, Kemajuan Peradaban Islam di Dunia, Kemunduran Peradaban Islam di Dunia, </v>
      </c>
      <c r="CR39" s="45"/>
      <c r="CS39" s="52">
        <v>7</v>
      </c>
      <c r="CT39" s="46" t="str">
        <f t="shared" si="25"/>
        <v xml:space="preserve">Memiliki keterampilan Qur an tentang Bersyukur dan Berbuat Baik, Iman Qada Qadar, Hukum Waris dalam Islam, Kemajuan Peradaban Islam di Dunia, Faktor Kemunduran , Peradaban Islam di Dunia, </v>
      </c>
    </row>
    <row r="40" spans="1:110" x14ac:dyDescent="0.25">
      <c r="A40" s="8">
        <v>30</v>
      </c>
      <c r="B40" s="8">
        <v>106890</v>
      </c>
      <c r="C40" s="8" t="s">
        <v>152</v>
      </c>
      <c r="E40" s="47">
        <f t="shared" si="0"/>
        <v>84</v>
      </c>
      <c r="F40" s="8" t="str">
        <f t="shared" si="1"/>
        <v>B</v>
      </c>
      <c r="G40" s="8" t="str">
        <f t="shared" si="2"/>
        <v xml:space="preserve">Memiliki kemampuan pemahaman Qur an tentang Bersyukur dan Berbuat Baik, Iman Qada Qadar, Hukum Waris dalam Islam, Kemajuan Peradaban Islam di Dunia, Kemunduran Peradaban Islam di Dunia, </v>
      </c>
      <c r="H40" s="47">
        <f t="shared" si="3"/>
        <v>90</v>
      </c>
      <c r="I40" s="8" t="str">
        <f t="shared" si="4"/>
        <v>B</v>
      </c>
      <c r="J40" s="8" t="str">
        <f t="shared" si="5"/>
        <v xml:space="preserve">Memiliki keterampilan Qur an tentang Bersyukur dan Berbuat Baik, Iman Qada Qadar, Hukum Waris dalam Islam, Kemajuan Peradaban Islam di Dunia, Faktor Kemunduran , Peradaban Islam di Dunia, </v>
      </c>
      <c r="K40" s="13"/>
      <c r="L40" s="41">
        <f t="shared" si="6"/>
        <v>83</v>
      </c>
      <c r="M40" s="41">
        <f t="shared" si="7"/>
        <v>91</v>
      </c>
      <c r="O40" s="41">
        <v>78</v>
      </c>
      <c r="P40" s="41"/>
      <c r="Q40" s="42"/>
      <c r="R40" s="41"/>
      <c r="S40" s="41"/>
      <c r="T40" s="42">
        <v>82</v>
      </c>
      <c r="U40" s="41"/>
      <c r="V40" s="41">
        <v>86</v>
      </c>
      <c r="W40" s="42"/>
      <c r="X40" s="41">
        <v>86</v>
      </c>
      <c r="Y40" s="41"/>
      <c r="Z40" s="42"/>
      <c r="AA40" s="41"/>
      <c r="AB40" s="41"/>
      <c r="AC40" s="42">
        <v>82</v>
      </c>
      <c r="AD40" s="42">
        <f t="shared" si="8"/>
        <v>83</v>
      </c>
      <c r="AE40" s="41"/>
      <c r="AF40" s="41"/>
      <c r="AG40" s="42"/>
      <c r="AH40" s="41"/>
      <c r="AI40" s="41"/>
      <c r="AJ40" s="42"/>
      <c r="AK40" s="41"/>
      <c r="AL40" s="41"/>
      <c r="AM40" s="42"/>
      <c r="AN40" s="41"/>
      <c r="AO40" s="41"/>
      <c r="AP40" s="42"/>
      <c r="AQ40" s="41"/>
      <c r="AR40" s="41"/>
      <c r="AS40" s="42"/>
      <c r="AT40" s="42">
        <v>91</v>
      </c>
      <c r="AU40" s="43">
        <f t="shared" si="9"/>
        <v>84.166666666666671</v>
      </c>
      <c r="AV40" s="44">
        <f t="shared" si="10"/>
        <v>84</v>
      </c>
      <c r="AW40" s="45"/>
      <c r="AX40" s="41">
        <v>90</v>
      </c>
      <c r="AY40" s="41"/>
      <c r="AZ40" s="42"/>
      <c r="BA40" s="41"/>
      <c r="BB40" s="41"/>
      <c r="BC40" s="42">
        <v>88</v>
      </c>
      <c r="BD40" s="41"/>
      <c r="BE40" s="41">
        <v>87</v>
      </c>
      <c r="BF40" s="42"/>
      <c r="BG40" s="41"/>
      <c r="BH40" s="41">
        <v>90</v>
      </c>
      <c r="BI40" s="42"/>
      <c r="BJ40" s="41"/>
      <c r="BK40" s="41"/>
      <c r="BL40" s="42">
        <v>88</v>
      </c>
      <c r="BM40" s="42">
        <f t="shared" si="11"/>
        <v>90</v>
      </c>
      <c r="BN40" s="42">
        <f t="shared" si="12"/>
        <v>88</v>
      </c>
      <c r="BO40" s="42">
        <f t="shared" si="13"/>
        <v>87</v>
      </c>
      <c r="BP40" s="42">
        <f t="shared" si="14"/>
        <v>90</v>
      </c>
      <c r="BQ40" s="42">
        <f t="shared" si="15"/>
        <v>88</v>
      </c>
      <c r="BR40" s="42">
        <f t="shared" si="16"/>
        <v>89</v>
      </c>
      <c r="BS40" s="41"/>
      <c r="BT40" s="41"/>
      <c r="BU40" s="52">
        <v>90</v>
      </c>
      <c r="BV40" s="41"/>
      <c r="BW40" s="41"/>
      <c r="BX40" s="42"/>
      <c r="BY40" s="41"/>
      <c r="BZ40" s="41"/>
      <c r="CA40" s="42"/>
      <c r="CB40" s="41"/>
      <c r="CC40" s="41"/>
      <c r="CD40" s="42"/>
      <c r="CE40" s="41"/>
      <c r="CF40" s="41"/>
      <c r="CG40" s="42"/>
      <c r="CH40" s="42">
        <f t="shared" si="17"/>
        <v>90</v>
      </c>
      <c r="CI40" s="42" t="str">
        <f t="shared" si="18"/>
        <v/>
      </c>
      <c r="CJ40" s="42" t="str">
        <f t="shared" si="19"/>
        <v/>
      </c>
      <c r="CK40" s="42" t="str">
        <f t="shared" si="20"/>
        <v/>
      </c>
      <c r="CL40" s="42" t="str">
        <f t="shared" si="21"/>
        <v/>
      </c>
      <c r="CM40" s="43">
        <f t="shared" si="22"/>
        <v>89.5</v>
      </c>
      <c r="CN40" s="44">
        <f t="shared" si="23"/>
        <v>90</v>
      </c>
      <c r="CO40" s="45"/>
      <c r="CP40" s="52">
        <v>7</v>
      </c>
      <c r="CQ40" s="46" t="str">
        <f t="shared" si="24"/>
        <v xml:space="preserve">Memiliki kemampuan pemahaman Qur an tentang Bersyukur dan Berbuat Baik, Iman Qada Qadar, Hukum Waris dalam Islam, Kemajuan Peradaban Islam di Dunia, Kemunduran Peradaban Islam di Dunia, </v>
      </c>
      <c r="CR40" s="45"/>
      <c r="CS40" s="52">
        <v>7</v>
      </c>
      <c r="CT40" s="46" t="str">
        <f t="shared" si="25"/>
        <v xml:space="preserve">Memiliki keterampilan Qur an tentang Bersyukur dan Berbuat Baik, Iman Qada Qadar, Hukum Waris dalam Islam, Kemajuan Peradaban Islam di Dunia, Faktor Kemunduran , Peradaban Islam di Dunia, </v>
      </c>
    </row>
    <row r="41" spans="1:110" x14ac:dyDescent="0.25">
      <c r="A41" s="8">
        <v>31</v>
      </c>
      <c r="B41" s="8">
        <v>106905</v>
      </c>
      <c r="C41" s="8" t="s">
        <v>153</v>
      </c>
      <c r="E41" s="47">
        <f t="shared" si="0"/>
        <v>84</v>
      </c>
      <c r="F41" s="8" t="str">
        <f t="shared" si="1"/>
        <v>B</v>
      </c>
      <c r="G41" s="8" t="str">
        <f t="shared" si="2"/>
        <v xml:space="preserve">Memiliki kemampuan pemahaman Qur an tentang Bersyukur dan Berbuat Baik, Iman Qada Qadar, Hukum Waris dalam Islam, Kemajuan Peradaban Islam di Dunia, Kemunduran Peradaban Islam di Dunia, </v>
      </c>
      <c r="H41" s="47">
        <f t="shared" si="3"/>
        <v>86</v>
      </c>
      <c r="I41" s="8" t="str">
        <f t="shared" si="4"/>
        <v>B</v>
      </c>
      <c r="J41" s="8" t="str">
        <f t="shared" si="5"/>
        <v xml:space="preserve">Memiliki keterampilan Qur an tentang Bersyukur dan Berbuat Baik, Iman Qada Qadar, Hukum Waris dalam Islam, Kemajuan Peradaban Islam di Dunia, Faktor Kemunduran , Peradaban Islam di Dunia, </v>
      </c>
      <c r="K41" s="13"/>
      <c r="L41" s="41">
        <f t="shared" si="6"/>
        <v>83</v>
      </c>
      <c r="M41" s="41">
        <f t="shared" si="7"/>
        <v>85</v>
      </c>
      <c r="O41" s="41">
        <v>82</v>
      </c>
      <c r="P41" s="41"/>
      <c r="Q41" s="42"/>
      <c r="R41" s="41"/>
      <c r="S41" s="41"/>
      <c r="T41" s="42">
        <v>85</v>
      </c>
      <c r="U41" s="41"/>
      <c r="V41" s="41">
        <v>83</v>
      </c>
      <c r="W41" s="42"/>
      <c r="X41" s="41">
        <v>82</v>
      </c>
      <c r="Y41" s="41"/>
      <c r="Z41" s="42"/>
      <c r="AA41" s="41"/>
      <c r="AB41" s="41"/>
      <c r="AC41" s="42">
        <v>85</v>
      </c>
      <c r="AD41" s="42">
        <f t="shared" si="8"/>
        <v>83</v>
      </c>
      <c r="AE41" s="41"/>
      <c r="AF41" s="41"/>
      <c r="AG41" s="42"/>
      <c r="AH41" s="41"/>
      <c r="AI41" s="41"/>
      <c r="AJ41" s="42"/>
      <c r="AK41" s="41"/>
      <c r="AL41" s="41"/>
      <c r="AM41" s="42"/>
      <c r="AN41" s="41"/>
      <c r="AO41" s="41"/>
      <c r="AP41" s="42"/>
      <c r="AQ41" s="41"/>
      <c r="AR41" s="41"/>
      <c r="AS41" s="42"/>
      <c r="AT41" s="42">
        <v>85</v>
      </c>
      <c r="AU41" s="43">
        <f t="shared" si="9"/>
        <v>83.666666666666671</v>
      </c>
      <c r="AV41" s="44">
        <f t="shared" si="10"/>
        <v>84</v>
      </c>
      <c r="AW41" s="45"/>
      <c r="AX41" s="41">
        <v>80</v>
      </c>
      <c r="AY41" s="41"/>
      <c r="AZ41" s="42"/>
      <c r="BA41" s="41"/>
      <c r="BB41" s="41"/>
      <c r="BC41" s="42">
        <v>81</v>
      </c>
      <c r="BD41" s="41"/>
      <c r="BE41" s="41">
        <v>90</v>
      </c>
      <c r="BF41" s="42"/>
      <c r="BG41" s="41"/>
      <c r="BH41" s="41">
        <v>87</v>
      </c>
      <c r="BI41" s="42"/>
      <c r="BJ41" s="41"/>
      <c r="BK41" s="41"/>
      <c r="BL41" s="42">
        <v>81</v>
      </c>
      <c r="BM41" s="42">
        <f t="shared" si="11"/>
        <v>80</v>
      </c>
      <c r="BN41" s="42">
        <f t="shared" si="12"/>
        <v>81</v>
      </c>
      <c r="BO41" s="42">
        <f t="shared" si="13"/>
        <v>90</v>
      </c>
      <c r="BP41" s="42">
        <f t="shared" si="14"/>
        <v>87</v>
      </c>
      <c r="BQ41" s="42">
        <f t="shared" si="15"/>
        <v>81</v>
      </c>
      <c r="BR41" s="42">
        <f t="shared" si="16"/>
        <v>84</v>
      </c>
      <c r="BS41" s="41"/>
      <c r="BT41" s="41"/>
      <c r="BU41" s="52">
        <v>87</v>
      </c>
      <c r="BV41" s="41"/>
      <c r="BW41" s="41"/>
      <c r="BX41" s="42"/>
      <c r="BY41" s="41"/>
      <c r="BZ41" s="41"/>
      <c r="CA41" s="42"/>
      <c r="CB41" s="41"/>
      <c r="CC41" s="41"/>
      <c r="CD41" s="42"/>
      <c r="CE41" s="41"/>
      <c r="CF41" s="41"/>
      <c r="CG41" s="42"/>
      <c r="CH41" s="42">
        <f t="shared" si="17"/>
        <v>87</v>
      </c>
      <c r="CI41" s="42" t="str">
        <f t="shared" si="18"/>
        <v/>
      </c>
      <c r="CJ41" s="42" t="str">
        <f t="shared" si="19"/>
        <v/>
      </c>
      <c r="CK41" s="42" t="str">
        <f t="shared" si="20"/>
        <v/>
      </c>
      <c r="CL41" s="42" t="str">
        <f t="shared" si="21"/>
        <v/>
      </c>
      <c r="CM41" s="43">
        <f t="shared" si="22"/>
        <v>85.5</v>
      </c>
      <c r="CN41" s="44">
        <f t="shared" si="23"/>
        <v>86</v>
      </c>
      <c r="CO41" s="45"/>
      <c r="CP41" s="52">
        <v>7</v>
      </c>
      <c r="CQ41" s="46" t="str">
        <f t="shared" si="24"/>
        <v xml:space="preserve">Memiliki kemampuan pemahaman Qur an tentang Bersyukur dan Berbuat Baik, Iman Qada Qadar, Hukum Waris dalam Islam, Kemajuan Peradaban Islam di Dunia, Kemunduran Peradaban Islam di Dunia, </v>
      </c>
      <c r="CR41" s="45"/>
      <c r="CS41" s="52">
        <v>7</v>
      </c>
      <c r="CT41" s="46" t="str">
        <f t="shared" si="25"/>
        <v xml:space="preserve">Memiliki keterampilan Qur an tentang Bersyukur dan Berbuat Baik, Iman Qada Qadar, Hukum Waris dalam Islam, Kemajuan Peradaban Islam di Dunia, Faktor Kemunduran , Peradaban Islam di Dunia, </v>
      </c>
    </row>
    <row r="42" spans="1:110" x14ac:dyDescent="0.25">
      <c r="A42" s="8"/>
      <c r="B42" s="8"/>
      <c r="C42" s="8"/>
      <c r="E42" s="47" t="str">
        <f t="shared" si="0"/>
        <v/>
      </c>
      <c r="F42" s="8" t="str">
        <f t="shared" si="1"/>
        <v/>
      </c>
      <c r="G42" s="8" t="str">
        <f t="shared" si="2"/>
        <v/>
      </c>
      <c r="H42" s="47" t="str">
        <f t="shared" si="3"/>
        <v/>
      </c>
      <c r="I42" s="8" t="str">
        <f t="shared" si="4"/>
        <v/>
      </c>
      <c r="J42" s="8" t="str">
        <f t="shared" si="5"/>
        <v/>
      </c>
      <c r="K42" s="13"/>
      <c r="L42" s="41" t="str">
        <f t="shared" si="6"/>
        <v/>
      </c>
      <c r="M42" s="41" t="str">
        <f t="shared" si="7"/>
        <v/>
      </c>
      <c r="O42" s="41"/>
      <c r="P42" s="41"/>
      <c r="Q42" s="42"/>
      <c r="R42" s="41"/>
      <c r="S42" s="41"/>
      <c r="T42" s="42"/>
      <c r="U42" s="41"/>
      <c r="V42" s="41"/>
      <c r="W42" s="42"/>
      <c r="X42" s="41"/>
      <c r="Y42" s="41"/>
      <c r="Z42" s="42"/>
      <c r="AA42" s="41"/>
      <c r="AB42" s="41"/>
      <c r="AC42" s="42"/>
      <c r="AD42" s="42" t="str">
        <f t="shared" si="8"/>
        <v/>
      </c>
      <c r="AE42" s="41"/>
      <c r="AF42" s="41"/>
      <c r="AG42" s="42"/>
      <c r="AH42" s="41"/>
      <c r="AI42" s="41"/>
      <c r="AJ42" s="42"/>
      <c r="AK42" s="41"/>
      <c r="AL42" s="41"/>
      <c r="AM42" s="42"/>
      <c r="AN42" s="41"/>
      <c r="AO42" s="41"/>
      <c r="AP42" s="42"/>
      <c r="AQ42" s="41"/>
      <c r="AR42" s="41"/>
      <c r="AS42" s="42"/>
      <c r="AT42" s="41"/>
      <c r="AU42" s="43" t="str">
        <f t="shared" si="9"/>
        <v/>
      </c>
      <c r="AV42" s="44" t="str">
        <f t="shared" si="10"/>
        <v/>
      </c>
      <c r="AW42" s="45"/>
      <c r="AX42" s="41"/>
      <c r="AY42" s="41"/>
      <c r="AZ42" s="42"/>
      <c r="BA42" s="41"/>
      <c r="BB42" s="41"/>
      <c r="BC42" s="42"/>
      <c r="BD42" s="41"/>
      <c r="BE42" s="41"/>
      <c r="BF42" s="42"/>
      <c r="BG42" s="41"/>
      <c r="BH42" s="41"/>
      <c r="BI42" s="42"/>
      <c r="BJ42" s="41"/>
      <c r="BK42" s="41"/>
      <c r="BL42" s="42"/>
      <c r="BM42" s="42" t="str">
        <f t="shared" si="11"/>
        <v/>
      </c>
      <c r="BN42" s="42" t="str">
        <f t="shared" si="12"/>
        <v/>
      </c>
      <c r="BO42" s="42" t="str">
        <f t="shared" si="13"/>
        <v/>
      </c>
      <c r="BP42" s="42" t="str">
        <f t="shared" si="14"/>
        <v/>
      </c>
      <c r="BQ42" s="42" t="str">
        <f t="shared" si="15"/>
        <v/>
      </c>
      <c r="BR42" s="42" t="str">
        <f t="shared" si="16"/>
        <v/>
      </c>
      <c r="BS42" s="41"/>
      <c r="BT42" s="41"/>
      <c r="BU42" s="42"/>
      <c r="BV42" s="41"/>
      <c r="BW42" s="41"/>
      <c r="BX42" s="42"/>
      <c r="BY42" s="41"/>
      <c r="BZ42" s="41"/>
      <c r="CA42" s="42"/>
      <c r="CB42" s="41"/>
      <c r="CC42" s="41"/>
      <c r="CD42" s="42"/>
      <c r="CE42" s="41"/>
      <c r="CF42" s="41"/>
      <c r="CG42" s="42"/>
      <c r="CH42" s="42" t="str">
        <f t="shared" si="17"/>
        <v/>
      </c>
      <c r="CI42" s="42" t="str">
        <f t="shared" si="18"/>
        <v/>
      </c>
      <c r="CJ42" s="42" t="str">
        <f t="shared" si="19"/>
        <v/>
      </c>
      <c r="CK42" s="42" t="str">
        <f t="shared" si="20"/>
        <v/>
      </c>
      <c r="CL42" s="42" t="str">
        <f t="shared" si="21"/>
        <v/>
      </c>
      <c r="CM42" s="43" t="str">
        <f t="shared" si="22"/>
        <v/>
      </c>
      <c r="CN42" s="44" t="str">
        <f t="shared" si="23"/>
        <v/>
      </c>
      <c r="CO42" s="45"/>
      <c r="CP42" s="41"/>
      <c r="CQ42" s="46" t="str">
        <f t="shared" si="24"/>
        <v/>
      </c>
      <c r="CR42" s="45"/>
      <c r="CS42" s="41"/>
      <c r="CT42" s="46" t="str">
        <f t="shared" si="25"/>
        <v/>
      </c>
    </row>
    <row r="43" spans="1:110" x14ac:dyDescent="0.25">
      <c r="A43" s="8"/>
      <c r="B43" s="8"/>
      <c r="C43" s="8"/>
      <c r="E43" s="47" t="str">
        <f t="shared" ref="E43:E60" si="26">AV43</f>
        <v/>
      </c>
      <c r="F43" s="8" t="str">
        <f t="shared" ref="F43:F74" si="27">IF(E43="","",IF(E43&lt;=69,"D",IF(E43&lt;=75,"C",IF(E43&lt;=90,"B",IF(E43&lt;=100,"A","E")))))</f>
        <v/>
      </c>
      <c r="G43" s="8" t="str">
        <f t="shared" ref="G43:G60" si="28">CQ43</f>
        <v/>
      </c>
      <c r="H43" s="47" t="str">
        <f t="shared" ref="H43:H60" si="29">CN43</f>
        <v/>
      </c>
      <c r="I43" s="8" t="str">
        <f t="shared" ref="I43:I74" si="30">IF(H43="","",IF(H43&lt;=69,"D",IF(H43&lt;=75,"C",IF(H43&lt;=90,"B",IF(H43&lt;=100,"A","E")))))</f>
        <v/>
      </c>
      <c r="J43" s="8" t="str">
        <f t="shared" ref="J43:J60" si="31">CT43</f>
        <v/>
      </c>
      <c r="K43" s="13"/>
      <c r="L43" s="41" t="str">
        <f t="shared" ref="L43:L60" si="32">AD43</f>
        <v/>
      </c>
      <c r="M43" s="41" t="str">
        <f t="shared" ref="M43:M60" si="33">IF(COUNTBLANK(AT43:AT43),"",AT43)</f>
        <v/>
      </c>
      <c r="O43" s="41"/>
      <c r="P43" s="41"/>
      <c r="Q43" s="42"/>
      <c r="R43" s="41"/>
      <c r="S43" s="41"/>
      <c r="T43" s="42"/>
      <c r="U43" s="41"/>
      <c r="V43" s="41"/>
      <c r="W43" s="42"/>
      <c r="X43" s="41"/>
      <c r="Y43" s="41"/>
      <c r="Z43" s="42"/>
      <c r="AA43" s="41"/>
      <c r="AB43" s="41"/>
      <c r="AC43" s="42"/>
      <c r="AD43" s="42" t="str">
        <f t="shared" ref="AD43:AD74" si="34">IF(AND(O43="",P43="",Q43=""),"",ROUND(AVERAGE(O43:AC43),0))</f>
        <v/>
      </c>
      <c r="AE43" s="41"/>
      <c r="AF43" s="41"/>
      <c r="AG43" s="42"/>
      <c r="AH43" s="41"/>
      <c r="AI43" s="41"/>
      <c r="AJ43" s="42"/>
      <c r="AK43" s="41"/>
      <c r="AL43" s="41"/>
      <c r="AM43" s="42"/>
      <c r="AN43" s="41"/>
      <c r="AO43" s="41"/>
      <c r="AP43" s="42"/>
      <c r="AQ43" s="41"/>
      <c r="AR43" s="41"/>
      <c r="AS43" s="42"/>
      <c r="AT43" s="41"/>
      <c r="AU43" s="43" t="str">
        <f t="shared" ref="AU43:AU74" si="35">IF(AT43="","",AVERAGE(O43:AC43,AE43:AT43))</f>
        <v/>
      </c>
      <c r="AV43" s="44" t="str">
        <f t="shared" ref="AV43:AV74" si="36">IF(AU43="","",ROUND(AU43,0))</f>
        <v/>
      </c>
      <c r="AW43" s="45"/>
      <c r="AX43" s="41"/>
      <c r="AY43" s="41"/>
      <c r="AZ43" s="42"/>
      <c r="BA43" s="41"/>
      <c r="BB43" s="41"/>
      <c r="BC43" s="42"/>
      <c r="BD43" s="41"/>
      <c r="BE43" s="41"/>
      <c r="BF43" s="42"/>
      <c r="BG43" s="41"/>
      <c r="BH43" s="41"/>
      <c r="BI43" s="42"/>
      <c r="BJ43" s="41"/>
      <c r="BK43" s="41"/>
      <c r="BL43" s="42"/>
      <c r="BM43" s="42" t="str">
        <f t="shared" ref="BM43:BM60" si="37">IF(AND(AZ43="",AY43="",AX43=""),"",MAX(AX43:AZ43))</f>
        <v/>
      </c>
      <c r="BN43" s="42" t="str">
        <f t="shared" ref="BN43:BN60" si="38">IF(AND(BB43="",BC43="",BA43=""),"",MAX(BA43:BC43))</f>
        <v/>
      </c>
      <c r="BO43" s="42" t="str">
        <f t="shared" ref="BO43:BO60" si="39">IF(AND(BD43="",BE43="",BF43=""),"",MAX(BD43:BF43))</f>
        <v/>
      </c>
      <c r="BP43" s="42" t="str">
        <f t="shared" ref="BP43:BP60" si="40">IF(AND(BG43="",BH43="",BI43=""),"",MAX(BG43:BI43))</f>
        <v/>
      </c>
      <c r="BQ43" s="42" t="str">
        <f t="shared" ref="BQ43:BQ60" si="41">IF(AND(BJ43="",BK43="",BL43=""),"",MAX(BJ43:BL43))</f>
        <v/>
      </c>
      <c r="BR43" s="42" t="str">
        <f t="shared" ref="BR43:BR74" si="42">IF(AND(BM43=""),"",ROUND(AVERAGE(BM43:BQ43),0))</f>
        <v/>
      </c>
      <c r="BS43" s="41"/>
      <c r="BT43" s="41"/>
      <c r="BU43" s="42"/>
      <c r="BV43" s="41"/>
      <c r="BW43" s="41"/>
      <c r="BX43" s="42"/>
      <c r="BY43" s="41"/>
      <c r="BZ43" s="41"/>
      <c r="CA43" s="42"/>
      <c r="CB43" s="41"/>
      <c r="CC43" s="41"/>
      <c r="CD43" s="42"/>
      <c r="CE43" s="41"/>
      <c r="CF43" s="41"/>
      <c r="CG43" s="42"/>
      <c r="CH43" s="42" t="str">
        <f t="shared" ref="CH43:CH60" si="43">IF(AND(BU43="",BT43="",BS43=""),"",MAX(BS43:BU43))</f>
        <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t="str">
        <f t="shared" ref="CM43:CM74" si="48">IF(AND(CH43=""),"",AVERAGE(BR43,CH43:CL43))</f>
        <v/>
      </c>
      <c r="CN43" s="44" t="str">
        <f t="shared" ref="CN43:CN74" si="49">IF(CM43="","",ROUND(CM43,0))</f>
        <v/>
      </c>
      <c r="CO43" s="45"/>
      <c r="CP43" s="41"/>
      <c r="CQ43" s="46" t="str">
        <f t="shared" ref="CQ43:CQ74" si="50">IF(CP43="","",VLOOKUP(CP43,$DE$9:$DF$20,2,0))</f>
        <v/>
      </c>
      <c r="CR43" s="45"/>
      <c r="CS43" s="41"/>
      <c r="CT43" s="46" t="str">
        <f t="shared" ref="CT43:CT74" si="51">IF(CS43="","",VLOOKUP(CS43,$DE$22:$DF$33,2,0))</f>
        <v/>
      </c>
    </row>
    <row r="44" spans="1:110" x14ac:dyDescent="0.25">
      <c r="A44" s="8"/>
      <c r="B44" s="8"/>
      <c r="C44" s="8"/>
      <c r="E44" s="47" t="str">
        <f t="shared" si="26"/>
        <v/>
      </c>
      <c r="F44" s="8" t="str">
        <f t="shared" si="27"/>
        <v/>
      </c>
      <c r="G44" s="8" t="str">
        <f t="shared" si="28"/>
        <v/>
      </c>
      <c r="H44" s="47" t="str">
        <f t="shared" si="29"/>
        <v/>
      </c>
      <c r="I44" s="8" t="str">
        <f t="shared" si="30"/>
        <v/>
      </c>
      <c r="J44" s="8" t="str">
        <f t="shared" si="31"/>
        <v/>
      </c>
      <c r="K44" s="13"/>
      <c r="L44" s="41" t="str">
        <f t="shared" si="32"/>
        <v/>
      </c>
      <c r="M44" s="41" t="str">
        <f t="shared" si="33"/>
        <v/>
      </c>
      <c r="O44" s="41"/>
      <c r="P44" s="41"/>
      <c r="Q44" s="42"/>
      <c r="R44" s="41"/>
      <c r="S44" s="41"/>
      <c r="T44" s="42"/>
      <c r="U44" s="41"/>
      <c r="V44" s="41"/>
      <c r="W44" s="42"/>
      <c r="X44" s="41"/>
      <c r="Y44" s="41"/>
      <c r="Z44" s="42"/>
      <c r="AA44" s="41"/>
      <c r="AB44" s="41"/>
      <c r="AC44" s="42"/>
      <c r="AD44" s="42" t="str">
        <f t="shared" si="34"/>
        <v/>
      </c>
      <c r="AE44" s="41"/>
      <c r="AF44" s="41"/>
      <c r="AG44" s="42"/>
      <c r="AH44" s="41"/>
      <c r="AI44" s="41"/>
      <c r="AJ44" s="42"/>
      <c r="AK44" s="41"/>
      <c r="AL44" s="41"/>
      <c r="AM44" s="42"/>
      <c r="AN44" s="41"/>
      <c r="AO44" s="41"/>
      <c r="AP44" s="42"/>
      <c r="AQ44" s="41"/>
      <c r="AR44" s="41"/>
      <c r="AS44" s="42"/>
      <c r="AT44" s="41"/>
      <c r="AU44" s="43" t="str">
        <f t="shared" si="35"/>
        <v/>
      </c>
      <c r="AV44" s="44" t="str">
        <f t="shared" si="36"/>
        <v/>
      </c>
      <c r="AW44" s="45"/>
      <c r="AX44" s="41"/>
      <c r="AY44" s="41"/>
      <c r="AZ44" s="42"/>
      <c r="BA44" s="41"/>
      <c r="BB44" s="41"/>
      <c r="BC44" s="42"/>
      <c r="BD44" s="41"/>
      <c r="BE44" s="41"/>
      <c r="BF44" s="42"/>
      <c r="BG44" s="41"/>
      <c r="BH44" s="41"/>
      <c r="BI44" s="42"/>
      <c r="BJ44" s="41"/>
      <c r="BK44" s="41"/>
      <c r="BL44" s="42"/>
      <c r="BM44" s="42" t="str">
        <f t="shared" si="37"/>
        <v/>
      </c>
      <c r="BN44" s="42" t="str">
        <f t="shared" si="38"/>
        <v/>
      </c>
      <c r="BO44" s="42" t="str">
        <f t="shared" si="39"/>
        <v/>
      </c>
      <c r="BP44" s="42" t="str">
        <f t="shared" si="40"/>
        <v/>
      </c>
      <c r="BQ44" s="42" t="str">
        <f t="shared" si="41"/>
        <v/>
      </c>
      <c r="BR44" s="42" t="str">
        <f t="shared" si="42"/>
        <v/>
      </c>
      <c r="BS44" s="41"/>
      <c r="BT44" s="41"/>
      <c r="BU44" s="42"/>
      <c r="BV44" s="41"/>
      <c r="BW44" s="41"/>
      <c r="BX44" s="42"/>
      <c r="BY44" s="41"/>
      <c r="BZ44" s="41"/>
      <c r="CA44" s="42"/>
      <c r="CB44" s="41"/>
      <c r="CC44" s="41"/>
      <c r="CD44" s="42"/>
      <c r="CE44" s="41"/>
      <c r="CF44" s="41"/>
      <c r="CG44" s="42"/>
      <c r="CH44" s="42" t="str">
        <f t="shared" si="43"/>
        <v/>
      </c>
      <c r="CI44" s="42" t="str">
        <f t="shared" si="44"/>
        <v/>
      </c>
      <c r="CJ44" s="42" t="str">
        <f t="shared" si="45"/>
        <v/>
      </c>
      <c r="CK44" s="42" t="str">
        <f t="shared" si="46"/>
        <v/>
      </c>
      <c r="CL44" s="42" t="str">
        <f t="shared" si="47"/>
        <v/>
      </c>
      <c r="CM44" s="43" t="str">
        <f t="shared" si="48"/>
        <v/>
      </c>
      <c r="CN44" s="44" t="str">
        <f t="shared" si="49"/>
        <v/>
      </c>
      <c r="CO44" s="45"/>
      <c r="CP44" s="41"/>
      <c r="CQ44" s="46" t="str">
        <f t="shared" si="50"/>
        <v/>
      </c>
      <c r="CR44" s="45"/>
      <c r="CS44" s="41"/>
      <c r="CT44" s="46" t="str">
        <f t="shared" si="51"/>
        <v/>
      </c>
    </row>
    <row r="45" spans="1:110" x14ac:dyDescent="0.25">
      <c r="A45" s="8"/>
      <c r="B45" s="8"/>
      <c r="C45" s="8"/>
      <c r="E45" s="47" t="str">
        <f t="shared" si="26"/>
        <v/>
      </c>
      <c r="F45" s="8" t="str">
        <f t="shared" si="27"/>
        <v/>
      </c>
      <c r="G45" s="8" t="str">
        <f t="shared" si="28"/>
        <v/>
      </c>
      <c r="H45" s="47" t="str">
        <f t="shared" si="29"/>
        <v/>
      </c>
      <c r="I45" s="8" t="str">
        <f t="shared" si="30"/>
        <v/>
      </c>
      <c r="J45" s="8" t="str">
        <f t="shared" si="31"/>
        <v/>
      </c>
      <c r="K45" s="13"/>
      <c r="L45" s="41" t="str">
        <f t="shared" si="32"/>
        <v/>
      </c>
      <c r="M45" s="41" t="str">
        <f t="shared" si="33"/>
        <v/>
      </c>
      <c r="O45" s="41"/>
      <c r="P45" s="41"/>
      <c r="Q45" s="42"/>
      <c r="R45" s="41"/>
      <c r="S45" s="41"/>
      <c r="T45" s="42"/>
      <c r="U45" s="41"/>
      <c r="V45" s="41"/>
      <c r="W45" s="42"/>
      <c r="X45" s="41"/>
      <c r="Y45" s="41"/>
      <c r="Z45" s="42"/>
      <c r="AA45" s="41"/>
      <c r="AB45" s="41"/>
      <c r="AC45" s="42"/>
      <c r="AD45" s="42" t="str">
        <f t="shared" si="34"/>
        <v/>
      </c>
      <c r="AE45" s="41"/>
      <c r="AF45" s="41"/>
      <c r="AG45" s="42"/>
      <c r="AH45" s="41"/>
      <c r="AI45" s="41"/>
      <c r="AJ45" s="42"/>
      <c r="AK45" s="41"/>
      <c r="AL45" s="41"/>
      <c r="AM45" s="42"/>
      <c r="AN45" s="41"/>
      <c r="AO45" s="41"/>
      <c r="AP45" s="42"/>
      <c r="AQ45" s="41"/>
      <c r="AR45" s="41"/>
      <c r="AS45" s="42"/>
      <c r="AT45" s="41"/>
      <c r="AU45" s="43" t="str">
        <f t="shared" si="35"/>
        <v/>
      </c>
      <c r="AV45" s="44" t="str">
        <f t="shared" si="36"/>
        <v/>
      </c>
      <c r="AW45" s="45"/>
      <c r="AX45" s="41"/>
      <c r="AY45" s="41"/>
      <c r="AZ45" s="42"/>
      <c r="BA45" s="41"/>
      <c r="BB45" s="41"/>
      <c r="BC45" s="42"/>
      <c r="BD45" s="41"/>
      <c r="BE45" s="41"/>
      <c r="BF45" s="42"/>
      <c r="BG45" s="41"/>
      <c r="BH45" s="41"/>
      <c r="BI45" s="42"/>
      <c r="BJ45" s="41"/>
      <c r="BK45" s="41"/>
      <c r="BL45" s="42"/>
      <c r="BM45" s="42" t="str">
        <f t="shared" si="37"/>
        <v/>
      </c>
      <c r="BN45" s="42" t="str">
        <f t="shared" si="38"/>
        <v/>
      </c>
      <c r="BO45" s="42" t="str">
        <f t="shared" si="39"/>
        <v/>
      </c>
      <c r="BP45" s="42" t="str">
        <f t="shared" si="40"/>
        <v/>
      </c>
      <c r="BQ45" s="42" t="str">
        <f t="shared" si="41"/>
        <v/>
      </c>
      <c r="BR45" s="42" t="str">
        <f t="shared" si="42"/>
        <v/>
      </c>
      <c r="BS45" s="41"/>
      <c r="BT45" s="41"/>
      <c r="BU45" s="42"/>
      <c r="BV45" s="41"/>
      <c r="BW45" s="41"/>
      <c r="BX45" s="42"/>
      <c r="BY45" s="41"/>
      <c r="BZ45" s="41"/>
      <c r="CA45" s="42"/>
      <c r="CB45" s="41"/>
      <c r="CC45" s="41"/>
      <c r="CD45" s="42"/>
      <c r="CE45" s="41"/>
      <c r="CF45" s="41"/>
      <c r="CG45" s="42"/>
      <c r="CH45" s="42" t="str">
        <f t="shared" si="43"/>
        <v/>
      </c>
      <c r="CI45" s="42" t="str">
        <f t="shared" si="44"/>
        <v/>
      </c>
      <c r="CJ45" s="42" t="str">
        <f t="shared" si="45"/>
        <v/>
      </c>
      <c r="CK45" s="42" t="str">
        <f t="shared" si="46"/>
        <v/>
      </c>
      <c r="CL45" s="42" t="str">
        <f t="shared" si="47"/>
        <v/>
      </c>
      <c r="CM45" s="43" t="str">
        <f t="shared" si="48"/>
        <v/>
      </c>
      <c r="CN45" s="44" t="str">
        <f t="shared" si="49"/>
        <v/>
      </c>
      <c r="CO45" s="45"/>
      <c r="CP45" s="41"/>
      <c r="CQ45" s="46" t="str">
        <f t="shared" si="50"/>
        <v/>
      </c>
      <c r="CR45" s="45"/>
      <c r="CS45" s="41"/>
      <c r="CT45" s="46" t="str">
        <f t="shared" si="51"/>
        <v/>
      </c>
    </row>
    <row r="46" spans="1:110" x14ac:dyDescent="0.25">
      <c r="A46" s="8"/>
      <c r="B46" s="8"/>
      <c r="C46" s="8"/>
      <c r="E46" s="47" t="str">
        <f t="shared" si="26"/>
        <v/>
      </c>
      <c r="F46" s="8" t="str">
        <f t="shared" si="27"/>
        <v/>
      </c>
      <c r="G46" s="8" t="str">
        <f t="shared" si="28"/>
        <v/>
      </c>
      <c r="H46" s="47" t="str">
        <f t="shared" si="29"/>
        <v/>
      </c>
      <c r="I46" s="8" t="str">
        <f t="shared" si="30"/>
        <v/>
      </c>
      <c r="J46" s="8" t="str">
        <f t="shared" si="31"/>
        <v/>
      </c>
      <c r="K46" s="13"/>
      <c r="L46" s="41" t="str">
        <f t="shared" si="32"/>
        <v/>
      </c>
      <c r="M46" s="41" t="str">
        <f t="shared" si="33"/>
        <v/>
      </c>
      <c r="O46" s="41"/>
      <c r="P46" s="41"/>
      <c r="Q46" s="42"/>
      <c r="R46" s="41"/>
      <c r="S46" s="41"/>
      <c r="T46" s="42"/>
      <c r="U46" s="41"/>
      <c r="V46" s="41"/>
      <c r="W46" s="42"/>
      <c r="X46" s="41"/>
      <c r="Y46" s="41"/>
      <c r="Z46" s="42"/>
      <c r="AA46" s="41"/>
      <c r="AB46" s="41"/>
      <c r="AC46" s="42"/>
      <c r="AD46" s="42" t="str">
        <f t="shared" si="34"/>
        <v/>
      </c>
      <c r="AE46" s="41"/>
      <c r="AF46" s="41"/>
      <c r="AG46" s="42"/>
      <c r="AH46" s="41"/>
      <c r="AI46" s="41"/>
      <c r="AJ46" s="42"/>
      <c r="AK46" s="41"/>
      <c r="AL46" s="41"/>
      <c r="AM46" s="42"/>
      <c r="AN46" s="41"/>
      <c r="AO46" s="41"/>
      <c r="AP46" s="42"/>
      <c r="AQ46" s="41"/>
      <c r="AR46" s="41"/>
      <c r="AS46" s="42"/>
      <c r="AT46" s="41"/>
      <c r="AU46" s="43" t="str">
        <f t="shared" si="35"/>
        <v/>
      </c>
      <c r="AV46" s="44" t="str">
        <f t="shared" si="36"/>
        <v/>
      </c>
      <c r="AW46" s="45"/>
      <c r="AX46" s="41"/>
      <c r="AY46" s="41"/>
      <c r="AZ46" s="42"/>
      <c r="BA46" s="41"/>
      <c r="BB46" s="41"/>
      <c r="BC46" s="42"/>
      <c r="BD46" s="41"/>
      <c r="BE46" s="41"/>
      <c r="BF46" s="42"/>
      <c r="BG46" s="41"/>
      <c r="BH46" s="41"/>
      <c r="BI46" s="42"/>
      <c r="BJ46" s="41"/>
      <c r="BK46" s="41"/>
      <c r="BL46" s="42"/>
      <c r="BM46" s="42" t="str">
        <f t="shared" si="37"/>
        <v/>
      </c>
      <c r="BN46" s="42" t="str">
        <f t="shared" si="38"/>
        <v/>
      </c>
      <c r="BO46" s="42" t="str">
        <f t="shared" si="39"/>
        <v/>
      </c>
      <c r="BP46" s="42" t="str">
        <f t="shared" si="40"/>
        <v/>
      </c>
      <c r="BQ46" s="42" t="str">
        <f t="shared" si="41"/>
        <v/>
      </c>
      <c r="BR46" s="42" t="str">
        <f t="shared" si="42"/>
        <v/>
      </c>
      <c r="BS46" s="41"/>
      <c r="BT46" s="41"/>
      <c r="BU46" s="42"/>
      <c r="BV46" s="41"/>
      <c r="BW46" s="41"/>
      <c r="BX46" s="42"/>
      <c r="BY46" s="41"/>
      <c r="BZ46" s="41"/>
      <c r="CA46" s="42"/>
      <c r="CB46" s="41"/>
      <c r="CC46" s="41"/>
      <c r="CD46" s="42"/>
      <c r="CE46" s="41"/>
      <c r="CF46" s="41"/>
      <c r="CG46" s="42"/>
      <c r="CH46" s="42" t="str">
        <f t="shared" si="43"/>
        <v/>
      </c>
      <c r="CI46" s="42" t="str">
        <f t="shared" si="44"/>
        <v/>
      </c>
      <c r="CJ46" s="42" t="str">
        <f t="shared" si="45"/>
        <v/>
      </c>
      <c r="CK46" s="42" t="str">
        <f t="shared" si="46"/>
        <v/>
      </c>
      <c r="CL46" s="42" t="str">
        <f t="shared" si="47"/>
        <v/>
      </c>
      <c r="CM46" s="43" t="str">
        <f t="shared" si="48"/>
        <v/>
      </c>
      <c r="CN46" s="44" t="str">
        <f t="shared" si="49"/>
        <v/>
      </c>
      <c r="CO46" s="45"/>
      <c r="CP46" s="41"/>
      <c r="CQ46" s="46" t="str">
        <f t="shared" si="50"/>
        <v/>
      </c>
      <c r="CR46" s="45"/>
      <c r="CS46" s="41"/>
      <c r="CT46" s="46" t="str">
        <f t="shared" si="51"/>
        <v/>
      </c>
    </row>
    <row r="47" spans="1:110" x14ac:dyDescent="0.25">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x14ac:dyDescent="0.25">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x14ac:dyDescent="0.25">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x14ac:dyDescent="0.25">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x14ac:dyDescent="0.25">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x14ac:dyDescent="0.25">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x14ac:dyDescent="0.25">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x14ac:dyDescent="0.25">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x14ac:dyDescent="0.25">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x14ac:dyDescent="0.25">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x14ac:dyDescent="0.25">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x14ac:dyDescent="0.25">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x14ac:dyDescent="0.25">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x14ac:dyDescent="0.25">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CB9:CD9"/>
    <mergeCell ref="CE9:CG9"/>
    <mergeCell ref="CP8:CP10"/>
    <mergeCell ref="CQ8:CQ10"/>
    <mergeCell ref="CN8:CN10"/>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E9:G9"/>
    <mergeCell ref="H9:J9"/>
    <mergeCell ref="E7:J8"/>
  </mergeCells>
  <conditionalFormatting sqref="O11">
    <cfRule type="cellIs" dxfId="12528" priority="184" operator="lessThan">
      <formula>$C$4</formula>
    </cfRule>
  </conditionalFormatting>
  <conditionalFormatting sqref="O12">
    <cfRule type="cellIs" dxfId="12527" priority="185" operator="lessThan">
      <formula>$C$4</formula>
    </cfRule>
  </conditionalFormatting>
  <conditionalFormatting sqref="O13">
    <cfRule type="cellIs" dxfId="12526" priority="186" operator="lessThan">
      <formula>$C$4</formula>
    </cfRule>
  </conditionalFormatting>
  <conditionalFormatting sqref="O14">
    <cfRule type="cellIs" dxfId="12525" priority="187" operator="lessThan">
      <formula>$C$4</formula>
    </cfRule>
  </conditionalFormatting>
  <conditionalFormatting sqref="O15">
    <cfRule type="cellIs" dxfId="12524" priority="188" operator="lessThan">
      <formula>$C$4</formula>
    </cfRule>
  </conditionalFormatting>
  <conditionalFormatting sqref="O16">
    <cfRule type="cellIs" dxfId="12523" priority="189" operator="lessThan">
      <formula>$C$4</formula>
    </cfRule>
  </conditionalFormatting>
  <conditionalFormatting sqref="O17">
    <cfRule type="cellIs" dxfId="12522" priority="190" operator="lessThan">
      <formula>$C$4</formula>
    </cfRule>
  </conditionalFormatting>
  <conditionalFormatting sqref="O18">
    <cfRule type="cellIs" dxfId="12521" priority="191" operator="lessThan">
      <formula>$C$4</formula>
    </cfRule>
  </conditionalFormatting>
  <conditionalFormatting sqref="O19">
    <cfRule type="cellIs" dxfId="12520" priority="192" operator="lessThan">
      <formula>$C$4</formula>
    </cfRule>
  </conditionalFormatting>
  <conditionalFormatting sqref="O20">
    <cfRule type="cellIs" dxfId="12519" priority="193" operator="lessThan">
      <formula>$C$4</formula>
    </cfRule>
  </conditionalFormatting>
  <conditionalFormatting sqref="O21">
    <cfRule type="cellIs" dxfId="12518" priority="194" operator="lessThan">
      <formula>$C$4</formula>
    </cfRule>
  </conditionalFormatting>
  <conditionalFormatting sqref="O22">
    <cfRule type="cellIs" dxfId="12517" priority="195" operator="lessThan">
      <formula>$C$4</formula>
    </cfRule>
  </conditionalFormatting>
  <conditionalFormatting sqref="O23">
    <cfRule type="cellIs" dxfId="12516" priority="196" operator="lessThan">
      <formula>$C$4</formula>
    </cfRule>
  </conditionalFormatting>
  <conditionalFormatting sqref="O24">
    <cfRule type="cellIs" dxfId="12515" priority="197" operator="lessThan">
      <formula>$C$4</formula>
    </cfRule>
  </conditionalFormatting>
  <conditionalFormatting sqref="O25">
    <cfRule type="cellIs" dxfId="12514" priority="198" operator="lessThan">
      <formula>$C$4</formula>
    </cfRule>
  </conditionalFormatting>
  <conditionalFormatting sqref="O26">
    <cfRule type="cellIs" dxfId="12513" priority="199" operator="lessThan">
      <formula>$C$4</formula>
    </cfRule>
  </conditionalFormatting>
  <conditionalFormatting sqref="O27">
    <cfRule type="cellIs" dxfId="12512" priority="200" operator="lessThan">
      <formula>$C$4</formula>
    </cfRule>
  </conditionalFormatting>
  <conditionalFormatting sqref="O28">
    <cfRule type="cellIs" dxfId="12511" priority="201" operator="lessThan">
      <formula>$C$4</formula>
    </cfRule>
  </conditionalFormatting>
  <conditionalFormatting sqref="O29">
    <cfRule type="cellIs" dxfId="12510" priority="202" operator="lessThan">
      <formula>$C$4</formula>
    </cfRule>
  </conditionalFormatting>
  <conditionalFormatting sqref="O30">
    <cfRule type="cellIs" dxfId="12509" priority="203" operator="lessThan">
      <formula>$C$4</formula>
    </cfRule>
  </conditionalFormatting>
  <conditionalFormatting sqref="O31">
    <cfRule type="cellIs" dxfId="12508" priority="204" operator="lessThan">
      <formula>$C$4</formula>
    </cfRule>
  </conditionalFormatting>
  <conditionalFormatting sqref="O32">
    <cfRule type="cellIs" dxfId="12507" priority="205" operator="lessThan">
      <formula>$C$4</formula>
    </cfRule>
  </conditionalFormatting>
  <conditionalFormatting sqref="O33">
    <cfRule type="cellIs" dxfId="12506" priority="206" operator="lessThan">
      <formula>$C$4</formula>
    </cfRule>
  </conditionalFormatting>
  <conditionalFormatting sqref="O34">
    <cfRule type="cellIs" dxfId="12505" priority="207" operator="lessThan">
      <formula>$C$4</formula>
    </cfRule>
  </conditionalFormatting>
  <conditionalFormatting sqref="O35">
    <cfRule type="cellIs" dxfId="12504" priority="208" operator="lessThan">
      <formula>$C$4</formula>
    </cfRule>
  </conditionalFormatting>
  <conditionalFormatting sqref="O36">
    <cfRule type="cellIs" dxfId="12503" priority="209" operator="lessThan">
      <formula>$C$4</formula>
    </cfRule>
  </conditionalFormatting>
  <conditionalFormatting sqref="O37">
    <cfRule type="cellIs" dxfId="12502" priority="210" operator="lessThan">
      <formula>$C$4</formula>
    </cfRule>
  </conditionalFormatting>
  <conditionalFormatting sqref="O38">
    <cfRule type="cellIs" dxfId="12501" priority="211" operator="lessThan">
      <formula>$C$4</formula>
    </cfRule>
  </conditionalFormatting>
  <conditionalFormatting sqref="O39">
    <cfRule type="cellIs" dxfId="12500" priority="212" operator="lessThan">
      <formula>$C$4</formula>
    </cfRule>
  </conditionalFormatting>
  <conditionalFormatting sqref="O40">
    <cfRule type="cellIs" dxfId="12499" priority="213" operator="lessThan">
      <formula>$C$4</formula>
    </cfRule>
  </conditionalFormatting>
  <conditionalFormatting sqref="O41">
    <cfRule type="cellIs" dxfId="12498" priority="214" operator="lessThan">
      <formula>$C$4</formula>
    </cfRule>
  </conditionalFormatting>
  <conditionalFormatting sqref="O42">
    <cfRule type="cellIs" dxfId="12497" priority="215" operator="lessThan">
      <formula>$C$4</formula>
    </cfRule>
  </conditionalFormatting>
  <conditionalFormatting sqref="O43">
    <cfRule type="cellIs" dxfId="12496" priority="216" operator="lessThan">
      <formula>$C$4</formula>
    </cfRule>
  </conditionalFormatting>
  <conditionalFormatting sqref="O44">
    <cfRule type="cellIs" dxfId="12495" priority="217" operator="lessThan">
      <formula>$C$4</formula>
    </cfRule>
  </conditionalFormatting>
  <conditionalFormatting sqref="O45">
    <cfRule type="cellIs" dxfId="12494" priority="218" operator="lessThan">
      <formula>$C$4</formula>
    </cfRule>
  </conditionalFormatting>
  <conditionalFormatting sqref="O46">
    <cfRule type="cellIs" dxfId="12493" priority="219" operator="lessThan">
      <formula>$C$4</formula>
    </cfRule>
  </conditionalFormatting>
  <conditionalFormatting sqref="O47">
    <cfRule type="cellIs" dxfId="12492" priority="220" operator="lessThan">
      <formula>$C$4</formula>
    </cfRule>
  </conditionalFormatting>
  <conditionalFormatting sqref="O48">
    <cfRule type="cellIs" dxfId="12491" priority="221" operator="lessThan">
      <formula>$C$4</formula>
    </cfRule>
  </conditionalFormatting>
  <conditionalFormatting sqref="O49">
    <cfRule type="cellIs" dxfId="12490" priority="222" operator="lessThan">
      <formula>$C$4</formula>
    </cfRule>
  </conditionalFormatting>
  <conditionalFormatting sqref="O50">
    <cfRule type="cellIs" dxfId="12489" priority="223" operator="lessThan">
      <formula>$C$4</formula>
    </cfRule>
  </conditionalFormatting>
  <conditionalFormatting sqref="O51">
    <cfRule type="cellIs" dxfId="12488" priority="224" operator="lessThan">
      <formula>$C$4</formula>
    </cfRule>
  </conditionalFormatting>
  <conditionalFormatting sqref="O52">
    <cfRule type="cellIs" dxfId="12487" priority="225" operator="lessThan">
      <formula>$C$4</formula>
    </cfRule>
  </conditionalFormatting>
  <conditionalFormatting sqref="O53">
    <cfRule type="cellIs" dxfId="12486" priority="226" operator="lessThan">
      <formula>$C$4</formula>
    </cfRule>
  </conditionalFormatting>
  <conditionalFormatting sqref="O54">
    <cfRule type="cellIs" dxfId="12485" priority="227" operator="lessThan">
      <formula>$C$4</formula>
    </cfRule>
  </conditionalFormatting>
  <conditionalFormatting sqref="O55">
    <cfRule type="cellIs" dxfId="12484" priority="228" operator="lessThan">
      <formula>$C$4</formula>
    </cfRule>
  </conditionalFormatting>
  <conditionalFormatting sqref="O56">
    <cfRule type="cellIs" dxfId="12483" priority="229" operator="lessThan">
      <formula>$C$4</formula>
    </cfRule>
  </conditionalFormatting>
  <conditionalFormatting sqref="O57">
    <cfRule type="cellIs" dxfId="12482" priority="230" operator="lessThan">
      <formula>$C$4</formula>
    </cfRule>
  </conditionalFormatting>
  <conditionalFormatting sqref="O58">
    <cfRule type="cellIs" dxfId="12481" priority="231" operator="lessThan">
      <formula>$C$4</formula>
    </cfRule>
  </conditionalFormatting>
  <conditionalFormatting sqref="O59">
    <cfRule type="cellIs" dxfId="12480" priority="232" operator="lessThan">
      <formula>$C$4</formula>
    </cfRule>
  </conditionalFormatting>
  <conditionalFormatting sqref="O60">
    <cfRule type="cellIs" dxfId="12479" priority="233" operator="lessThan">
      <formula>$C$4</formula>
    </cfRule>
  </conditionalFormatting>
  <conditionalFormatting sqref="P11">
    <cfRule type="cellIs" dxfId="12478" priority="234" operator="lessThan">
      <formula>$C$4</formula>
    </cfRule>
  </conditionalFormatting>
  <conditionalFormatting sqref="P12">
    <cfRule type="cellIs" dxfId="12477" priority="235" operator="lessThan">
      <formula>$C$4</formula>
    </cfRule>
  </conditionalFormatting>
  <conditionalFormatting sqref="P13">
    <cfRule type="cellIs" dxfId="12476" priority="236" operator="lessThan">
      <formula>$C$4</formula>
    </cfRule>
  </conditionalFormatting>
  <conditionalFormatting sqref="P14">
    <cfRule type="cellIs" dxfId="12475" priority="237" operator="lessThan">
      <formula>$C$4</formula>
    </cfRule>
  </conditionalFormatting>
  <conditionalFormatting sqref="P15">
    <cfRule type="cellIs" dxfId="12474" priority="238" operator="lessThan">
      <formula>$C$4</formula>
    </cfRule>
  </conditionalFormatting>
  <conditionalFormatting sqref="P16">
    <cfRule type="cellIs" dxfId="12473" priority="239" operator="lessThan">
      <formula>$C$4</formula>
    </cfRule>
  </conditionalFormatting>
  <conditionalFormatting sqref="P17">
    <cfRule type="cellIs" dxfId="12472" priority="240" operator="lessThan">
      <formula>$C$4</formula>
    </cfRule>
  </conditionalFormatting>
  <conditionalFormatting sqref="P18">
    <cfRule type="cellIs" dxfId="12471" priority="241" operator="lessThan">
      <formula>$C$4</formula>
    </cfRule>
  </conditionalFormatting>
  <conditionalFormatting sqref="P19">
    <cfRule type="cellIs" dxfId="12470" priority="242" operator="lessThan">
      <formula>$C$4</formula>
    </cfRule>
  </conditionalFormatting>
  <conditionalFormatting sqref="P20">
    <cfRule type="cellIs" dxfId="12469" priority="243" operator="lessThan">
      <formula>$C$4</formula>
    </cfRule>
  </conditionalFormatting>
  <conditionalFormatting sqref="P21">
    <cfRule type="cellIs" dxfId="12468" priority="244" operator="lessThan">
      <formula>$C$4</formula>
    </cfRule>
  </conditionalFormatting>
  <conditionalFormatting sqref="P22">
    <cfRule type="cellIs" dxfId="12467" priority="245" operator="lessThan">
      <formula>$C$4</formula>
    </cfRule>
  </conditionalFormatting>
  <conditionalFormatting sqref="P23">
    <cfRule type="cellIs" dxfId="12466" priority="246" operator="lessThan">
      <formula>$C$4</formula>
    </cfRule>
  </conditionalFormatting>
  <conditionalFormatting sqref="P24">
    <cfRule type="cellIs" dxfId="12465" priority="247" operator="lessThan">
      <formula>$C$4</formula>
    </cfRule>
  </conditionalFormatting>
  <conditionalFormatting sqref="P25">
    <cfRule type="cellIs" dxfId="12464" priority="248" operator="lessThan">
      <formula>$C$4</formula>
    </cfRule>
  </conditionalFormatting>
  <conditionalFormatting sqref="P26">
    <cfRule type="cellIs" dxfId="12463" priority="249" operator="lessThan">
      <formula>$C$4</formula>
    </cfRule>
  </conditionalFormatting>
  <conditionalFormatting sqref="P27">
    <cfRule type="cellIs" dxfId="12462" priority="250" operator="lessThan">
      <formula>$C$4</formula>
    </cfRule>
  </conditionalFormatting>
  <conditionalFormatting sqref="P28">
    <cfRule type="cellIs" dxfId="12461" priority="251" operator="lessThan">
      <formula>$C$4</formula>
    </cfRule>
  </conditionalFormatting>
  <conditionalFormatting sqref="P29">
    <cfRule type="cellIs" dxfId="12460" priority="252" operator="lessThan">
      <formula>$C$4</formula>
    </cfRule>
  </conditionalFormatting>
  <conditionalFormatting sqref="P30">
    <cfRule type="cellIs" dxfId="12459" priority="253" operator="lessThan">
      <formula>$C$4</formula>
    </cfRule>
  </conditionalFormatting>
  <conditionalFormatting sqref="P31">
    <cfRule type="cellIs" dxfId="12458" priority="254" operator="lessThan">
      <formula>$C$4</formula>
    </cfRule>
  </conditionalFormatting>
  <conditionalFormatting sqref="P32">
    <cfRule type="cellIs" dxfId="12457" priority="255" operator="lessThan">
      <formula>$C$4</formula>
    </cfRule>
  </conditionalFormatting>
  <conditionalFormatting sqref="P33">
    <cfRule type="cellIs" dxfId="12456" priority="256" operator="lessThan">
      <formula>$C$4</formula>
    </cfRule>
  </conditionalFormatting>
  <conditionalFormatting sqref="P34">
    <cfRule type="cellIs" dxfId="12455" priority="257" operator="lessThan">
      <formula>$C$4</formula>
    </cfRule>
  </conditionalFormatting>
  <conditionalFormatting sqref="P35">
    <cfRule type="cellIs" dxfId="12454" priority="258" operator="lessThan">
      <formula>$C$4</formula>
    </cfRule>
  </conditionalFormatting>
  <conditionalFormatting sqref="P36">
    <cfRule type="cellIs" dxfId="12453" priority="259" operator="lessThan">
      <formula>$C$4</formula>
    </cfRule>
  </conditionalFormatting>
  <conditionalFormatting sqref="P37">
    <cfRule type="cellIs" dxfId="12452" priority="260" operator="lessThan">
      <formula>$C$4</formula>
    </cfRule>
  </conditionalFormatting>
  <conditionalFormatting sqref="P38">
    <cfRule type="cellIs" dxfId="12451" priority="261" operator="lessThan">
      <formula>$C$4</formula>
    </cfRule>
  </conditionalFormatting>
  <conditionalFormatting sqref="P39">
    <cfRule type="cellIs" dxfId="12450" priority="262" operator="lessThan">
      <formula>$C$4</formula>
    </cfRule>
  </conditionalFormatting>
  <conditionalFormatting sqref="P40">
    <cfRule type="cellIs" dxfId="12449" priority="263" operator="lessThan">
      <formula>$C$4</formula>
    </cfRule>
  </conditionalFormatting>
  <conditionalFormatting sqref="P41">
    <cfRule type="cellIs" dxfId="12448" priority="264" operator="lessThan">
      <formula>$C$4</formula>
    </cfRule>
  </conditionalFormatting>
  <conditionalFormatting sqref="P42">
    <cfRule type="cellIs" dxfId="12447" priority="265" operator="lessThan">
      <formula>$C$4</formula>
    </cfRule>
  </conditionalFormatting>
  <conditionalFormatting sqref="P43">
    <cfRule type="cellIs" dxfId="12446" priority="266" operator="lessThan">
      <formula>$C$4</formula>
    </cfRule>
  </conditionalFormatting>
  <conditionalFormatting sqref="P44">
    <cfRule type="cellIs" dxfId="12445" priority="267" operator="lessThan">
      <formula>$C$4</formula>
    </cfRule>
  </conditionalFormatting>
  <conditionalFormatting sqref="P45">
    <cfRule type="cellIs" dxfId="12444" priority="268" operator="lessThan">
      <formula>$C$4</formula>
    </cfRule>
  </conditionalFormatting>
  <conditionalFormatting sqref="P46">
    <cfRule type="cellIs" dxfId="12443" priority="269" operator="lessThan">
      <formula>$C$4</formula>
    </cfRule>
  </conditionalFormatting>
  <conditionalFormatting sqref="P47">
    <cfRule type="cellIs" dxfId="12442" priority="270" operator="lessThan">
      <formula>$C$4</formula>
    </cfRule>
  </conditionalFormatting>
  <conditionalFormatting sqref="P48">
    <cfRule type="cellIs" dxfId="12441" priority="271" operator="lessThan">
      <formula>$C$4</formula>
    </cfRule>
  </conditionalFormatting>
  <conditionalFormatting sqref="P49">
    <cfRule type="cellIs" dxfId="12440" priority="272" operator="lessThan">
      <formula>$C$4</formula>
    </cfRule>
  </conditionalFormatting>
  <conditionalFormatting sqref="P50">
    <cfRule type="cellIs" dxfId="12439" priority="273" operator="lessThan">
      <formula>$C$4</formula>
    </cfRule>
  </conditionalFormatting>
  <conditionalFormatting sqref="P51">
    <cfRule type="cellIs" dxfId="12438" priority="274" operator="lessThan">
      <formula>$C$4</formula>
    </cfRule>
  </conditionalFormatting>
  <conditionalFormatting sqref="P52">
    <cfRule type="cellIs" dxfId="12437" priority="275" operator="lessThan">
      <formula>$C$4</formula>
    </cfRule>
  </conditionalFormatting>
  <conditionalFormatting sqref="P53">
    <cfRule type="cellIs" dxfId="12436" priority="276" operator="lessThan">
      <formula>$C$4</formula>
    </cfRule>
  </conditionalFormatting>
  <conditionalFormatting sqref="P54">
    <cfRule type="cellIs" dxfId="12435" priority="277" operator="lessThan">
      <formula>$C$4</formula>
    </cfRule>
  </conditionalFormatting>
  <conditionalFormatting sqref="P55">
    <cfRule type="cellIs" dxfId="12434" priority="278" operator="lessThan">
      <formula>$C$4</formula>
    </cfRule>
  </conditionalFormatting>
  <conditionalFormatting sqref="P56">
    <cfRule type="cellIs" dxfId="12433" priority="279" operator="lessThan">
      <formula>$C$4</formula>
    </cfRule>
  </conditionalFormatting>
  <conditionalFormatting sqref="P57">
    <cfRule type="cellIs" dxfId="12432" priority="280" operator="lessThan">
      <formula>$C$4</formula>
    </cfRule>
  </conditionalFormatting>
  <conditionalFormatting sqref="P58">
    <cfRule type="cellIs" dxfId="12431" priority="281" operator="lessThan">
      <formula>$C$4</formula>
    </cfRule>
  </conditionalFormatting>
  <conditionalFormatting sqref="P59">
    <cfRule type="cellIs" dxfId="12430" priority="282" operator="lessThan">
      <formula>$C$4</formula>
    </cfRule>
  </conditionalFormatting>
  <conditionalFormatting sqref="P60">
    <cfRule type="cellIs" dxfId="12429" priority="283" operator="lessThan">
      <formula>$C$4</formula>
    </cfRule>
  </conditionalFormatting>
  <conditionalFormatting sqref="Q11">
    <cfRule type="cellIs" dxfId="12428" priority="284" operator="lessThan">
      <formula>$C$4</formula>
    </cfRule>
  </conditionalFormatting>
  <conditionalFormatting sqref="Q12">
    <cfRule type="cellIs" dxfId="12427" priority="285" operator="lessThan">
      <formula>$C$4</formula>
    </cfRule>
  </conditionalFormatting>
  <conditionalFormatting sqref="Q13">
    <cfRule type="cellIs" dxfId="12426" priority="286" operator="lessThan">
      <formula>$C$4</formula>
    </cfRule>
  </conditionalFormatting>
  <conditionalFormatting sqref="Q14">
    <cfRule type="cellIs" dxfId="12425" priority="287" operator="lessThan">
      <formula>$C$4</formula>
    </cfRule>
  </conditionalFormatting>
  <conditionalFormatting sqref="Q15">
    <cfRule type="cellIs" dxfId="12424" priority="288" operator="lessThan">
      <formula>$C$4</formula>
    </cfRule>
  </conditionalFormatting>
  <conditionalFormatting sqref="Q16">
    <cfRule type="cellIs" dxfId="12423" priority="289" operator="lessThan">
      <formula>$C$4</formula>
    </cfRule>
  </conditionalFormatting>
  <conditionalFormatting sqref="Q17">
    <cfRule type="cellIs" dxfId="12422" priority="290" operator="lessThan">
      <formula>$C$4</formula>
    </cfRule>
  </conditionalFormatting>
  <conditionalFormatting sqref="Q18">
    <cfRule type="cellIs" dxfId="12421" priority="291" operator="lessThan">
      <formula>$C$4</formula>
    </cfRule>
  </conditionalFormatting>
  <conditionalFormatting sqref="Q19">
    <cfRule type="cellIs" dxfId="12420" priority="292" operator="lessThan">
      <formula>$C$4</formula>
    </cfRule>
  </conditionalFormatting>
  <conditionalFormatting sqref="Q20">
    <cfRule type="cellIs" dxfId="12419" priority="293" operator="lessThan">
      <formula>$C$4</formula>
    </cfRule>
  </conditionalFormatting>
  <conditionalFormatting sqref="Q21">
    <cfRule type="cellIs" dxfId="12418" priority="294" operator="lessThan">
      <formula>$C$4</formula>
    </cfRule>
  </conditionalFormatting>
  <conditionalFormatting sqref="Q22">
    <cfRule type="cellIs" dxfId="12417" priority="295" operator="lessThan">
      <formula>$C$4</formula>
    </cfRule>
  </conditionalFormatting>
  <conditionalFormatting sqref="Q23">
    <cfRule type="cellIs" dxfId="12416" priority="296" operator="lessThan">
      <formula>$C$4</formula>
    </cfRule>
  </conditionalFormatting>
  <conditionalFormatting sqref="Q24">
    <cfRule type="cellIs" dxfId="12415" priority="297" operator="lessThan">
      <formula>$C$4</formula>
    </cfRule>
  </conditionalFormatting>
  <conditionalFormatting sqref="Q25">
    <cfRule type="cellIs" dxfId="12414" priority="298" operator="lessThan">
      <formula>$C$4</formula>
    </cfRule>
  </conditionalFormatting>
  <conditionalFormatting sqref="Q26">
    <cfRule type="cellIs" dxfId="12413" priority="299" operator="lessThan">
      <formula>$C$4</formula>
    </cfRule>
  </conditionalFormatting>
  <conditionalFormatting sqref="Q27">
    <cfRule type="cellIs" dxfId="12412" priority="300" operator="lessThan">
      <formula>$C$4</formula>
    </cfRule>
  </conditionalFormatting>
  <conditionalFormatting sqref="Q28">
    <cfRule type="cellIs" dxfId="12411" priority="301" operator="lessThan">
      <formula>$C$4</formula>
    </cfRule>
  </conditionalFormatting>
  <conditionalFormatting sqref="Q29">
    <cfRule type="cellIs" dxfId="12410" priority="302" operator="lessThan">
      <formula>$C$4</formula>
    </cfRule>
  </conditionalFormatting>
  <conditionalFormatting sqref="Q30">
    <cfRule type="cellIs" dxfId="12409" priority="303" operator="lessThan">
      <formula>$C$4</formula>
    </cfRule>
  </conditionalFormatting>
  <conditionalFormatting sqref="Q31">
    <cfRule type="cellIs" dxfId="12408" priority="304" operator="lessThan">
      <formula>$C$4</formula>
    </cfRule>
  </conditionalFormatting>
  <conditionalFormatting sqref="Q32">
    <cfRule type="cellIs" dxfId="12407" priority="305" operator="lessThan">
      <formula>$C$4</formula>
    </cfRule>
  </conditionalFormatting>
  <conditionalFormatting sqref="Q33">
    <cfRule type="cellIs" dxfId="12406" priority="306" operator="lessThan">
      <formula>$C$4</formula>
    </cfRule>
  </conditionalFormatting>
  <conditionalFormatting sqref="Q34">
    <cfRule type="cellIs" dxfId="12405" priority="307" operator="lessThan">
      <formula>$C$4</formula>
    </cfRule>
  </conditionalFormatting>
  <conditionalFormatting sqref="Q35">
    <cfRule type="cellIs" dxfId="12404" priority="308" operator="lessThan">
      <formula>$C$4</formula>
    </cfRule>
  </conditionalFormatting>
  <conditionalFormatting sqref="Q36">
    <cfRule type="cellIs" dxfId="12403" priority="309" operator="lessThan">
      <formula>$C$4</formula>
    </cfRule>
  </conditionalFormatting>
  <conditionalFormatting sqref="Q37">
    <cfRule type="cellIs" dxfId="12402" priority="310" operator="lessThan">
      <formula>$C$4</formula>
    </cfRule>
  </conditionalFormatting>
  <conditionalFormatting sqref="Q38">
    <cfRule type="cellIs" dxfId="12401" priority="311" operator="lessThan">
      <formula>$C$4</formula>
    </cfRule>
  </conditionalFormatting>
  <conditionalFormatting sqref="Q39">
    <cfRule type="cellIs" dxfId="12400" priority="312" operator="lessThan">
      <formula>$C$4</formula>
    </cfRule>
  </conditionalFormatting>
  <conditionalFormatting sqref="Q40">
    <cfRule type="cellIs" dxfId="12399" priority="313" operator="lessThan">
      <formula>$C$4</formula>
    </cfRule>
  </conditionalFormatting>
  <conditionalFormatting sqref="Q41">
    <cfRule type="cellIs" dxfId="12398" priority="314" operator="lessThan">
      <formula>$C$4</formula>
    </cfRule>
  </conditionalFormatting>
  <conditionalFormatting sqref="Q42">
    <cfRule type="cellIs" dxfId="12397" priority="315" operator="lessThan">
      <formula>$C$4</formula>
    </cfRule>
  </conditionalFormatting>
  <conditionalFormatting sqref="Q43">
    <cfRule type="cellIs" dxfId="12396" priority="316" operator="lessThan">
      <formula>$C$4</formula>
    </cfRule>
  </conditionalFormatting>
  <conditionalFormatting sqref="Q44">
    <cfRule type="cellIs" dxfId="12395" priority="317" operator="lessThan">
      <formula>$C$4</formula>
    </cfRule>
  </conditionalFormatting>
  <conditionalFormatting sqref="Q45">
    <cfRule type="cellIs" dxfId="12394" priority="318" operator="lessThan">
      <formula>$C$4</formula>
    </cfRule>
  </conditionalFormatting>
  <conditionalFormatting sqref="Q46">
    <cfRule type="cellIs" dxfId="12393" priority="319" operator="lessThan">
      <formula>$C$4</formula>
    </cfRule>
  </conditionalFormatting>
  <conditionalFormatting sqref="Q47">
    <cfRule type="cellIs" dxfId="12392" priority="320" operator="lessThan">
      <formula>$C$4</formula>
    </cfRule>
  </conditionalFormatting>
  <conditionalFormatting sqref="Q48">
    <cfRule type="cellIs" dxfId="12391" priority="321" operator="lessThan">
      <formula>$C$4</formula>
    </cfRule>
  </conditionalFormatting>
  <conditionalFormatting sqref="Q49">
    <cfRule type="cellIs" dxfId="12390" priority="322" operator="lessThan">
      <formula>$C$4</formula>
    </cfRule>
  </conditionalFormatting>
  <conditionalFormatting sqref="Q50">
    <cfRule type="cellIs" dxfId="12389" priority="323" operator="lessThan">
      <formula>$C$4</formula>
    </cfRule>
  </conditionalFormatting>
  <conditionalFormatting sqref="Q51">
    <cfRule type="cellIs" dxfId="12388" priority="324" operator="lessThan">
      <formula>$C$4</formula>
    </cfRule>
  </conditionalFormatting>
  <conditionalFormatting sqref="Q52">
    <cfRule type="cellIs" dxfId="12387" priority="325" operator="lessThan">
      <formula>$C$4</formula>
    </cfRule>
  </conditionalFormatting>
  <conditionalFormatting sqref="Q53">
    <cfRule type="cellIs" dxfId="12386" priority="326" operator="lessThan">
      <formula>$C$4</formula>
    </cfRule>
  </conditionalFormatting>
  <conditionalFormatting sqref="Q54">
    <cfRule type="cellIs" dxfId="12385" priority="327" operator="lessThan">
      <formula>$C$4</formula>
    </cfRule>
  </conditionalFormatting>
  <conditionalFormatting sqref="Q55">
    <cfRule type="cellIs" dxfId="12384" priority="328" operator="lessThan">
      <formula>$C$4</formula>
    </cfRule>
  </conditionalFormatting>
  <conditionalFormatting sqref="Q56">
    <cfRule type="cellIs" dxfId="12383" priority="329" operator="lessThan">
      <formula>$C$4</formula>
    </cfRule>
  </conditionalFormatting>
  <conditionalFormatting sqref="Q57">
    <cfRule type="cellIs" dxfId="12382" priority="330" operator="lessThan">
      <formula>$C$4</formula>
    </cfRule>
  </conditionalFormatting>
  <conditionalFormatting sqref="Q58">
    <cfRule type="cellIs" dxfId="12381" priority="331" operator="lessThan">
      <formula>$C$4</formula>
    </cfRule>
  </conditionalFormatting>
  <conditionalFormatting sqref="Q59">
    <cfRule type="cellIs" dxfId="12380" priority="332" operator="lessThan">
      <formula>$C$4</formula>
    </cfRule>
  </conditionalFormatting>
  <conditionalFormatting sqref="Q60">
    <cfRule type="cellIs" dxfId="12379" priority="333" operator="lessThan">
      <formula>$C$4</formula>
    </cfRule>
  </conditionalFormatting>
  <conditionalFormatting sqref="T11">
    <cfRule type="cellIs" dxfId="12378" priority="334" operator="lessThan">
      <formula>$C$4</formula>
    </cfRule>
  </conditionalFormatting>
  <conditionalFormatting sqref="T12">
    <cfRule type="cellIs" dxfId="12377" priority="335" operator="lessThan">
      <formula>$C$4</formula>
    </cfRule>
  </conditionalFormatting>
  <conditionalFormatting sqref="T13">
    <cfRule type="cellIs" dxfId="12376" priority="336" operator="lessThan">
      <formula>$C$4</formula>
    </cfRule>
  </conditionalFormatting>
  <conditionalFormatting sqref="T14">
    <cfRule type="cellIs" dxfId="12375" priority="337" operator="lessThan">
      <formula>$C$4</formula>
    </cfRule>
  </conditionalFormatting>
  <conditionalFormatting sqref="T15">
    <cfRule type="cellIs" dxfId="12374" priority="338" operator="lessThan">
      <formula>$C$4</formula>
    </cfRule>
  </conditionalFormatting>
  <conditionalFormatting sqref="T16">
    <cfRule type="cellIs" dxfId="12373" priority="339" operator="lessThan">
      <formula>$C$4</formula>
    </cfRule>
  </conditionalFormatting>
  <conditionalFormatting sqref="T17">
    <cfRule type="cellIs" dxfId="12372" priority="340" operator="lessThan">
      <formula>$C$4</formula>
    </cfRule>
  </conditionalFormatting>
  <conditionalFormatting sqref="T18">
    <cfRule type="cellIs" dxfId="12371" priority="341" operator="lessThan">
      <formula>$C$4</formula>
    </cfRule>
  </conditionalFormatting>
  <conditionalFormatting sqref="T19">
    <cfRule type="cellIs" dxfId="12370" priority="342" operator="lessThan">
      <formula>$C$4</formula>
    </cfRule>
  </conditionalFormatting>
  <conditionalFormatting sqref="T20">
    <cfRule type="cellIs" dxfId="12369" priority="343" operator="lessThan">
      <formula>$C$4</formula>
    </cfRule>
  </conditionalFormatting>
  <conditionalFormatting sqref="T21">
    <cfRule type="cellIs" dxfId="12368" priority="344" operator="lessThan">
      <formula>$C$4</formula>
    </cfRule>
  </conditionalFormatting>
  <conditionalFormatting sqref="T22">
    <cfRule type="cellIs" dxfId="12367" priority="345" operator="lessThan">
      <formula>$C$4</formula>
    </cfRule>
  </conditionalFormatting>
  <conditionalFormatting sqref="T23">
    <cfRule type="cellIs" dxfId="12366" priority="346" operator="lessThan">
      <formula>$C$4</formula>
    </cfRule>
  </conditionalFormatting>
  <conditionalFormatting sqref="T24">
    <cfRule type="cellIs" dxfId="12365" priority="347" operator="lessThan">
      <formula>$C$4</formula>
    </cfRule>
  </conditionalFormatting>
  <conditionalFormatting sqref="T25">
    <cfRule type="cellIs" dxfId="12364" priority="348" operator="lessThan">
      <formula>$C$4</formula>
    </cfRule>
  </conditionalFormatting>
  <conditionalFormatting sqref="T26">
    <cfRule type="cellIs" dxfId="12363" priority="349" operator="lessThan">
      <formula>$C$4</formula>
    </cfRule>
  </conditionalFormatting>
  <conditionalFormatting sqref="T27">
    <cfRule type="cellIs" dxfId="12362" priority="350" operator="lessThan">
      <formula>$C$4</formula>
    </cfRule>
  </conditionalFormatting>
  <conditionalFormatting sqref="T28">
    <cfRule type="cellIs" dxfId="12361" priority="351" operator="lessThan">
      <formula>$C$4</formula>
    </cfRule>
  </conditionalFormatting>
  <conditionalFormatting sqref="T29">
    <cfRule type="cellIs" dxfId="12360" priority="352" operator="lessThan">
      <formula>$C$4</formula>
    </cfRule>
  </conditionalFormatting>
  <conditionalFormatting sqref="T30">
    <cfRule type="cellIs" dxfId="12359" priority="353" operator="lessThan">
      <formula>$C$4</formula>
    </cfRule>
  </conditionalFormatting>
  <conditionalFormatting sqref="T31">
    <cfRule type="cellIs" dxfId="12358" priority="354" operator="lessThan">
      <formula>$C$4</formula>
    </cfRule>
  </conditionalFormatting>
  <conditionalFormatting sqref="T32">
    <cfRule type="cellIs" dxfId="12357" priority="355" operator="lessThan">
      <formula>$C$4</formula>
    </cfRule>
  </conditionalFormatting>
  <conditionalFormatting sqref="T33">
    <cfRule type="cellIs" dxfId="12356" priority="356" operator="lessThan">
      <formula>$C$4</formula>
    </cfRule>
  </conditionalFormatting>
  <conditionalFormatting sqref="T34">
    <cfRule type="cellIs" dxfId="12355" priority="357" operator="lessThan">
      <formula>$C$4</formula>
    </cfRule>
  </conditionalFormatting>
  <conditionalFormatting sqref="T35">
    <cfRule type="cellIs" dxfId="12354" priority="358" operator="lessThan">
      <formula>$C$4</formula>
    </cfRule>
  </conditionalFormatting>
  <conditionalFormatting sqref="T36">
    <cfRule type="cellIs" dxfId="12353" priority="359" operator="lessThan">
      <formula>$C$4</formula>
    </cfRule>
  </conditionalFormatting>
  <conditionalFormatting sqref="T37">
    <cfRule type="cellIs" dxfId="12352" priority="360" operator="lessThan">
      <formula>$C$4</formula>
    </cfRule>
  </conditionalFormatting>
  <conditionalFormatting sqref="T38">
    <cfRule type="cellIs" dxfId="12351" priority="361" operator="lessThan">
      <formula>$C$4</formula>
    </cfRule>
  </conditionalFormatting>
  <conditionalFormatting sqref="T39">
    <cfRule type="cellIs" dxfId="12350" priority="362" operator="lessThan">
      <formula>$C$4</formula>
    </cfRule>
  </conditionalFormatting>
  <conditionalFormatting sqref="T40">
    <cfRule type="cellIs" dxfId="12349" priority="363" operator="lessThan">
      <formula>$C$4</formula>
    </cfRule>
  </conditionalFormatting>
  <conditionalFormatting sqref="T41">
    <cfRule type="cellIs" dxfId="12348" priority="364" operator="lessThan">
      <formula>$C$4</formula>
    </cfRule>
  </conditionalFormatting>
  <conditionalFormatting sqref="T42">
    <cfRule type="cellIs" dxfId="12347" priority="365" operator="lessThan">
      <formula>$C$4</formula>
    </cfRule>
  </conditionalFormatting>
  <conditionalFormatting sqref="T43">
    <cfRule type="cellIs" dxfId="12346" priority="366" operator="lessThan">
      <formula>$C$4</formula>
    </cfRule>
  </conditionalFormatting>
  <conditionalFormatting sqref="T44">
    <cfRule type="cellIs" dxfId="12345" priority="367" operator="lessThan">
      <formula>$C$4</formula>
    </cfRule>
  </conditionalFormatting>
  <conditionalFormatting sqref="T45">
    <cfRule type="cellIs" dxfId="12344" priority="368" operator="lessThan">
      <formula>$C$4</formula>
    </cfRule>
  </conditionalFormatting>
  <conditionalFormatting sqref="T46">
    <cfRule type="cellIs" dxfId="12343" priority="369" operator="lessThan">
      <formula>$C$4</formula>
    </cfRule>
  </conditionalFormatting>
  <conditionalFormatting sqref="T47">
    <cfRule type="cellIs" dxfId="12342" priority="370" operator="lessThan">
      <formula>$C$4</formula>
    </cfRule>
  </conditionalFormatting>
  <conditionalFormatting sqref="T48">
    <cfRule type="cellIs" dxfId="12341" priority="371" operator="lessThan">
      <formula>$C$4</formula>
    </cfRule>
  </conditionalFormatting>
  <conditionalFormatting sqref="T49">
    <cfRule type="cellIs" dxfId="12340" priority="372" operator="lessThan">
      <formula>$C$4</formula>
    </cfRule>
  </conditionalFormatting>
  <conditionalFormatting sqref="T50">
    <cfRule type="cellIs" dxfId="12339" priority="373" operator="lessThan">
      <formula>$C$4</formula>
    </cfRule>
  </conditionalFormatting>
  <conditionalFormatting sqref="T51">
    <cfRule type="cellIs" dxfId="12338" priority="374" operator="lessThan">
      <formula>$C$4</formula>
    </cfRule>
  </conditionalFormatting>
  <conditionalFormatting sqref="T52">
    <cfRule type="cellIs" dxfId="12337" priority="375" operator="lessThan">
      <formula>$C$4</formula>
    </cfRule>
  </conditionalFormatting>
  <conditionalFormatting sqref="T53">
    <cfRule type="cellIs" dxfId="12336" priority="376" operator="lessThan">
      <formula>$C$4</formula>
    </cfRule>
  </conditionalFormatting>
  <conditionalFormatting sqref="T54">
    <cfRule type="cellIs" dxfId="12335" priority="377" operator="lessThan">
      <formula>$C$4</formula>
    </cfRule>
  </conditionalFormatting>
  <conditionalFormatting sqref="T55">
    <cfRule type="cellIs" dxfId="12334" priority="378" operator="lessThan">
      <formula>$C$4</formula>
    </cfRule>
  </conditionalFormatting>
  <conditionalFormatting sqref="T56">
    <cfRule type="cellIs" dxfId="12333" priority="379" operator="lessThan">
      <formula>$C$4</formula>
    </cfRule>
  </conditionalFormatting>
  <conditionalFormatting sqref="T57">
    <cfRule type="cellIs" dxfId="12332" priority="380" operator="lessThan">
      <formula>$C$4</formula>
    </cfRule>
  </conditionalFormatting>
  <conditionalFormatting sqref="T58">
    <cfRule type="cellIs" dxfId="12331" priority="381" operator="lessThan">
      <formula>$C$4</formula>
    </cfRule>
  </conditionalFormatting>
  <conditionalFormatting sqref="T59">
    <cfRule type="cellIs" dxfId="12330" priority="382" operator="lessThan">
      <formula>$C$4</formula>
    </cfRule>
  </conditionalFormatting>
  <conditionalFormatting sqref="T60">
    <cfRule type="cellIs" dxfId="12329" priority="383" operator="lessThan">
      <formula>$C$4</formula>
    </cfRule>
  </conditionalFormatting>
  <conditionalFormatting sqref="W11">
    <cfRule type="cellIs" dxfId="12328" priority="384" operator="lessThan">
      <formula>$C$4</formula>
    </cfRule>
  </conditionalFormatting>
  <conditionalFormatting sqref="W12">
    <cfRule type="cellIs" dxfId="12327" priority="385" operator="lessThan">
      <formula>$C$4</formula>
    </cfRule>
  </conditionalFormatting>
  <conditionalFormatting sqref="W13">
    <cfRule type="cellIs" dxfId="12326" priority="386" operator="lessThan">
      <formula>$C$4</formula>
    </cfRule>
  </conditionalFormatting>
  <conditionalFormatting sqref="W14">
    <cfRule type="cellIs" dxfId="12325" priority="387" operator="lessThan">
      <formula>$C$4</formula>
    </cfRule>
  </conditionalFormatting>
  <conditionalFormatting sqref="W15">
    <cfRule type="cellIs" dxfId="12324" priority="388" operator="lessThan">
      <formula>$C$4</formula>
    </cfRule>
  </conditionalFormatting>
  <conditionalFormatting sqref="W16">
    <cfRule type="cellIs" dxfId="12323" priority="389" operator="lessThan">
      <formula>$C$4</formula>
    </cfRule>
  </conditionalFormatting>
  <conditionalFormatting sqref="W17">
    <cfRule type="cellIs" dxfId="12322" priority="390" operator="lessThan">
      <formula>$C$4</formula>
    </cfRule>
  </conditionalFormatting>
  <conditionalFormatting sqref="W18">
    <cfRule type="cellIs" dxfId="12321" priority="391" operator="lessThan">
      <formula>$C$4</formula>
    </cfRule>
  </conditionalFormatting>
  <conditionalFormatting sqref="W19">
    <cfRule type="cellIs" dxfId="12320" priority="392" operator="lessThan">
      <formula>$C$4</formula>
    </cfRule>
  </conditionalFormatting>
  <conditionalFormatting sqref="W20">
    <cfRule type="cellIs" dxfId="12319" priority="393" operator="lessThan">
      <formula>$C$4</formula>
    </cfRule>
  </conditionalFormatting>
  <conditionalFormatting sqref="W21">
    <cfRule type="cellIs" dxfId="12318" priority="394" operator="lessThan">
      <formula>$C$4</formula>
    </cfRule>
  </conditionalFormatting>
  <conditionalFormatting sqref="W22">
    <cfRule type="cellIs" dxfId="12317" priority="395" operator="lessThan">
      <formula>$C$4</formula>
    </cfRule>
  </conditionalFormatting>
  <conditionalFormatting sqref="W23">
    <cfRule type="cellIs" dxfId="12316" priority="396" operator="lessThan">
      <formula>$C$4</formula>
    </cfRule>
  </conditionalFormatting>
  <conditionalFormatting sqref="W24">
    <cfRule type="cellIs" dxfId="12315" priority="397" operator="lessThan">
      <formula>$C$4</formula>
    </cfRule>
  </conditionalFormatting>
  <conditionalFormatting sqref="W25">
    <cfRule type="cellIs" dxfId="12314" priority="398" operator="lessThan">
      <formula>$C$4</formula>
    </cfRule>
  </conditionalFormatting>
  <conditionalFormatting sqref="W26">
    <cfRule type="cellIs" dxfId="12313" priority="399" operator="lessThan">
      <formula>$C$4</formula>
    </cfRule>
  </conditionalFormatting>
  <conditionalFormatting sqref="W27">
    <cfRule type="cellIs" dxfId="12312" priority="400" operator="lessThan">
      <formula>$C$4</formula>
    </cfRule>
  </conditionalFormatting>
  <conditionalFormatting sqref="W28">
    <cfRule type="cellIs" dxfId="12311" priority="401" operator="lessThan">
      <formula>$C$4</formula>
    </cfRule>
  </conditionalFormatting>
  <conditionalFormatting sqref="W29">
    <cfRule type="cellIs" dxfId="12310" priority="402" operator="lessThan">
      <formula>$C$4</formula>
    </cfRule>
  </conditionalFormatting>
  <conditionalFormatting sqref="W30">
    <cfRule type="cellIs" dxfId="12309" priority="403" operator="lessThan">
      <formula>$C$4</formula>
    </cfRule>
  </conditionalFormatting>
  <conditionalFormatting sqref="W31">
    <cfRule type="cellIs" dxfId="12308" priority="404" operator="lessThan">
      <formula>$C$4</formula>
    </cfRule>
  </conditionalFormatting>
  <conditionalFormatting sqref="W32">
    <cfRule type="cellIs" dxfId="12307" priority="405" operator="lessThan">
      <formula>$C$4</formula>
    </cfRule>
  </conditionalFormatting>
  <conditionalFormatting sqref="W33">
    <cfRule type="cellIs" dxfId="12306" priority="406" operator="lessThan">
      <formula>$C$4</formula>
    </cfRule>
  </conditionalFormatting>
  <conditionalFormatting sqref="W34">
    <cfRule type="cellIs" dxfId="12305" priority="407" operator="lessThan">
      <formula>$C$4</formula>
    </cfRule>
  </conditionalFormatting>
  <conditionalFormatting sqref="W35">
    <cfRule type="cellIs" dxfId="12304" priority="408" operator="lessThan">
      <formula>$C$4</formula>
    </cfRule>
  </conditionalFormatting>
  <conditionalFormatting sqref="W36">
    <cfRule type="cellIs" dxfId="12303" priority="409" operator="lessThan">
      <formula>$C$4</formula>
    </cfRule>
  </conditionalFormatting>
  <conditionalFormatting sqref="W37">
    <cfRule type="cellIs" dxfId="12302" priority="410" operator="lessThan">
      <formula>$C$4</formula>
    </cfRule>
  </conditionalFormatting>
  <conditionalFormatting sqref="W38">
    <cfRule type="cellIs" dxfId="12301" priority="411" operator="lessThan">
      <formula>$C$4</formula>
    </cfRule>
  </conditionalFormatting>
  <conditionalFormatting sqref="W39">
    <cfRule type="cellIs" dxfId="12300" priority="412" operator="lessThan">
      <formula>$C$4</formula>
    </cfRule>
  </conditionalFormatting>
  <conditionalFormatting sqref="W40">
    <cfRule type="cellIs" dxfId="12299" priority="413" operator="lessThan">
      <formula>$C$4</formula>
    </cfRule>
  </conditionalFormatting>
  <conditionalFormatting sqref="W41">
    <cfRule type="cellIs" dxfId="12298" priority="414" operator="lessThan">
      <formula>$C$4</formula>
    </cfRule>
  </conditionalFormatting>
  <conditionalFormatting sqref="W42">
    <cfRule type="cellIs" dxfId="12297" priority="415" operator="lessThan">
      <formula>$C$4</formula>
    </cfRule>
  </conditionalFormatting>
  <conditionalFormatting sqref="W43">
    <cfRule type="cellIs" dxfId="12296" priority="416" operator="lessThan">
      <formula>$C$4</formula>
    </cfRule>
  </conditionalFormatting>
  <conditionalFormatting sqref="W44">
    <cfRule type="cellIs" dxfId="12295" priority="417" operator="lessThan">
      <formula>$C$4</formula>
    </cfRule>
  </conditionalFormatting>
  <conditionalFormatting sqref="W45">
    <cfRule type="cellIs" dxfId="12294" priority="418" operator="lessThan">
      <formula>$C$4</formula>
    </cfRule>
  </conditionalFormatting>
  <conditionalFormatting sqref="W46">
    <cfRule type="cellIs" dxfId="12293" priority="419" operator="lessThan">
      <formula>$C$4</formula>
    </cfRule>
  </conditionalFormatting>
  <conditionalFormatting sqref="W47">
    <cfRule type="cellIs" dxfId="12292" priority="420" operator="lessThan">
      <formula>$C$4</formula>
    </cfRule>
  </conditionalFormatting>
  <conditionalFormatting sqref="W48">
    <cfRule type="cellIs" dxfId="12291" priority="421" operator="lessThan">
      <formula>$C$4</formula>
    </cfRule>
  </conditionalFormatting>
  <conditionalFormatting sqref="W49">
    <cfRule type="cellIs" dxfId="12290" priority="422" operator="lessThan">
      <formula>$C$4</formula>
    </cfRule>
  </conditionalFormatting>
  <conditionalFormatting sqref="W50">
    <cfRule type="cellIs" dxfId="12289" priority="423" operator="lessThan">
      <formula>$C$4</formula>
    </cfRule>
  </conditionalFormatting>
  <conditionalFormatting sqref="W51">
    <cfRule type="cellIs" dxfId="12288" priority="424" operator="lessThan">
      <formula>$C$4</formula>
    </cfRule>
  </conditionalFormatting>
  <conditionalFormatting sqref="W52">
    <cfRule type="cellIs" dxfId="12287" priority="425" operator="lessThan">
      <formula>$C$4</formula>
    </cfRule>
  </conditionalFormatting>
  <conditionalFormatting sqref="W53">
    <cfRule type="cellIs" dxfId="12286" priority="426" operator="lessThan">
      <formula>$C$4</formula>
    </cfRule>
  </conditionalFormatting>
  <conditionalFormatting sqref="W54">
    <cfRule type="cellIs" dxfId="12285" priority="427" operator="lessThan">
      <formula>$C$4</formula>
    </cfRule>
  </conditionalFormatting>
  <conditionalFormatting sqref="W55">
    <cfRule type="cellIs" dxfId="12284" priority="428" operator="lessThan">
      <formula>$C$4</formula>
    </cfRule>
  </conditionalFormatting>
  <conditionalFormatting sqref="W56">
    <cfRule type="cellIs" dxfId="12283" priority="429" operator="lessThan">
      <formula>$C$4</formula>
    </cfRule>
  </conditionalFormatting>
  <conditionalFormatting sqref="W57">
    <cfRule type="cellIs" dxfId="12282" priority="430" operator="lessThan">
      <formula>$C$4</formula>
    </cfRule>
  </conditionalFormatting>
  <conditionalFormatting sqref="W58">
    <cfRule type="cellIs" dxfId="12281" priority="431" operator="lessThan">
      <formula>$C$4</formula>
    </cfRule>
  </conditionalFormatting>
  <conditionalFormatting sqref="W59">
    <cfRule type="cellIs" dxfId="12280" priority="432" operator="lessThan">
      <formula>$C$4</formula>
    </cfRule>
  </conditionalFormatting>
  <conditionalFormatting sqref="W60">
    <cfRule type="cellIs" dxfId="12279" priority="433" operator="lessThan">
      <formula>$C$4</formula>
    </cfRule>
  </conditionalFormatting>
  <conditionalFormatting sqref="X11">
    <cfRule type="cellIs" dxfId="12278" priority="434" operator="lessThan">
      <formula>$C$4</formula>
    </cfRule>
  </conditionalFormatting>
  <conditionalFormatting sqref="X12">
    <cfRule type="cellIs" dxfId="12277" priority="435" operator="lessThan">
      <formula>$C$4</formula>
    </cfRule>
  </conditionalFormatting>
  <conditionalFormatting sqref="X13">
    <cfRule type="cellIs" dxfId="12276" priority="436" operator="lessThan">
      <formula>$C$4</formula>
    </cfRule>
  </conditionalFormatting>
  <conditionalFormatting sqref="X14">
    <cfRule type="cellIs" dxfId="12275" priority="437" operator="lessThan">
      <formula>$C$4</formula>
    </cfRule>
  </conditionalFormatting>
  <conditionalFormatting sqref="X15">
    <cfRule type="cellIs" dxfId="12274" priority="438" operator="lessThan">
      <formula>$C$4</formula>
    </cfRule>
  </conditionalFormatting>
  <conditionalFormatting sqref="X16">
    <cfRule type="cellIs" dxfId="12273" priority="439" operator="lessThan">
      <formula>$C$4</formula>
    </cfRule>
  </conditionalFormatting>
  <conditionalFormatting sqref="X17">
    <cfRule type="cellIs" dxfId="12272" priority="440" operator="lessThan">
      <formula>$C$4</formula>
    </cfRule>
  </conditionalFormatting>
  <conditionalFormatting sqref="X18">
    <cfRule type="cellIs" dxfId="12271" priority="441" operator="lessThan">
      <formula>$C$4</formula>
    </cfRule>
  </conditionalFormatting>
  <conditionalFormatting sqref="X19">
    <cfRule type="cellIs" dxfId="12270" priority="442" operator="lessThan">
      <formula>$C$4</formula>
    </cfRule>
  </conditionalFormatting>
  <conditionalFormatting sqref="X20">
    <cfRule type="cellIs" dxfId="12269" priority="443" operator="lessThan">
      <formula>$C$4</formula>
    </cfRule>
  </conditionalFormatting>
  <conditionalFormatting sqref="X21">
    <cfRule type="cellIs" dxfId="12268" priority="444" operator="lessThan">
      <formula>$C$4</formula>
    </cfRule>
  </conditionalFormatting>
  <conditionalFormatting sqref="X22">
    <cfRule type="cellIs" dxfId="12267" priority="445" operator="lessThan">
      <formula>$C$4</formula>
    </cfRule>
  </conditionalFormatting>
  <conditionalFormatting sqref="X23">
    <cfRule type="cellIs" dxfId="12266" priority="446" operator="lessThan">
      <formula>$C$4</formula>
    </cfRule>
  </conditionalFormatting>
  <conditionalFormatting sqref="X24">
    <cfRule type="cellIs" dxfId="12265" priority="447" operator="lessThan">
      <formula>$C$4</formula>
    </cfRule>
  </conditionalFormatting>
  <conditionalFormatting sqref="X25">
    <cfRule type="cellIs" dxfId="12264" priority="448" operator="lessThan">
      <formula>$C$4</formula>
    </cfRule>
  </conditionalFormatting>
  <conditionalFormatting sqref="X26">
    <cfRule type="cellIs" dxfId="12263" priority="449" operator="lessThan">
      <formula>$C$4</formula>
    </cfRule>
  </conditionalFormatting>
  <conditionalFormatting sqref="X27">
    <cfRule type="cellIs" dxfId="12262" priority="450" operator="lessThan">
      <formula>$C$4</formula>
    </cfRule>
  </conditionalFormatting>
  <conditionalFormatting sqref="X28">
    <cfRule type="cellIs" dxfId="12261" priority="451" operator="lessThan">
      <formula>$C$4</formula>
    </cfRule>
  </conditionalFormatting>
  <conditionalFormatting sqref="X29">
    <cfRule type="cellIs" dxfId="12260" priority="452" operator="lessThan">
      <formula>$C$4</formula>
    </cfRule>
  </conditionalFormatting>
  <conditionalFormatting sqref="X30">
    <cfRule type="cellIs" dxfId="12259" priority="453" operator="lessThan">
      <formula>$C$4</formula>
    </cfRule>
  </conditionalFormatting>
  <conditionalFormatting sqref="X31">
    <cfRule type="cellIs" dxfId="12258" priority="454" operator="lessThan">
      <formula>$C$4</formula>
    </cfRule>
  </conditionalFormatting>
  <conditionalFormatting sqref="X32">
    <cfRule type="cellIs" dxfId="12257" priority="455" operator="lessThan">
      <formula>$C$4</formula>
    </cfRule>
  </conditionalFormatting>
  <conditionalFormatting sqref="X33">
    <cfRule type="cellIs" dxfId="12256" priority="456" operator="lessThan">
      <formula>$C$4</formula>
    </cfRule>
  </conditionalFormatting>
  <conditionalFormatting sqref="X34">
    <cfRule type="cellIs" dxfId="12255" priority="457" operator="lessThan">
      <formula>$C$4</formula>
    </cfRule>
  </conditionalFormatting>
  <conditionalFormatting sqref="X35">
    <cfRule type="cellIs" dxfId="12254" priority="458" operator="lessThan">
      <formula>$C$4</formula>
    </cfRule>
  </conditionalFormatting>
  <conditionalFormatting sqref="X36">
    <cfRule type="cellIs" dxfId="12253" priority="459" operator="lessThan">
      <formula>$C$4</formula>
    </cfRule>
  </conditionalFormatting>
  <conditionalFormatting sqref="X37">
    <cfRule type="cellIs" dxfId="12252" priority="460" operator="lessThan">
      <formula>$C$4</formula>
    </cfRule>
  </conditionalFormatting>
  <conditionalFormatting sqref="X38">
    <cfRule type="cellIs" dxfId="12251" priority="461" operator="lessThan">
      <formula>$C$4</formula>
    </cfRule>
  </conditionalFormatting>
  <conditionalFormatting sqref="X39">
    <cfRule type="cellIs" dxfId="12250" priority="462" operator="lessThan">
      <formula>$C$4</formula>
    </cfRule>
  </conditionalFormatting>
  <conditionalFormatting sqref="X40">
    <cfRule type="cellIs" dxfId="12249" priority="463" operator="lessThan">
      <formula>$C$4</formula>
    </cfRule>
  </conditionalFormatting>
  <conditionalFormatting sqref="X41">
    <cfRule type="cellIs" dxfId="12248" priority="464" operator="lessThan">
      <formula>$C$4</formula>
    </cfRule>
  </conditionalFormatting>
  <conditionalFormatting sqref="X42">
    <cfRule type="cellIs" dxfId="12247" priority="465" operator="lessThan">
      <formula>$C$4</formula>
    </cfRule>
  </conditionalFormatting>
  <conditionalFormatting sqref="X43">
    <cfRule type="cellIs" dxfId="12246" priority="466" operator="lessThan">
      <formula>$C$4</formula>
    </cfRule>
  </conditionalFormatting>
  <conditionalFormatting sqref="X44">
    <cfRule type="cellIs" dxfId="12245" priority="467" operator="lessThan">
      <formula>$C$4</formula>
    </cfRule>
  </conditionalFormatting>
  <conditionalFormatting sqref="X45">
    <cfRule type="cellIs" dxfId="12244" priority="468" operator="lessThan">
      <formula>$C$4</formula>
    </cfRule>
  </conditionalFormatting>
  <conditionalFormatting sqref="X46">
    <cfRule type="cellIs" dxfId="12243" priority="469" operator="lessThan">
      <formula>$C$4</formula>
    </cfRule>
  </conditionalFormatting>
  <conditionalFormatting sqref="X47">
    <cfRule type="cellIs" dxfId="12242" priority="470" operator="lessThan">
      <formula>$C$4</formula>
    </cfRule>
  </conditionalFormatting>
  <conditionalFormatting sqref="X48">
    <cfRule type="cellIs" dxfId="12241" priority="471" operator="lessThan">
      <formula>$C$4</formula>
    </cfRule>
  </conditionalFormatting>
  <conditionalFormatting sqref="X49">
    <cfRule type="cellIs" dxfId="12240" priority="472" operator="lessThan">
      <formula>$C$4</formula>
    </cfRule>
  </conditionalFormatting>
  <conditionalFormatting sqref="X50">
    <cfRule type="cellIs" dxfId="12239" priority="473" operator="lessThan">
      <formula>$C$4</formula>
    </cfRule>
  </conditionalFormatting>
  <conditionalFormatting sqref="X51">
    <cfRule type="cellIs" dxfId="12238" priority="474" operator="lessThan">
      <formula>$C$4</formula>
    </cfRule>
  </conditionalFormatting>
  <conditionalFormatting sqref="X52">
    <cfRule type="cellIs" dxfId="12237" priority="475" operator="lessThan">
      <formula>$C$4</formula>
    </cfRule>
  </conditionalFormatting>
  <conditionalFormatting sqref="X53">
    <cfRule type="cellIs" dxfId="12236" priority="476" operator="lessThan">
      <formula>$C$4</formula>
    </cfRule>
  </conditionalFormatting>
  <conditionalFormatting sqref="X54">
    <cfRule type="cellIs" dxfId="12235" priority="477" operator="lessThan">
      <formula>$C$4</formula>
    </cfRule>
  </conditionalFormatting>
  <conditionalFormatting sqref="X55">
    <cfRule type="cellIs" dxfId="12234" priority="478" operator="lessThan">
      <formula>$C$4</formula>
    </cfRule>
  </conditionalFormatting>
  <conditionalFormatting sqref="X56">
    <cfRule type="cellIs" dxfId="12233" priority="479" operator="lessThan">
      <formula>$C$4</formula>
    </cfRule>
  </conditionalFormatting>
  <conditionalFormatting sqref="X57">
    <cfRule type="cellIs" dxfId="12232" priority="480" operator="lessThan">
      <formula>$C$4</formula>
    </cfRule>
  </conditionalFormatting>
  <conditionalFormatting sqref="X58">
    <cfRule type="cellIs" dxfId="12231" priority="481" operator="lessThan">
      <formula>$C$4</formula>
    </cfRule>
  </conditionalFormatting>
  <conditionalFormatting sqref="X59">
    <cfRule type="cellIs" dxfId="12230" priority="482" operator="lessThan">
      <formula>$C$4</formula>
    </cfRule>
  </conditionalFormatting>
  <conditionalFormatting sqref="X60">
    <cfRule type="cellIs" dxfId="12229" priority="483" operator="lessThan">
      <formula>$C$4</formula>
    </cfRule>
  </conditionalFormatting>
  <conditionalFormatting sqref="Y11">
    <cfRule type="cellIs" dxfId="12228" priority="484" operator="lessThan">
      <formula>$C$4</formula>
    </cfRule>
  </conditionalFormatting>
  <conditionalFormatting sqref="Y12">
    <cfRule type="cellIs" dxfId="12227" priority="485" operator="lessThan">
      <formula>$C$4</formula>
    </cfRule>
  </conditionalFormatting>
  <conditionalFormatting sqref="Y13">
    <cfRule type="cellIs" dxfId="12226" priority="486" operator="lessThan">
      <formula>$C$4</formula>
    </cfRule>
  </conditionalFormatting>
  <conditionalFormatting sqref="Y14">
    <cfRule type="cellIs" dxfId="12225" priority="487" operator="lessThan">
      <formula>$C$4</formula>
    </cfRule>
  </conditionalFormatting>
  <conditionalFormatting sqref="Y15">
    <cfRule type="cellIs" dxfId="12224" priority="488" operator="lessThan">
      <formula>$C$4</formula>
    </cfRule>
  </conditionalFormatting>
  <conditionalFormatting sqref="Y16">
    <cfRule type="cellIs" dxfId="12223" priority="489" operator="lessThan">
      <formula>$C$4</formula>
    </cfRule>
  </conditionalFormatting>
  <conditionalFormatting sqref="Y17">
    <cfRule type="cellIs" dxfId="12222" priority="490" operator="lessThan">
      <formula>$C$4</formula>
    </cfRule>
  </conditionalFormatting>
  <conditionalFormatting sqref="Y18">
    <cfRule type="cellIs" dxfId="12221" priority="491" operator="lessThan">
      <formula>$C$4</formula>
    </cfRule>
  </conditionalFormatting>
  <conditionalFormatting sqref="Y19">
    <cfRule type="cellIs" dxfId="12220" priority="492" operator="lessThan">
      <formula>$C$4</formula>
    </cfRule>
  </conditionalFormatting>
  <conditionalFormatting sqref="Y20">
    <cfRule type="cellIs" dxfId="12219" priority="493" operator="lessThan">
      <formula>$C$4</formula>
    </cfRule>
  </conditionalFormatting>
  <conditionalFormatting sqref="Y21">
    <cfRule type="cellIs" dxfId="12218" priority="494" operator="lessThan">
      <formula>$C$4</formula>
    </cfRule>
  </conditionalFormatting>
  <conditionalFormatting sqref="Y22">
    <cfRule type="cellIs" dxfId="12217" priority="495" operator="lessThan">
      <formula>$C$4</formula>
    </cfRule>
  </conditionalFormatting>
  <conditionalFormatting sqref="Y23">
    <cfRule type="cellIs" dxfId="12216" priority="496" operator="lessThan">
      <formula>$C$4</formula>
    </cfRule>
  </conditionalFormatting>
  <conditionalFormatting sqref="Y24">
    <cfRule type="cellIs" dxfId="12215" priority="497" operator="lessThan">
      <formula>$C$4</formula>
    </cfRule>
  </conditionalFormatting>
  <conditionalFormatting sqref="Y25">
    <cfRule type="cellIs" dxfId="12214" priority="498" operator="lessThan">
      <formula>$C$4</formula>
    </cfRule>
  </conditionalFormatting>
  <conditionalFormatting sqref="Y26">
    <cfRule type="cellIs" dxfId="12213" priority="499" operator="lessThan">
      <formula>$C$4</formula>
    </cfRule>
  </conditionalFormatting>
  <conditionalFormatting sqref="Y27">
    <cfRule type="cellIs" dxfId="12212" priority="500" operator="lessThan">
      <formula>$C$4</formula>
    </cfRule>
  </conditionalFormatting>
  <conditionalFormatting sqref="Y28">
    <cfRule type="cellIs" dxfId="12211" priority="501" operator="lessThan">
      <formula>$C$4</formula>
    </cfRule>
  </conditionalFormatting>
  <conditionalFormatting sqref="Y29">
    <cfRule type="cellIs" dxfId="12210" priority="502" operator="lessThan">
      <formula>$C$4</formula>
    </cfRule>
  </conditionalFormatting>
  <conditionalFormatting sqref="Y30">
    <cfRule type="cellIs" dxfId="12209" priority="503" operator="lessThan">
      <formula>$C$4</formula>
    </cfRule>
  </conditionalFormatting>
  <conditionalFormatting sqref="Y31">
    <cfRule type="cellIs" dxfId="12208" priority="504" operator="lessThan">
      <formula>$C$4</formula>
    </cfRule>
  </conditionalFormatting>
  <conditionalFormatting sqref="Y32">
    <cfRule type="cellIs" dxfId="12207" priority="505" operator="lessThan">
      <formula>$C$4</formula>
    </cfRule>
  </conditionalFormatting>
  <conditionalFormatting sqref="Y33">
    <cfRule type="cellIs" dxfId="12206" priority="506" operator="lessThan">
      <formula>$C$4</formula>
    </cfRule>
  </conditionalFormatting>
  <conditionalFormatting sqref="Y34">
    <cfRule type="cellIs" dxfId="12205" priority="507" operator="lessThan">
      <formula>$C$4</formula>
    </cfRule>
  </conditionalFormatting>
  <conditionalFormatting sqref="Y35">
    <cfRule type="cellIs" dxfId="12204" priority="508" operator="lessThan">
      <formula>$C$4</formula>
    </cfRule>
  </conditionalFormatting>
  <conditionalFormatting sqref="Y36">
    <cfRule type="cellIs" dxfId="12203" priority="509" operator="lessThan">
      <formula>$C$4</formula>
    </cfRule>
  </conditionalFormatting>
  <conditionalFormatting sqref="Y37">
    <cfRule type="cellIs" dxfId="12202" priority="510" operator="lessThan">
      <formula>$C$4</formula>
    </cfRule>
  </conditionalFormatting>
  <conditionalFormatting sqref="Y38">
    <cfRule type="cellIs" dxfId="12201" priority="511" operator="lessThan">
      <formula>$C$4</formula>
    </cfRule>
  </conditionalFormatting>
  <conditionalFormatting sqref="Y39">
    <cfRule type="cellIs" dxfId="12200" priority="512" operator="lessThan">
      <formula>$C$4</formula>
    </cfRule>
  </conditionalFormatting>
  <conditionalFormatting sqref="Y40">
    <cfRule type="cellIs" dxfId="12199" priority="513" operator="lessThan">
      <formula>$C$4</formula>
    </cfRule>
  </conditionalFormatting>
  <conditionalFormatting sqref="Y41">
    <cfRule type="cellIs" dxfId="12198" priority="514" operator="lessThan">
      <formula>$C$4</formula>
    </cfRule>
  </conditionalFormatting>
  <conditionalFormatting sqref="Y42">
    <cfRule type="cellIs" dxfId="12197" priority="515" operator="lessThan">
      <formula>$C$4</formula>
    </cfRule>
  </conditionalFormatting>
  <conditionalFormatting sqref="Y43">
    <cfRule type="cellIs" dxfId="12196" priority="516" operator="lessThan">
      <formula>$C$4</formula>
    </cfRule>
  </conditionalFormatting>
  <conditionalFormatting sqref="Y44">
    <cfRule type="cellIs" dxfId="12195" priority="517" operator="lessThan">
      <formula>$C$4</formula>
    </cfRule>
  </conditionalFormatting>
  <conditionalFormatting sqref="Y45">
    <cfRule type="cellIs" dxfId="12194" priority="518" operator="lessThan">
      <formula>$C$4</formula>
    </cfRule>
  </conditionalFormatting>
  <conditionalFormatting sqref="Y46">
    <cfRule type="cellIs" dxfId="12193" priority="519" operator="lessThan">
      <formula>$C$4</formula>
    </cfRule>
  </conditionalFormatting>
  <conditionalFormatting sqref="Y47">
    <cfRule type="cellIs" dxfId="12192" priority="520" operator="lessThan">
      <formula>$C$4</formula>
    </cfRule>
  </conditionalFormatting>
  <conditionalFormatting sqref="Y48">
    <cfRule type="cellIs" dxfId="12191" priority="521" operator="lessThan">
      <formula>$C$4</formula>
    </cfRule>
  </conditionalFormatting>
  <conditionalFormatting sqref="Y49">
    <cfRule type="cellIs" dxfId="12190" priority="522" operator="lessThan">
      <formula>$C$4</formula>
    </cfRule>
  </conditionalFormatting>
  <conditionalFormatting sqref="Y50">
    <cfRule type="cellIs" dxfId="12189" priority="523" operator="lessThan">
      <formula>$C$4</formula>
    </cfRule>
  </conditionalFormatting>
  <conditionalFormatting sqref="Y51">
    <cfRule type="cellIs" dxfId="12188" priority="524" operator="lessThan">
      <formula>$C$4</formula>
    </cfRule>
  </conditionalFormatting>
  <conditionalFormatting sqref="Y52">
    <cfRule type="cellIs" dxfId="12187" priority="525" operator="lessThan">
      <formula>$C$4</formula>
    </cfRule>
  </conditionalFormatting>
  <conditionalFormatting sqref="Y53">
    <cfRule type="cellIs" dxfId="12186" priority="526" operator="lessThan">
      <formula>$C$4</formula>
    </cfRule>
  </conditionalFormatting>
  <conditionalFormatting sqref="Y54">
    <cfRule type="cellIs" dxfId="12185" priority="527" operator="lessThan">
      <formula>$C$4</formula>
    </cfRule>
  </conditionalFormatting>
  <conditionalFormatting sqref="Y55">
    <cfRule type="cellIs" dxfId="12184" priority="528" operator="lessThan">
      <formula>$C$4</formula>
    </cfRule>
  </conditionalFormatting>
  <conditionalFormatting sqref="Y56">
    <cfRule type="cellIs" dxfId="12183" priority="529" operator="lessThan">
      <formula>$C$4</formula>
    </cfRule>
  </conditionalFormatting>
  <conditionalFormatting sqref="Y57">
    <cfRule type="cellIs" dxfId="12182" priority="530" operator="lessThan">
      <formula>$C$4</formula>
    </cfRule>
  </conditionalFormatting>
  <conditionalFormatting sqref="Y58">
    <cfRule type="cellIs" dxfId="12181" priority="531" operator="lessThan">
      <formula>$C$4</formula>
    </cfRule>
  </conditionalFormatting>
  <conditionalFormatting sqref="Y59">
    <cfRule type="cellIs" dxfId="12180" priority="532" operator="lessThan">
      <formula>$C$4</formula>
    </cfRule>
  </conditionalFormatting>
  <conditionalFormatting sqref="Y60">
    <cfRule type="cellIs" dxfId="12179" priority="533" operator="lessThan">
      <formula>$C$4</formula>
    </cfRule>
  </conditionalFormatting>
  <conditionalFormatting sqref="Z11">
    <cfRule type="cellIs" dxfId="12178" priority="534" operator="lessThan">
      <formula>$C$4</formula>
    </cfRule>
  </conditionalFormatting>
  <conditionalFormatting sqref="Z12">
    <cfRule type="cellIs" dxfId="12177" priority="535" operator="lessThan">
      <formula>$C$4</formula>
    </cfRule>
  </conditionalFormatting>
  <conditionalFormatting sqref="Z13">
    <cfRule type="cellIs" dxfId="12176" priority="536" operator="lessThan">
      <formula>$C$4</formula>
    </cfRule>
  </conditionalFormatting>
  <conditionalFormatting sqref="Z14">
    <cfRule type="cellIs" dxfId="12175" priority="537" operator="lessThan">
      <formula>$C$4</formula>
    </cfRule>
  </conditionalFormatting>
  <conditionalFormatting sqref="Z15">
    <cfRule type="cellIs" dxfId="12174" priority="538" operator="lessThan">
      <formula>$C$4</formula>
    </cfRule>
  </conditionalFormatting>
  <conditionalFormatting sqref="Z16">
    <cfRule type="cellIs" dxfId="12173" priority="539" operator="lessThan">
      <formula>$C$4</formula>
    </cfRule>
  </conditionalFormatting>
  <conditionalFormatting sqref="Z17">
    <cfRule type="cellIs" dxfId="12172" priority="540" operator="lessThan">
      <formula>$C$4</formula>
    </cfRule>
  </conditionalFormatting>
  <conditionalFormatting sqref="Z18">
    <cfRule type="cellIs" dxfId="12171" priority="541" operator="lessThan">
      <formula>$C$4</formula>
    </cfRule>
  </conditionalFormatting>
  <conditionalFormatting sqref="Z19">
    <cfRule type="cellIs" dxfId="12170" priority="542" operator="lessThan">
      <formula>$C$4</formula>
    </cfRule>
  </conditionalFormatting>
  <conditionalFormatting sqref="Z20">
    <cfRule type="cellIs" dxfId="12169" priority="543" operator="lessThan">
      <formula>$C$4</formula>
    </cfRule>
  </conditionalFormatting>
  <conditionalFormatting sqref="Z21">
    <cfRule type="cellIs" dxfId="12168" priority="544" operator="lessThan">
      <formula>$C$4</formula>
    </cfRule>
  </conditionalFormatting>
  <conditionalFormatting sqref="Z22">
    <cfRule type="cellIs" dxfId="12167" priority="545" operator="lessThan">
      <formula>$C$4</formula>
    </cfRule>
  </conditionalFormatting>
  <conditionalFormatting sqref="Z23">
    <cfRule type="cellIs" dxfId="12166" priority="546" operator="lessThan">
      <formula>$C$4</formula>
    </cfRule>
  </conditionalFormatting>
  <conditionalFormatting sqref="Z24">
    <cfRule type="cellIs" dxfId="12165" priority="547" operator="lessThan">
      <formula>$C$4</formula>
    </cfRule>
  </conditionalFormatting>
  <conditionalFormatting sqref="Z25">
    <cfRule type="cellIs" dxfId="12164" priority="548" operator="lessThan">
      <formula>$C$4</formula>
    </cfRule>
  </conditionalFormatting>
  <conditionalFormatting sqref="Z26">
    <cfRule type="cellIs" dxfId="12163" priority="549" operator="lessThan">
      <formula>$C$4</formula>
    </cfRule>
  </conditionalFormatting>
  <conditionalFormatting sqref="Z27">
    <cfRule type="cellIs" dxfId="12162" priority="550" operator="lessThan">
      <formula>$C$4</formula>
    </cfRule>
  </conditionalFormatting>
  <conditionalFormatting sqref="Z28">
    <cfRule type="cellIs" dxfId="12161" priority="551" operator="lessThan">
      <formula>$C$4</formula>
    </cfRule>
  </conditionalFormatting>
  <conditionalFormatting sqref="Z29">
    <cfRule type="cellIs" dxfId="12160" priority="552" operator="lessThan">
      <formula>$C$4</formula>
    </cfRule>
  </conditionalFormatting>
  <conditionalFormatting sqref="Z30">
    <cfRule type="cellIs" dxfId="12159" priority="553" operator="lessThan">
      <formula>$C$4</formula>
    </cfRule>
  </conditionalFormatting>
  <conditionalFormatting sqref="Z31">
    <cfRule type="cellIs" dxfId="12158" priority="554" operator="lessThan">
      <formula>$C$4</formula>
    </cfRule>
  </conditionalFormatting>
  <conditionalFormatting sqref="Z32">
    <cfRule type="cellIs" dxfId="12157" priority="555" operator="lessThan">
      <formula>$C$4</formula>
    </cfRule>
  </conditionalFormatting>
  <conditionalFormatting sqref="Z33">
    <cfRule type="cellIs" dxfId="12156" priority="556" operator="lessThan">
      <formula>$C$4</formula>
    </cfRule>
  </conditionalFormatting>
  <conditionalFormatting sqref="Z34">
    <cfRule type="cellIs" dxfId="12155" priority="557" operator="lessThan">
      <formula>$C$4</formula>
    </cfRule>
  </conditionalFormatting>
  <conditionalFormatting sqref="Z35">
    <cfRule type="cellIs" dxfId="12154" priority="558" operator="lessThan">
      <formula>$C$4</formula>
    </cfRule>
  </conditionalFormatting>
  <conditionalFormatting sqref="Z36">
    <cfRule type="cellIs" dxfId="12153" priority="559" operator="lessThan">
      <formula>$C$4</formula>
    </cfRule>
  </conditionalFormatting>
  <conditionalFormatting sqref="Z37">
    <cfRule type="cellIs" dxfId="12152" priority="560" operator="lessThan">
      <formula>$C$4</formula>
    </cfRule>
  </conditionalFormatting>
  <conditionalFormatting sqref="Z38">
    <cfRule type="cellIs" dxfId="12151" priority="561" operator="lessThan">
      <formula>$C$4</formula>
    </cfRule>
  </conditionalFormatting>
  <conditionalFormatting sqref="Z39">
    <cfRule type="cellIs" dxfId="12150" priority="562" operator="lessThan">
      <formula>$C$4</formula>
    </cfRule>
  </conditionalFormatting>
  <conditionalFormatting sqref="Z40">
    <cfRule type="cellIs" dxfId="12149" priority="563" operator="lessThan">
      <formula>$C$4</formula>
    </cfRule>
  </conditionalFormatting>
  <conditionalFormatting sqref="Z41">
    <cfRule type="cellIs" dxfId="12148" priority="564" operator="lessThan">
      <formula>$C$4</formula>
    </cfRule>
  </conditionalFormatting>
  <conditionalFormatting sqref="Z42">
    <cfRule type="cellIs" dxfId="12147" priority="565" operator="lessThan">
      <formula>$C$4</formula>
    </cfRule>
  </conditionalFormatting>
  <conditionalFormatting sqref="Z43">
    <cfRule type="cellIs" dxfId="12146" priority="566" operator="lessThan">
      <formula>$C$4</formula>
    </cfRule>
  </conditionalFormatting>
  <conditionalFormatting sqref="Z44">
    <cfRule type="cellIs" dxfId="12145" priority="567" operator="lessThan">
      <formula>$C$4</formula>
    </cfRule>
  </conditionalFormatting>
  <conditionalFormatting sqref="Z45">
    <cfRule type="cellIs" dxfId="12144" priority="568" operator="lessThan">
      <formula>$C$4</formula>
    </cfRule>
  </conditionalFormatting>
  <conditionalFormatting sqref="Z46">
    <cfRule type="cellIs" dxfId="12143" priority="569" operator="lessThan">
      <formula>$C$4</formula>
    </cfRule>
  </conditionalFormatting>
  <conditionalFormatting sqref="Z47">
    <cfRule type="cellIs" dxfId="12142" priority="570" operator="lessThan">
      <formula>$C$4</formula>
    </cfRule>
  </conditionalFormatting>
  <conditionalFormatting sqref="Z48">
    <cfRule type="cellIs" dxfId="12141" priority="571" operator="lessThan">
      <formula>$C$4</formula>
    </cfRule>
  </conditionalFormatting>
  <conditionalFormatting sqref="Z49">
    <cfRule type="cellIs" dxfId="12140" priority="572" operator="lessThan">
      <formula>$C$4</formula>
    </cfRule>
  </conditionalFormatting>
  <conditionalFormatting sqref="Z50">
    <cfRule type="cellIs" dxfId="12139" priority="573" operator="lessThan">
      <formula>$C$4</formula>
    </cfRule>
  </conditionalFormatting>
  <conditionalFormatting sqref="Z51">
    <cfRule type="cellIs" dxfId="12138" priority="574" operator="lessThan">
      <formula>$C$4</formula>
    </cfRule>
  </conditionalFormatting>
  <conditionalFormatting sqref="Z52">
    <cfRule type="cellIs" dxfId="12137" priority="575" operator="lessThan">
      <formula>$C$4</formula>
    </cfRule>
  </conditionalFormatting>
  <conditionalFormatting sqref="Z53">
    <cfRule type="cellIs" dxfId="12136" priority="576" operator="lessThan">
      <formula>$C$4</formula>
    </cfRule>
  </conditionalFormatting>
  <conditionalFormatting sqref="Z54">
    <cfRule type="cellIs" dxfId="12135" priority="577" operator="lessThan">
      <formula>$C$4</formula>
    </cfRule>
  </conditionalFormatting>
  <conditionalFormatting sqref="Z55">
    <cfRule type="cellIs" dxfId="12134" priority="578" operator="lessThan">
      <formula>$C$4</formula>
    </cfRule>
  </conditionalFormatting>
  <conditionalFormatting sqref="Z56">
    <cfRule type="cellIs" dxfId="12133" priority="579" operator="lessThan">
      <formula>$C$4</formula>
    </cfRule>
  </conditionalFormatting>
  <conditionalFormatting sqref="Z57">
    <cfRule type="cellIs" dxfId="12132" priority="580" operator="lessThan">
      <formula>$C$4</formula>
    </cfRule>
  </conditionalFormatting>
  <conditionalFormatting sqref="Z58">
    <cfRule type="cellIs" dxfId="12131" priority="581" operator="lessThan">
      <formula>$C$4</formula>
    </cfRule>
  </conditionalFormatting>
  <conditionalFormatting sqref="Z59">
    <cfRule type="cellIs" dxfId="12130" priority="582" operator="lessThan">
      <formula>$C$4</formula>
    </cfRule>
  </conditionalFormatting>
  <conditionalFormatting sqref="Z60">
    <cfRule type="cellIs" dxfId="12129" priority="583" operator="lessThan">
      <formula>$C$4</formula>
    </cfRule>
  </conditionalFormatting>
  <conditionalFormatting sqref="AA11">
    <cfRule type="cellIs" dxfId="12128" priority="584" operator="lessThan">
      <formula>$C$4</formula>
    </cfRule>
  </conditionalFormatting>
  <conditionalFormatting sqref="AA12">
    <cfRule type="cellIs" dxfId="12127" priority="585" operator="lessThan">
      <formula>$C$4</formula>
    </cfRule>
  </conditionalFormatting>
  <conditionalFormatting sqref="AA13">
    <cfRule type="cellIs" dxfId="12126" priority="586" operator="lessThan">
      <formula>$C$4</formula>
    </cfRule>
  </conditionalFormatting>
  <conditionalFormatting sqref="AA14">
    <cfRule type="cellIs" dxfId="12125" priority="587" operator="lessThan">
      <formula>$C$4</formula>
    </cfRule>
  </conditionalFormatting>
  <conditionalFormatting sqref="AA15">
    <cfRule type="cellIs" dxfId="12124" priority="588" operator="lessThan">
      <formula>$C$4</formula>
    </cfRule>
  </conditionalFormatting>
  <conditionalFormatting sqref="AA16">
    <cfRule type="cellIs" dxfId="12123" priority="589" operator="lessThan">
      <formula>$C$4</formula>
    </cfRule>
  </conditionalFormatting>
  <conditionalFormatting sqref="AA17">
    <cfRule type="cellIs" dxfId="12122" priority="590" operator="lessThan">
      <formula>$C$4</formula>
    </cfRule>
  </conditionalFormatting>
  <conditionalFormatting sqref="AA18">
    <cfRule type="cellIs" dxfId="12121" priority="591" operator="lessThan">
      <formula>$C$4</formula>
    </cfRule>
  </conditionalFormatting>
  <conditionalFormatting sqref="AA19">
    <cfRule type="cellIs" dxfId="12120" priority="592" operator="lessThan">
      <formula>$C$4</formula>
    </cfRule>
  </conditionalFormatting>
  <conditionalFormatting sqref="AA20">
    <cfRule type="cellIs" dxfId="12119" priority="593" operator="lessThan">
      <formula>$C$4</formula>
    </cfRule>
  </conditionalFormatting>
  <conditionalFormatting sqref="AA21">
    <cfRule type="cellIs" dxfId="12118" priority="594" operator="lessThan">
      <formula>$C$4</formula>
    </cfRule>
  </conditionalFormatting>
  <conditionalFormatting sqref="AA22">
    <cfRule type="cellIs" dxfId="12117" priority="595" operator="lessThan">
      <formula>$C$4</formula>
    </cfRule>
  </conditionalFormatting>
  <conditionalFormatting sqref="AA23">
    <cfRule type="cellIs" dxfId="12116" priority="596" operator="lessThan">
      <formula>$C$4</formula>
    </cfRule>
  </conditionalFormatting>
  <conditionalFormatting sqref="AA24">
    <cfRule type="cellIs" dxfId="12115" priority="597" operator="lessThan">
      <formula>$C$4</formula>
    </cfRule>
  </conditionalFormatting>
  <conditionalFormatting sqref="AA25">
    <cfRule type="cellIs" dxfId="12114" priority="598" operator="lessThan">
      <formula>$C$4</formula>
    </cfRule>
  </conditionalFormatting>
  <conditionalFormatting sqref="AA26">
    <cfRule type="cellIs" dxfId="12113" priority="599" operator="lessThan">
      <formula>$C$4</formula>
    </cfRule>
  </conditionalFormatting>
  <conditionalFormatting sqref="AA27">
    <cfRule type="cellIs" dxfId="12112" priority="600" operator="lessThan">
      <formula>$C$4</formula>
    </cfRule>
  </conditionalFormatting>
  <conditionalFormatting sqref="AA28">
    <cfRule type="cellIs" dxfId="12111" priority="601" operator="lessThan">
      <formula>$C$4</formula>
    </cfRule>
  </conditionalFormatting>
  <conditionalFormatting sqref="AA29">
    <cfRule type="cellIs" dxfId="12110" priority="602" operator="lessThan">
      <formula>$C$4</formula>
    </cfRule>
  </conditionalFormatting>
  <conditionalFormatting sqref="AA30">
    <cfRule type="cellIs" dxfId="12109" priority="603" operator="lessThan">
      <formula>$C$4</formula>
    </cfRule>
  </conditionalFormatting>
  <conditionalFormatting sqref="AA31">
    <cfRule type="cellIs" dxfId="12108" priority="604" operator="lessThan">
      <formula>$C$4</formula>
    </cfRule>
  </conditionalFormatting>
  <conditionalFormatting sqref="AA32">
    <cfRule type="cellIs" dxfId="12107" priority="605" operator="lessThan">
      <formula>$C$4</formula>
    </cfRule>
  </conditionalFormatting>
  <conditionalFormatting sqref="AA33">
    <cfRule type="cellIs" dxfId="12106" priority="606" operator="lessThan">
      <formula>$C$4</formula>
    </cfRule>
  </conditionalFormatting>
  <conditionalFormatting sqref="AA34">
    <cfRule type="cellIs" dxfId="12105" priority="607" operator="lessThan">
      <formula>$C$4</formula>
    </cfRule>
  </conditionalFormatting>
  <conditionalFormatting sqref="AA35">
    <cfRule type="cellIs" dxfId="12104" priority="608" operator="lessThan">
      <formula>$C$4</formula>
    </cfRule>
  </conditionalFormatting>
  <conditionalFormatting sqref="AA36">
    <cfRule type="cellIs" dxfId="12103" priority="609" operator="lessThan">
      <formula>$C$4</formula>
    </cfRule>
  </conditionalFormatting>
  <conditionalFormatting sqref="AA37">
    <cfRule type="cellIs" dxfId="12102" priority="610" operator="lessThan">
      <formula>$C$4</formula>
    </cfRule>
  </conditionalFormatting>
  <conditionalFormatting sqref="AA38">
    <cfRule type="cellIs" dxfId="12101" priority="611" operator="lessThan">
      <formula>$C$4</formula>
    </cfRule>
  </conditionalFormatting>
  <conditionalFormatting sqref="AA39">
    <cfRule type="cellIs" dxfId="12100" priority="612" operator="lessThan">
      <formula>$C$4</formula>
    </cfRule>
  </conditionalFormatting>
  <conditionalFormatting sqref="AA40">
    <cfRule type="cellIs" dxfId="12099" priority="613" operator="lessThan">
      <formula>$C$4</formula>
    </cfRule>
  </conditionalFormatting>
  <conditionalFormatting sqref="AA41">
    <cfRule type="cellIs" dxfId="12098" priority="614" operator="lessThan">
      <formula>$C$4</formula>
    </cfRule>
  </conditionalFormatting>
  <conditionalFormatting sqref="AA42">
    <cfRule type="cellIs" dxfId="12097" priority="615" operator="lessThan">
      <formula>$C$4</formula>
    </cfRule>
  </conditionalFormatting>
  <conditionalFormatting sqref="AA43">
    <cfRule type="cellIs" dxfId="12096" priority="616" operator="lessThan">
      <formula>$C$4</formula>
    </cfRule>
  </conditionalFormatting>
  <conditionalFormatting sqref="AA44">
    <cfRule type="cellIs" dxfId="12095" priority="617" operator="lessThan">
      <formula>$C$4</formula>
    </cfRule>
  </conditionalFormatting>
  <conditionalFormatting sqref="AA45">
    <cfRule type="cellIs" dxfId="12094" priority="618" operator="lessThan">
      <formula>$C$4</formula>
    </cfRule>
  </conditionalFormatting>
  <conditionalFormatting sqref="AA46">
    <cfRule type="cellIs" dxfId="12093" priority="619" operator="lessThan">
      <formula>$C$4</formula>
    </cfRule>
  </conditionalFormatting>
  <conditionalFormatting sqref="AA47">
    <cfRule type="cellIs" dxfId="12092" priority="620" operator="lessThan">
      <formula>$C$4</formula>
    </cfRule>
  </conditionalFormatting>
  <conditionalFormatting sqref="AA48">
    <cfRule type="cellIs" dxfId="12091" priority="621" operator="lessThan">
      <formula>$C$4</formula>
    </cfRule>
  </conditionalFormatting>
  <conditionalFormatting sqref="AA49">
    <cfRule type="cellIs" dxfId="12090" priority="622" operator="lessThan">
      <formula>$C$4</formula>
    </cfRule>
  </conditionalFormatting>
  <conditionalFormatting sqref="AA50">
    <cfRule type="cellIs" dxfId="12089" priority="623" operator="lessThan">
      <formula>$C$4</formula>
    </cfRule>
  </conditionalFormatting>
  <conditionalFormatting sqref="AA51">
    <cfRule type="cellIs" dxfId="12088" priority="624" operator="lessThan">
      <formula>$C$4</formula>
    </cfRule>
  </conditionalFormatting>
  <conditionalFormatting sqref="AA52">
    <cfRule type="cellIs" dxfId="12087" priority="625" operator="lessThan">
      <formula>$C$4</formula>
    </cfRule>
  </conditionalFormatting>
  <conditionalFormatting sqref="AA53">
    <cfRule type="cellIs" dxfId="12086" priority="626" operator="lessThan">
      <formula>$C$4</formula>
    </cfRule>
  </conditionalFormatting>
  <conditionalFormatting sqref="AA54">
    <cfRule type="cellIs" dxfId="12085" priority="627" operator="lessThan">
      <formula>$C$4</formula>
    </cfRule>
  </conditionalFormatting>
  <conditionalFormatting sqref="AA55">
    <cfRule type="cellIs" dxfId="12084" priority="628" operator="lessThan">
      <formula>$C$4</formula>
    </cfRule>
  </conditionalFormatting>
  <conditionalFormatting sqref="AA56">
    <cfRule type="cellIs" dxfId="12083" priority="629" operator="lessThan">
      <formula>$C$4</formula>
    </cfRule>
  </conditionalFormatting>
  <conditionalFormatting sqref="AA57">
    <cfRule type="cellIs" dxfId="12082" priority="630" operator="lessThan">
      <formula>$C$4</formula>
    </cfRule>
  </conditionalFormatting>
  <conditionalFormatting sqref="AA58">
    <cfRule type="cellIs" dxfId="12081" priority="631" operator="lessThan">
      <formula>$C$4</formula>
    </cfRule>
  </conditionalFormatting>
  <conditionalFormatting sqref="AA59">
    <cfRule type="cellIs" dxfId="12080" priority="632" operator="lessThan">
      <formula>$C$4</formula>
    </cfRule>
  </conditionalFormatting>
  <conditionalFormatting sqref="AA60">
    <cfRule type="cellIs" dxfId="12079" priority="633" operator="lessThan">
      <formula>$C$4</formula>
    </cfRule>
  </conditionalFormatting>
  <conditionalFormatting sqref="AB11">
    <cfRule type="cellIs" dxfId="12078" priority="634" operator="lessThan">
      <formula>$C$4</formula>
    </cfRule>
  </conditionalFormatting>
  <conditionalFormatting sqref="AB12">
    <cfRule type="cellIs" dxfId="12077" priority="635" operator="lessThan">
      <formula>$C$4</formula>
    </cfRule>
  </conditionalFormatting>
  <conditionalFormatting sqref="AB13">
    <cfRule type="cellIs" dxfId="12076" priority="636" operator="lessThan">
      <formula>$C$4</formula>
    </cfRule>
  </conditionalFormatting>
  <conditionalFormatting sqref="AB14">
    <cfRule type="cellIs" dxfId="12075" priority="637" operator="lessThan">
      <formula>$C$4</formula>
    </cfRule>
  </conditionalFormatting>
  <conditionalFormatting sqref="AB15">
    <cfRule type="cellIs" dxfId="12074" priority="638" operator="lessThan">
      <formula>$C$4</formula>
    </cfRule>
  </conditionalFormatting>
  <conditionalFormatting sqref="AB16">
    <cfRule type="cellIs" dxfId="12073" priority="639" operator="lessThan">
      <formula>$C$4</formula>
    </cfRule>
  </conditionalFormatting>
  <conditionalFormatting sqref="AB17">
    <cfRule type="cellIs" dxfId="12072" priority="640" operator="lessThan">
      <formula>$C$4</formula>
    </cfRule>
  </conditionalFormatting>
  <conditionalFormatting sqref="AB18">
    <cfRule type="cellIs" dxfId="12071" priority="641" operator="lessThan">
      <formula>$C$4</formula>
    </cfRule>
  </conditionalFormatting>
  <conditionalFormatting sqref="AB19">
    <cfRule type="cellIs" dxfId="12070" priority="642" operator="lessThan">
      <formula>$C$4</formula>
    </cfRule>
  </conditionalFormatting>
  <conditionalFormatting sqref="AB20">
    <cfRule type="cellIs" dxfId="12069" priority="643" operator="lessThan">
      <formula>$C$4</formula>
    </cfRule>
  </conditionalFormatting>
  <conditionalFormatting sqref="AB21">
    <cfRule type="cellIs" dxfId="12068" priority="644" operator="lessThan">
      <formula>$C$4</formula>
    </cfRule>
  </conditionalFormatting>
  <conditionalFormatting sqref="AB22">
    <cfRule type="cellIs" dxfId="12067" priority="645" operator="lessThan">
      <formula>$C$4</formula>
    </cfRule>
  </conditionalFormatting>
  <conditionalFormatting sqref="AB23">
    <cfRule type="cellIs" dxfId="12066" priority="646" operator="lessThan">
      <formula>$C$4</formula>
    </cfRule>
  </conditionalFormatting>
  <conditionalFormatting sqref="AB24">
    <cfRule type="cellIs" dxfId="12065" priority="647" operator="lessThan">
      <formula>$C$4</formula>
    </cfRule>
  </conditionalFormatting>
  <conditionalFormatting sqref="AB25">
    <cfRule type="cellIs" dxfId="12064" priority="648" operator="lessThan">
      <formula>$C$4</formula>
    </cfRule>
  </conditionalFormatting>
  <conditionalFormatting sqref="AB26">
    <cfRule type="cellIs" dxfId="12063" priority="649" operator="lessThan">
      <formula>$C$4</formula>
    </cfRule>
  </conditionalFormatting>
  <conditionalFormatting sqref="AB27">
    <cfRule type="cellIs" dxfId="12062" priority="650" operator="lessThan">
      <formula>$C$4</formula>
    </cfRule>
  </conditionalFormatting>
  <conditionalFormatting sqref="AB28">
    <cfRule type="cellIs" dxfId="12061" priority="651" operator="lessThan">
      <formula>$C$4</formula>
    </cfRule>
  </conditionalFormatting>
  <conditionalFormatting sqref="AB29">
    <cfRule type="cellIs" dxfId="12060" priority="652" operator="lessThan">
      <formula>$C$4</formula>
    </cfRule>
  </conditionalFormatting>
  <conditionalFormatting sqref="AB30">
    <cfRule type="cellIs" dxfId="12059" priority="653" operator="lessThan">
      <formula>$C$4</formula>
    </cfRule>
  </conditionalFormatting>
  <conditionalFormatting sqref="AB31">
    <cfRule type="cellIs" dxfId="12058" priority="654" operator="lessThan">
      <formula>$C$4</formula>
    </cfRule>
  </conditionalFormatting>
  <conditionalFormatting sqref="AB32">
    <cfRule type="cellIs" dxfId="12057" priority="655" operator="lessThan">
      <formula>$C$4</formula>
    </cfRule>
  </conditionalFormatting>
  <conditionalFormatting sqref="AB33">
    <cfRule type="cellIs" dxfId="12056" priority="656" operator="lessThan">
      <formula>$C$4</formula>
    </cfRule>
  </conditionalFormatting>
  <conditionalFormatting sqref="AB34">
    <cfRule type="cellIs" dxfId="12055" priority="657" operator="lessThan">
      <formula>$C$4</formula>
    </cfRule>
  </conditionalFormatting>
  <conditionalFormatting sqref="AB35">
    <cfRule type="cellIs" dxfId="12054" priority="658" operator="lessThan">
      <formula>$C$4</formula>
    </cfRule>
  </conditionalFormatting>
  <conditionalFormatting sqref="AB36">
    <cfRule type="cellIs" dxfId="12053" priority="659" operator="lessThan">
      <formula>$C$4</formula>
    </cfRule>
  </conditionalFormatting>
  <conditionalFormatting sqref="AB37">
    <cfRule type="cellIs" dxfId="12052" priority="660" operator="lessThan">
      <formula>$C$4</formula>
    </cfRule>
  </conditionalFormatting>
  <conditionalFormatting sqref="AB38">
    <cfRule type="cellIs" dxfId="12051" priority="661" operator="lessThan">
      <formula>$C$4</formula>
    </cfRule>
  </conditionalFormatting>
  <conditionalFormatting sqref="AB39">
    <cfRule type="cellIs" dxfId="12050" priority="662" operator="lessThan">
      <formula>$C$4</formula>
    </cfRule>
  </conditionalFormatting>
  <conditionalFormatting sqref="AB40">
    <cfRule type="cellIs" dxfId="12049" priority="663" operator="lessThan">
      <formula>$C$4</formula>
    </cfRule>
  </conditionalFormatting>
  <conditionalFormatting sqref="AB41">
    <cfRule type="cellIs" dxfId="12048" priority="664" operator="lessThan">
      <formula>$C$4</formula>
    </cfRule>
  </conditionalFormatting>
  <conditionalFormatting sqref="AB42">
    <cfRule type="cellIs" dxfId="12047" priority="665" operator="lessThan">
      <formula>$C$4</formula>
    </cfRule>
  </conditionalFormatting>
  <conditionalFormatting sqref="AB43">
    <cfRule type="cellIs" dxfId="12046" priority="666" operator="lessThan">
      <formula>$C$4</formula>
    </cfRule>
  </conditionalFormatting>
  <conditionalFormatting sqref="AB44">
    <cfRule type="cellIs" dxfId="12045" priority="667" operator="lessThan">
      <formula>$C$4</formula>
    </cfRule>
  </conditionalFormatting>
  <conditionalFormatting sqref="AB45">
    <cfRule type="cellIs" dxfId="12044" priority="668" operator="lessThan">
      <formula>$C$4</formula>
    </cfRule>
  </conditionalFormatting>
  <conditionalFormatting sqref="AB46">
    <cfRule type="cellIs" dxfId="12043" priority="669" operator="lessThan">
      <formula>$C$4</formula>
    </cfRule>
  </conditionalFormatting>
  <conditionalFormatting sqref="AB47">
    <cfRule type="cellIs" dxfId="12042" priority="670" operator="lessThan">
      <formula>$C$4</formula>
    </cfRule>
  </conditionalFormatting>
  <conditionalFormatting sqref="AB48">
    <cfRule type="cellIs" dxfId="12041" priority="671" operator="lessThan">
      <formula>$C$4</formula>
    </cfRule>
  </conditionalFormatting>
  <conditionalFormatting sqref="AB49">
    <cfRule type="cellIs" dxfId="12040" priority="672" operator="lessThan">
      <formula>$C$4</formula>
    </cfRule>
  </conditionalFormatting>
  <conditionalFormatting sqref="AB50">
    <cfRule type="cellIs" dxfId="12039" priority="673" operator="lessThan">
      <formula>$C$4</formula>
    </cfRule>
  </conditionalFormatting>
  <conditionalFormatting sqref="AB51">
    <cfRule type="cellIs" dxfId="12038" priority="674" operator="lessThan">
      <formula>$C$4</formula>
    </cfRule>
  </conditionalFormatting>
  <conditionalFormatting sqref="AB52">
    <cfRule type="cellIs" dxfId="12037" priority="675" operator="lessThan">
      <formula>$C$4</formula>
    </cfRule>
  </conditionalFormatting>
  <conditionalFormatting sqref="AB53">
    <cfRule type="cellIs" dxfId="12036" priority="676" operator="lessThan">
      <formula>$C$4</formula>
    </cfRule>
  </conditionalFormatting>
  <conditionalFormatting sqref="AB54">
    <cfRule type="cellIs" dxfId="12035" priority="677" operator="lessThan">
      <formula>$C$4</formula>
    </cfRule>
  </conditionalFormatting>
  <conditionalFormatting sqref="AB55">
    <cfRule type="cellIs" dxfId="12034" priority="678" operator="lessThan">
      <formula>$C$4</formula>
    </cfRule>
  </conditionalFormatting>
  <conditionalFormatting sqref="AB56">
    <cfRule type="cellIs" dxfId="12033" priority="679" operator="lessThan">
      <formula>$C$4</formula>
    </cfRule>
  </conditionalFormatting>
  <conditionalFormatting sqref="AB57">
    <cfRule type="cellIs" dxfId="12032" priority="680" operator="lessThan">
      <formula>$C$4</formula>
    </cfRule>
  </conditionalFormatting>
  <conditionalFormatting sqref="AB58">
    <cfRule type="cellIs" dxfId="12031" priority="681" operator="lessThan">
      <formula>$C$4</formula>
    </cfRule>
  </conditionalFormatting>
  <conditionalFormatting sqref="AB59">
    <cfRule type="cellIs" dxfId="12030" priority="682" operator="lessThan">
      <formula>$C$4</formula>
    </cfRule>
  </conditionalFormatting>
  <conditionalFormatting sqref="AB60">
    <cfRule type="cellIs" dxfId="12029" priority="683" operator="lessThan">
      <formula>$C$4</formula>
    </cfRule>
  </conditionalFormatting>
  <conditionalFormatting sqref="AC11">
    <cfRule type="cellIs" dxfId="12028" priority="684" operator="lessThan">
      <formula>$C$4</formula>
    </cfRule>
  </conditionalFormatting>
  <conditionalFormatting sqref="AC12">
    <cfRule type="cellIs" dxfId="12027" priority="685" operator="lessThan">
      <formula>$C$4</formula>
    </cfRule>
  </conditionalFormatting>
  <conditionalFormatting sqref="AC13">
    <cfRule type="cellIs" dxfId="12026" priority="686" operator="lessThan">
      <formula>$C$4</formula>
    </cfRule>
  </conditionalFormatting>
  <conditionalFormatting sqref="AC14">
    <cfRule type="cellIs" dxfId="12025" priority="687" operator="lessThan">
      <formula>$C$4</formula>
    </cfRule>
  </conditionalFormatting>
  <conditionalFormatting sqref="AC15">
    <cfRule type="cellIs" dxfId="12024" priority="688" operator="lessThan">
      <formula>$C$4</formula>
    </cfRule>
  </conditionalFormatting>
  <conditionalFormatting sqref="AC16">
    <cfRule type="cellIs" dxfId="12023" priority="689" operator="lessThan">
      <formula>$C$4</formula>
    </cfRule>
  </conditionalFormatting>
  <conditionalFormatting sqref="AC17">
    <cfRule type="cellIs" dxfId="12022" priority="690" operator="lessThan">
      <formula>$C$4</formula>
    </cfRule>
  </conditionalFormatting>
  <conditionalFormatting sqref="AC18">
    <cfRule type="cellIs" dxfId="12021" priority="691" operator="lessThan">
      <formula>$C$4</formula>
    </cfRule>
  </conditionalFormatting>
  <conditionalFormatting sqref="AC19">
    <cfRule type="cellIs" dxfId="12020" priority="692" operator="lessThan">
      <formula>$C$4</formula>
    </cfRule>
  </conditionalFormatting>
  <conditionalFormatting sqref="AC20">
    <cfRule type="cellIs" dxfId="12019" priority="693" operator="lessThan">
      <formula>$C$4</formula>
    </cfRule>
  </conditionalFormatting>
  <conditionalFormatting sqref="AC21">
    <cfRule type="cellIs" dxfId="12018" priority="694" operator="lessThan">
      <formula>$C$4</formula>
    </cfRule>
  </conditionalFormatting>
  <conditionalFormatting sqref="AC22">
    <cfRule type="cellIs" dxfId="12017" priority="695" operator="lessThan">
      <formula>$C$4</formula>
    </cfRule>
  </conditionalFormatting>
  <conditionalFormatting sqref="AC23">
    <cfRule type="cellIs" dxfId="12016" priority="696" operator="lessThan">
      <formula>$C$4</formula>
    </cfRule>
  </conditionalFormatting>
  <conditionalFormatting sqref="AC24">
    <cfRule type="cellIs" dxfId="12015" priority="697" operator="lessThan">
      <formula>$C$4</formula>
    </cfRule>
  </conditionalFormatting>
  <conditionalFormatting sqref="AC25">
    <cfRule type="cellIs" dxfId="12014" priority="698" operator="lessThan">
      <formula>$C$4</formula>
    </cfRule>
  </conditionalFormatting>
  <conditionalFormatting sqref="AC26">
    <cfRule type="cellIs" dxfId="12013" priority="699" operator="lessThan">
      <formula>$C$4</formula>
    </cfRule>
  </conditionalFormatting>
  <conditionalFormatting sqref="AC42">
    <cfRule type="cellIs" dxfId="11997" priority="715" operator="lessThan">
      <formula>$C$4</formula>
    </cfRule>
  </conditionalFormatting>
  <conditionalFormatting sqref="AC43">
    <cfRule type="cellIs" dxfId="11996" priority="716" operator="lessThan">
      <formula>$C$4</formula>
    </cfRule>
  </conditionalFormatting>
  <conditionalFormatting sqref="AC44">
    <cfRule type="cellIs" dxfId="11995" priority="717" operator="lessThan">
      <formula>$C$4</formula>
    </cfRule>
  </conditionalFormatting>
  <conditionalFormatting sqref="AC45">
    <cfRule type="cellIs" dxfId="11994" priority="718" operator="lessThan">
      <formula>$C$4</formula>
    </cfRule>
  </conditionalFormatting>
  <conditionalFormatting sqref="AC46">
    <cfRule type="cellIs" dxfId="11993" priority="719" operator="lessThan">
      <formula>$C$4</formula>
    </cfRule>
  </conditionalFormatting>
  <conditionalFormatting sqref="AC47">
    <cfRule type="cellIs" dxfId="11992" priority="720" operator="lessThan">
      <formula>$C$4</formula>
    </cfRule>
  </conditionalFormatting>
  <conditionalFormatting sqref="AC48">
    <cfRule type="cellIs" dxfId="11991" priority="721" operator="lessThan">
      <formula>$C$4</formula>
    </cfRule>
  </conditionalFormatting>
  <conditionalFormatting sqref="AC49">
    <cfRule type="cellIs" dxfId="11990" priority="722" operator="lessThan">
      <formula>$C$4</formula>
    </cfRule>
  </conditionalFormatting>
  <conditionalFormatting sqref="AC50">
    <cfRule type="cellIs" dxfId="11989" priority="723" operator="lessThan">
      <formula>$C$4</formula>
    </cfRule>
  </conditionalFormatting>
  <conditionalFormatting sqref="AC51">
    <cfRule type="cellIs" dxfId="11988" priority="724" operator="lessThan">
      <formula>$C$4</formula>
    </cfRule>
  </conditionalFormatting>
  <conditionalFormatting sqref="AC52">
    <cfRule type="cellIs" dxfId="11987" priority="725" operator="lessThan">
      <formula>$C$4</formula>
    </cfRule>
  </conditionalFormatting>
  <conditionalFormatting sqref="AC53">
    <cfRule type="cellIs" dxfId="11986" priority="726" operator="lessThan">
      <formula>$C$4</formula>
    </cfRule>
  </conditionalFormatting>
  <conditionalFormatting sqref="AC54">
    <cfRule type="cellIs" dxfId="11985" priority="727" operator="lessThan">
      <formula>$C$4</formula>
    </cfRule>
  </conditionalFormatting>
  <conditionalFormatting sqref="AC55">
    <cfRule type="cellIs" dxfId="11984" priority="728" operator="lessThan">
      <formula>$C$4</formula>
    </cfRule>
  </conditionalFormatting>
  <conditionalFormatting sqref="AC56">
    <cfRule type="cellIs" dxfId="11983" priority="729" operator="lessThan">
      <formula>$C$4</formula>
    </cfRule>
  </conditionalFormatting>
  <conditionalFormatting sqref="AC57">
    <cfRule type="cellIs" dxfId="11982" priority="730" operator="lessThan">
      <formula>$C$4</formula>
    </cfRule>
  </conditionalFormatting>
  <conditionalFormatting sqref="AC58">
    <cfRule type="cellIs" dxfId="11981" priority="731" operator="lessThan">
      <formula>$C$4</formula>
    </cfRule>
  </conditionalFormatting>
  <conditionalFormatting sqref="AC59">
    <cfRule type="cellIs" dxfId="11980" priority="732" operator="lessThan">
      <formula>$C$4</formula>
    </cfRule>
  </conditionalFormatting>
  <conditionalFormatting sqref="AC60">
    <cfRule type="cellIs" dxfId="11979" priority="733" operator="lessThan">
      <formula>$C$4</formula>
    </cfRule>
  </conditionalFormatting>
  <conditionalFormatting sqref="AD11">
    <cfRule type="cellIs" dxfId="11978" priority="734" operator="lessThan">
      <formula>$C$4</formula>
    </cfRule>
  </conditionalFormatting>
  <conditionalFormatting sqref="AD12">
    <cfRule type="cellIs" dxfId="11977" priority="735" operator="lessThan">
      <formula>$C$4</formula>
    </cfRule>
  </conditionalFormatting>
  <conditionalFormatting sqref="AD13">
    <cfRule type="cellIs" dxfId="11976" priority="736" operator="lessThan">
      <formula>$C$4</formula>
    </cfRule>
  </conditionalFormatting>
  <conditionalFormatting sqref="AD14">
    <cfRule type="cellIs" dxfId="11975" priority="737" operator="lessThan">
      <formula>$C$4</formula>
    </cfRule>
  </conditionalFormatting>
  <conditionalFormatting sqref="AD15">
    <cfRule type="cellIs" dxfId="11974" priority="738" operator="lessThan">
      <formula>$C$4</formula>
    </cfRule>
  </conditionalFormatting>
  <conditionalFormatting sqref="AD16">
    <cfRule type="cellIs" dxfId="11973" priority="739" operator="lessThan">
      <formula>$C$4</formula>
    </cfRule>
  </conditionalFormatting>
  <conditionalFormatting sqref="AD17">
    <cfRule type="cellIs" dxfId="11972" priority="740" operator="lessThan">
      <formula>$C$4</formula>
    </cfRule>
  </conditionalFormatting>
  <conditionalFormatting sqref="AD18">
    <cfRule type="cellIs" dxfId="11971" priority="741" operator="lessThan">
      <formula>$C$4</formula>
    </cfRule>
  </conditionalFormatting>
  <conditionalFormatting sqref="AD19">
    <cfRule type="cellIs" dxfId="11970" priority="742" operator="lessThan">
      <formula>$C$4</formula>
    </cfRule>
  </conditionalFormatting>
  <conditionalFormatting sqref="AD20">
    <cfRule type="cellIs" dxfId="11969" priority="743" operator="lessThan">
      <formula>$C$4</formula>
    </cfRule>
  </conditionalFormatting>
  <conditionalFormatting sqref="AD21">
    <cfRule type="cellIs" dxfId="11968" priority="744" operator="lessThan">
      <formula>$C$4</formula>
    </cfRule>
  </conditionalFormatting>
  <conditionalFormatting sqref="AD22">
    <cfRule type="cellIs" dxfId="11967" priority="745" operator="lessThan">
      <formula>$C$4</formula>
    </cfRule>
  </conditionalFormatting>
  <conditionalFormatting sqref="AD23">
    <cfRule type="cellIs" dxfId="11966" priority="746" operator="lessThan">
      <formula>$C$4</formula>
    </cfRule>
  </conditionalFormatting>
  <conditionalFormatting sqref="AD24">
    <cfRule type="cellIs" dxfId="11965" priority="747" operator="lessThan">
      <formula>$C$4</formula>
    </cfRule>
  </conditionalFormatting>
  <conditionalFormatting sqref="AD25">
    <cfRule type="cellIs" dxfId="11964" priority="748" operator="lessThan">
      <formula>$C$4</formula>
    </cfRule>
  </conditionalFormatting>
  <conditionalFormatting sqref="AD26">
    <cfRule type="cellIs" dxfId="11963" priority="749" operator="lessThan">
      <formula>$C$4</formula>
    </cfRule>
  </conditionalFormatting>
  <conditionalFormatting sqref="AD27">
    <cfRule type="cellIs" dxfId="11962" priority="750" operator="lessThan">
      <formula>$C$4</formula>
    </cfRule>
  </conditionalFormatting>
  <conditionalFormatting sqref="AD28">
    <cfRule type="cellIs" dxfId="11961" priority="751" operator="lessThan">
      <formula>$C$4</formula>
    </cfRule>
  </conditionalFormatting>
  <conditionalFormatting sqref="AD29">
    <cfRule type="cellIs" dxfId="11960" priority="752" operator="lessThan">
      <formula>$C$4</formula>
    </cfRule>
  </conditionalFormatting>
  <conditionalFormatting sqref="AD30">
    <cfRule type="cellIs" dxfId="11959" priority="753" operator="lessThan">
      <formula>$C$4</formula>
    </cfRule>
  </conditionalFormatting>
  <conditionalFormatting sqref="AD31">
    <cfRule type="cellIs" dxfId="11958" priority="754" operator="lessThan">
      <formula>$C$4</formula>
    </cfRule>
  </conditionalFormatting>
  <conditionalFormatting sqref="AD32">
    <cfRule type="cellIs" dxfId="11957" priority="755" operator="lessThan">
      <formula>$C$4</formula>
    </cfRule>
  </conditionalFormatting>
  <conditionalFormatting sqref="AD33">
    <cfRule type="cellIs" dxfId="11956" priority="756" operator="lessThan">
      <formula>$C$4</formula>
    </cfRule>
  </conditionalFormatting>
  <conditionalFormatting sqref="AD34">
    <cfRule type="cellIs" dxfId="11955" priority="757" operator="lessThan">
      <formula>$C$4</formula>
    </cfRule>
  </conditionalFormatting>
  <conditionalFormatting sqref="AD35">
    <cfRule type="cellIs" dxfId="11954" priority="758" operator="lessThan">
      <formula>$C$4</formula>
    </cfRule>
  </conditionalFormatting>
  <conditionalFormatting sqref="AD36">
    <cfRule type="cellIs" dxfId="11953" priority="759" operator="lessThan">
      <formula>$C$4</formula>
    </cfRule>
  </conditionalFormatting>
  <conditionalFormatting sqref="AD37">
    <cfRule type="cellIs" dxfId="11952" priority="760" operator="lessThan">
      <formula>$C$4</formula>
    </cfRule>
  </conditionalFormatting>
  <conditionalFormatting sqref="AD38">
    <cfRule type="cellIs" dxfId="11951" priority="761" operator="lessThan">
      <formula>$C$4</formula>
    </cfRule>
  </conditionalFormatting>
  <conditionalFormatting sqref="AD39">
    <cfRule type="cellIs" dxfId="11950" priority="762" operator="lessThan">
      <formula>$C$4</formula>
    </cfRule>
  </conditionalFormatting>
  <conditionalFormatting sqref="AD40">
    <cfRule type="cellIs" dxfId="11949" priority="763" operator="lessThan">
      <formula>$C$4</formula>
    </cfRule>
  </conditionalFormatting>
  <conditionalFormatting sqref="AD41">
    <cfRule type="cellIs" dxfId="11948" priority="764" operator="lessThan">
      <formula>$C$4</formula>
    </cfRule>
  </conditionalFormatting>
  <conditionalFormatting sqref="AD42">
    <cfRule type="cellIs" dxfId="11947" priority="765" operator="lessThan">
      <formula>$C$4</formula>
    </cfRule>
  </conditionalFormatting>
  <conditionalFormatting sqref="AD43">
    <cfRule type="cellIs" dxfId="11946" priority="766" operator="lessThan">
      <formula>$C$4</formula>
    </cfRule>
  </conditionalFormatting>
  <conditionalFormatting sqref="AD44">
    <cfRule type="cellIs" dxfId="11945" priority="767" operator="lessThan">
      <formula>$C$4</formula>
    </cfRule>
  </conditionalFormatting>
  <conditionalFormatting sqref="AD45">
    <cfRule type="cellIs" dxfId="11944" priority="768" operator="lessThan">
      <formula>$C$4</formula>
    </cfRule>
  </conditionalFormatting>
  <conditionalFormatting sqref="AD46">
    <cfRule type="cellIs" dxfId="11943" priority="769" operator="lessThan">
      <formula>$C$4</formula>
    </cfRule>
  </conditionalFormatting>
  <conditionalFormatting sqref="AD47">
    <cfRule type="cellIs" dxfId="11942" priority="770" operator="lessThan">
      <formula>$C$4</formula>
    </cfRule>
  </conditionalFormatting>
  <conditionalFormatting sqref="AD48">
    <cfRule type="cellIs" dxfId="11941" priority="771" operator="lessThan">
      <formula>$C$4</formula>
    </cfRule>
  </conditionalFormatting>
  <conditionalFormatting sqref="AD49">
    <cfRule type="cellIs" dxfId="11940" priority="772" operator="lessThan">
      <formula>$C$4</formula>
    </cfRule>
  </conditionalFormatting>
  <conditionalFormatting sqref="AD50">
    <cfRule type="cellIs" dxfId="11939" priority="773" operator="lessThan">
      <formula>$C$4</formula>
    </cfRule>
  </conditionalFormatting>
  <conditionalFormatting sqref="AD51">
    <cfRule type="cellIs" dxfId="11938" priority="774" operator="lessThan">
      <formula>$C$4</formula>
    </cfRule>
  </conditionalFormatting>
  <conditionalFormatting sqref="AD52">
    <cfRule type="cellIs" dxfId="11937" priority="775" operator="lessThan">
      <formula>$C$4</formula>
    </cfRule>
  </conditionalFormatting>
  <conditionalFormatting sqref="AD53">
    <cfRule type="cellIs" dxfId="11936" priority="776" operator="lessThan">
      <formula>$C$4</formula>
    </cfRule>
  </conditionalFormatting>
  <conditionalFormatting sqref="AD54">
    <cfRule type="cellIs" dxfId="11935" priority="777" operator="lessThan">
      <formula>$C$4</formula>
    </cfRule>
  </conditionalFormatting>
  <conditionalFormatting sqref="AD55">
    <cfRule type="cellIs" dxfId="11934" priority="778" operator="lessThan">
      <formula>$C$4</formula>
    </cfRule>
  </conditionalFormatting>
  <conditionalFormatting sqref="AD56">
    <cfRule type="cellIs" dxfId="11933" priority="779" operator="lessThan">
      <formula>$C$4</formula>
    </cfRule>
  </conditionalFormatting>
  <conditionalFormatting sqref="AD57">
    <cfRule type="cellIs" dxfId="11932" priority="780" operator="lessThan">
      <formula>$C$4</formula>
    </cfRule>
  </conditionalFormatting>
  <conditionalFormatting sqref="AD58">
    <cfRule type="cellIs" dxfId="11931" priority="781" operator="lessThan">
      <formula>$C$4</formula>
    </cfRule>
  </conditionalFormatting>
  <conditionalFormatting sqref="AD59">
    <cfRule type="cellIs" dxfId="11930" priority="782" operator="lessThan">
      <formula>$C$4</formula>
    </cfRule>
  </conditionalFormatting>
  <conditionalFormatting sqref="AD60">
    <cfRule type="cellIs" dxfId="11929" priority="783" operator="lessThan">
      <formula>$C$4</formula>
    </cfRule>
  </conditionalFormatting>
  <conditionalFormatting sqref="AE11">
    <cfRule type="cellIs" dxfId="11928" priority="784" operator="lessThan">
      <formula>$C$4</formula>
    </cfRule>
  </conditionalFormatting>
  <conditionalFormatting sqref="AE12">
    <cfRule type="cellIs" dxfId="11927" priority="785" operator="lessThan">
      <formula>$C$4</formula>
    </cfRule>
  </conditionalFormatting>
  <conditionalFormatting sqref="AE13">
    <cfRule type="cellIs" dxfId="11926" priority="786" operator="lessThan">
      <formula>$C$4</formula>
    </cfRule>
  </conditionalFormatting>
  <conditionalFormatting sqref="AE14">
    <cfRule type="cellIs" dxfId="11925" priority="787" operator="lessThan">
      <formula>$C$4</formula>
    </cfRule>
  </conditionalFormatting>
  <conditionalFormatting sqref="AE15">
    <cfRule type="cellIs" dxfId="11924" priority="788" operator="lessThan">
      <formula>$C$4</formula>
    </cfRule>
  </conditionalFormatting>
  <conditionalFormatting sqref="AE16">
    <cfRule type="cellIs" dxfId="11923" priority="789" operator="lessThan">
      <formula>$C$4</formula>
    </cfRule>
  </conditionalFormatting>
  <conditionalFormatting sqref="AE17">
    <cfRule type="cellIs" dxfId="11922" priority="790" operator="lessThan">
      <formula>$C$4</formula>
    </cfRule>
  </conditionalFormatting>
  <conditionalFormatting sqref="AE18">
    <cfRule type="cellIs" dxfId="11921" priority="791" operator="lessThan">
      <formula>$C$4</formula>
    </cfRule>
  </conditionalFormatting>
  <conditionalFormatting sqref="AE19">
    <cfRule type="cellIs" dxfId="11920" priority="792" operator="lessThan">
      <formula>$C$4</formula>
    </cfRule>
  </conditionalFormatting>
  <conditionalFormatting sqref="AE20">
    <cfRule type="cellIs" dxfId="11919" priority="793" operator="lessThan">
      <formula>$C$4</formula>
    </cfRule>
  </conditionalFormatting>
  <conditionalFormatting sqref="AE21">
    <cfRule type="cellIs" dxfId="11918" priority="794" operator="lessThan">
      <formula>$C$4</formula>
    </cfRule>
  </conditionalFormatting>
  <conditionalFormatting sqref="AE22">
    <cfRule type="cellIs" dxfId="11917" priority="795" operator="lessThan">
      <formula>$C$4</formula>
    </cfRule>
  </conditionalFormatting>
  <conditionalFormatting sqref="AE23">
    <cfRule type="cellIs" dxfId="11916" priority="796" operator="lessThan">
      <formula>$C$4</formula>
    </cfRule>
  </conditionalFormatting>
  <conditionalFormatting sqref="AE24">
    <cfRule type="cellIs" dxfId="11915" priority="797" operator="lessThan">
      <formula>$C$4</formula>
    </cfRule>
  </conditionalFormatting>
  <conditionalFormatting sqref="AE25">
    <cfRule type="cellIs" dxfId="11914" priority="798" operator="lessThan">
      <formula>$C$4</formula>
    </cfRule>
  </conditionalFormatting>
  <conditionalFormatting sqref="AE26">
    <cfRule type="cellIs" dxfId="11913" priority="799" operator="lessThan">
      <formula>$C$4</formula>
    </cfRule>
  </conditionalFormatting>
  <conditionalFormatting sqref="AE27">
    <cfRule type="cellIs" dxfId="11912" priority="800" operator="lessThan">
      <formula>$C$4</formula>
    </cfRule>
  </conditionalFormatting>
  <conditionalFormatting sqref="AE28">
    <cfRule type="cellIs" dxfId="11911" priority="801" operator="lessThan">
      <formula>$C$4</formula>
    </cfRule>
  </conditionalFormatting>
  <conditionalFormatting sqref="AE29">
    <cfRule type="cellIs" dxfId="11910" priority="802" operator="lessThan">
      <formula>$C$4</formula>
    </cfRule>
  </conditionalFormatting>
  <conditionalFormatting sqref="AE30">
    <cfRule type="cellIs" dxfId="11909" priority="803" operator="lessThan">
      <formula>$C$4</formula>
    </cfRule>
  </conditionalFormatting>
  <conditionalFormatting sqref="AE31">
    <cfRule type="cellIs" dxfId="11908" priority="804" operator="lessThan">
      <formula>$C$4</formula>
    </cfRule>
  </conditionalFormatting>
  <conditionalFormatting sqref="AE32">
    <cfRule type="cellIs" dxfId="11907" priority="805" operator="lessThan">
      <formula>$C$4</formula>
    </cfRule>
  </conditionalFormatting>
  <conditionalFormatting sqref="AE33">
    <cfRule type="cellIs" dxfId="11906" priority="806" operator="lessThan">
      <formula>$C$4</formula>
    </cfRule>
  </conditionalFormatting>
  <conditionalFormatting sqref="AE34">
    <cfRule type="cellIs" dxfId="11905" priority="807" operator="lessThan">
      <formula>$C$4</formula>
    </cfRule>
  </conditionalFormatting>
  <conditionalFormatting sqref="AE35">
    <cfRule type="cellIs" dxfId="11904" priority="808" operator="lessThan">
      <formula>$C$4</formula>
    </cfRule>
  </conditionalFormatting>
  <conditionalFormatting sqref="AE36">
    <cfRule type="cellIs" dxfId="11903" priority="809" operator="lessThan">
      <formula>$C$4</formula>
    </cfRule>
  </conditionalFormatting>
  <conditionalFormatting sqref="AE37">
    <cfRule type="cellIs" dxfId="11902" priority="810" operator="lessThan">
      <formula>$C$4</formula>
    </cfRule>
  </conditionalFormatting>
  <conditionalFormatting sqref="AE38">
    <cfRule type="cellIs" dxfId="11901" priority="811" operator="lessThan">
      <formula>$C$4</formula>
    </cfRule>
  </conditionalFormatting>
  <conditionalFormatting sqref="AE39">
    <cfRule type="cellIs" dxfId="11900" priority="812" operator="lessThan">
      <formula>$C$4</formula>
    </cfRule>
  </conditionalFormatting>
  <conditionalFormatting sqref="AE40">
    <cfRule type="cellIs" dxfId="11899" priority="813" operator="lessThan">
      <formula>$C$4</formula>
    </cfRule>
  </conditionalFormatting>
  <conditionalFormatting sqref="AE41">
    <cfRule type="cellIs" dxfId="11898" priority="814" operator="lessThan">
      <formula>$C$4</formula>
    </cfRule>
  </conditionalFormatting>
  <conditionalFormatting sqref="AE42">
    <cfRule type="cellIs" dxfId="11897" priority="815" operator="lessThan">
      <formula>$C$4</formula>
    </cfRule>
  </conditionalFormatting>
  <conditionalFormatting sqref="AE43">
    <cfRule type="cellIs" dxfId="11896" priority="816" operator="lessThan">
      <formula>$C$4</formula>
    </cfRule>
  </conditionalFormatting>
  <conditionalFormatting sqref="AE44">
    <cfRule type="cellIs" dxfId="11895" priority="817" operator="lessThan">
      <formula>$C$4</formula>
    </cfRule>
  </conditionalFormatting>
  <conditionalFormatting sqref="AE45">
    <cfRule type="cellIs" dxfId="11894" priority="818" operator="lessThan">
      <formula>$C$4</formula>
    </cfRule>
  </conditionalFormatting>
  <conditionalFormatting sqref="AE46">
    <cfRule type="cellIs" dxfId="11893" priority="819" operator="lessThan">
      <formula>$C$4</formula>
    </cfRule>
  </conditionalFormatting>
  <conditionalFormatting sqref="AE47">
    <cfRule type="cellIs" dxfId="11892" priority="820" operator="lessThan">
      <formula>$C$4</formula>
    </cfRule>
  </conditionalFormatting>
  <conditionalFormatting sqref="AE48">
    <cfRule type="cellIs" dxfId="11891" priority="821" operator="lessThan">
      <formula>$C$4</formula>
    </cfRule>
  </conditionalFormatting>
  <conditionalFormatting sqref="AE49">
    <cfRule type="cellIs" dxfId="11890" priority="822" operator="lessThan">
      <formula>$C$4</formula>
    </cfRule>
  </conditionalFormatting>
  <conditionalFormatting sqref="AE50">
    <cfRule type="cellIs" dxfId="11889" priority="823" operator="lessThan">
      <formula>$C$4</formula>
    </cfRule>
  </conditionalFormatting>
  <conditionalFormatting sqref="AE51">
    <cfRule type="cellIs" dxfId="11888" priority="824" operator="lessThan">
      <formula>$C$4</formula>
    </cfRule>
  </conditionalFormatting>
  <conditionalFormatting sqref="AE52">
    <cfRule type="cellIs" dxfId="11887" priority="825" operator="lessThan">
      <formula>$C$4</formula>
    </cfRule>
  </conditionalFormatting>
  <conditionalFormatting sqref="AE53">
    <cfRule type="cellIs" dxfId="11886" priority="826" operator="lessThan">
      <formula>$C$4</formula>
    </cfRule>
  </conditionalFormatting>
  <conditionalFormatting sqref="AE54">
    <cfRule type="cellIs" dxfId="11885" priority="827" operator="lessThan">
      <formula>$C$4</formula>
    </cfRule>
  </conditionalFormatting>
  <conditionalFormatting sqref="AE55">
    <cfRule type="cellIs" dxfId="11884" priority="828" operator="lessThan">
      <formula>$C$4</formula>
    </cfRule>
  </conditionalFormatting>
  <conditionalFormatting sqref="AE56">
    <cfRule type="cellIs" dxfId="11883" priority="829" operator="lessThan">
      <formula>$C$4</formula>
    </cfRule>
  </conditionalFormatting>
  <conditionalFormatting sqref="AE57">
    <cfRule type="cellIs" dxfId="11882" priority="830" operator="lessThan">
      <formula>$C$4</formula>
    </cfRule>
  </conditionalFormatting>
  <conditionalFormatting sqref="AE58">
    <cfRule type="cellIs" dxfId="11881" priority="831" operator="lessThan">
      <formula>$C$4</formula>
    </cfRule>
  </conditionalFormatting>
  <conditionalFormatting sqref="AE59">
    <cfRule type="cellIs" dxfId="11880" priority="832" operator="lessThan">
      <formula>$C$4</formula>
    </cfRule>
  </conditionalFormatting>
  <conditionalFormatting sqref="AE60">
    <cfRule type="cellIs" dxfId="11879" priority="833" operator="lessThan">
      <formula>$C$4</formula>
    </cfRule>
  </conditionalFormatting>
  <conditionalFormatting sqref="AF11">
    <cfRule type="cellIs" dxfId="11878" priority="834" operator="lessThan">
      <formula>$C$4</formula>
    </cfRule>
  </conditionalFormatting>
  <conditionalFormatting sqref="AF12">
    <cfRule type="cellIs" dxfId="11877" priority="835" operator="lessThan">
      <formula>$C$4</formula>
    </cfRule>
  </conditionalFormatting>
  <conditionalFormatting sqref="AF13">
    <cfRule type="cellIs" dxfId="11876" priority="836" operator="lessThan">
      <formula>$C$4</formula>
    </cfRule>
  </conditionalFormatting>
  <conditionalFormatting sqref="AF14">
    <cfRule type="cellIs" dxfId="11875" priority="837" operator="lessThan">
      <formula>$C$4</formula>
    </cfRule>
  </conditionalFormatting>
  <conditionalFormatting sqref="AF15">
    <cfRule type="cellIs" dxfId="11874" priority="838" operator="lessThan">
      <formula>$C$4</formula>
    </cfRule>
  </conditionalFormatting>
  <conditionalFormatting sqref="AF16">
    <cfRule type="cellIs" dxfId="11873" priority="839" operator="lessThan">
      <formula>$C$4</formula>
    </cfRule>
  </conditionalFormatting>
  <conditionalFormatting sqref="AF17">
    <cfRule type="cellIs" dxfId="11872" priority="840" operator="lessThan">
      <formula>$C$4</formula>
    </cfRule>
  </conditionalFormatting>
  <conditionalFormatting sqref="AF18">
    <cfRule type="cellIs" dxfId="11871" priority="841" operator="lessThan">
      <formula>$C$4</formula>
    </cfRule>
  </conditionalFormatting>
  <conditionalFormatting sqref="AF19">
    <cfRule type="cellIs" dxfId="11870" priority="842" operator="lessThan">
      <formula>$C$4</formula>
    </cfRule>
  </conditionalFormatting>
  <conditionalFormatting sqref="AF20">
    <cfRule type="cellIs" dxfId="11869" priority="843" operator="lessThan">
      <formula>$C$4</formula>
    </cfRule>
  </conditionalFormatting>
  <conditionalFormatting sqref="AF21">
    <cfRule type="cellIs" dxfId="11868" priority="844" operator="lessThan">
      <formula>$C$4</formula>
    </cfRule>
  </conditionalFormatting>
  <conditionalFormatting sqref="AF22">
    <cfRule type="cellIs" dxfId="11867" priority="845" operator="lessThan">
      <formula>$C$4</formula>
    </cfRule>
  </conditionalFormatting>
  <conditionalFormatting sqref="AF23">
    <cfRule type="cellIs" dxfId="11866" priority="846" operator="lessThan">
      <formula>$C$4</formula>
    </cfRule>
  </conditionalFormatting>
  <conditionalFormatting sqref="AF24">
    <cfRule type="cellIs" dxfId="11865" priority="847" operator="lessThan">
      <formula>$C$4</formula>
    </cfRule>
  </conditionalFormatting>
  <conditionalFormatting sqref="AF25">
    <cfRule type="cellIs" dxfId="11864" priority="848" operator="lessThan">
      <formula>$C$4</formula>
    </cfRule>
  </conditionalFormatting>
  <conditionalFormatting sqref="AF26">
    <cfRule type="cellIs" dxfId="11863" priority="849" operator="lessThan">
      <formula>$C$4</formula>
    </cfRule>
  </conditionalFormatting>
  <conditionalFormatting sqref="AF27">
    <cfRule type="cellIs" dxfId="11862" priority="850" operator="lessThan">
      <formula>$C$4</formula>
    </cfRule>
  </conditionalFormatting>
  <conditionalFormatting sqref="AF28">
    <cfRule type="cellIs" dxfId="11861" priority="851" operator="lessThan">
      <formula>$C$4</formula>
    </cfRule>
  </conditionalFormatting>
  <conditionalFormatting sqref="AF29">
    <cfRule type="cellIs" dxfId="11860" priority="852" operator="lessThan">
      <formula>$C$4</formula>
    </cfRule>
  </conditionalFormatting>
  <conditionalFormatting sqref="AF30">
    <cfRule type="cellIs" dxfId="11859" priority="853" operator="lessThan">
      <formula>$C$4</formula>
    </cfRule>
  </conditionalFormatting>
  <conditionalFormatting sqref="AF31">
    <cfRule type="cellIs" dxfId="11858" priority="854" operator="lessThan">
      <formula>$C$4</formula>
    </cfRule>
  </conditionalFormatting>
  <conditionalFormatting sqref="AF32">
    <cfRule type="cellIs" dxfId="11857" priority="855" operator="lessThan">
      <formula>$C$4</formula>
    </cfRule>
  </conditionalFormatting>
  <conditionalFormatting sqref="AF33">
    <cfRule type="cellIs" dxfId="11856" priority="856" operator="lessThan">
      <formula>$C$4</formula>
    </cfRule>
  </conditionalFormatting>
  <conditionalFormatting sqref="AF34">
    <cfRule type="cellIs" dxfId="11855" priority="857" operator="lessThan">
      <formula>$C$4</formula>
    </cfRule>
  </conditionalFormatting>
  <conditionalFormatting sqref="AF35">
    <cfRule type="cellIs" dxfId="11854" priority="858" operator="lessThan">
      <formula>$C$4</formula>
    </cfRule>
  </conditionalFormatting>
  <conditionalFormatting sqref="AF36">
    <cfRule type="cellIs" dxfId="11853" priority="859" operator="lessThan">
      <formula>$C$4</formula>
    </cfRule>
  </conditionalFormatting>
  <conditionalFormatting sqref="AF37">
    <cfRule type="cellIs" dxfId="11852" priority="860" operator="lessThan">
      <formula>$C$4</formula>
    </cfRule>
  </conditionalFormatting>
  <conditionalFormatting sqref="AF38">
    <cfRule type="cellIs" dxfId="11851" priority="861" operator="lessThan">
      <formula>$C$4</formula>
    </cfRule>
  </conditionalFormatting>
  <conditionalFormatting sqref="AF39">
    <cfRule type="cellIs" dxfId="11850" priority="862" operator="lessThan">
      <formula>$C$4</formula>
    </cfRule>
  </conditionalFormatting>
  <conditionalFormatting sqref="AF40">
    <cfRule type="cellIs" dxfId="11849" priority="863" operator="lessThan">
      <formula>$C$4</formula>
    </cfRule>
  </conditionalFormatting>
  <conditionalFormatting sqref="AF41">
    <cfRule type="cellIs" dxfId="11848" priority="864" operator="lessThan">
      <formula>$C$4</formula>
    </cfRule>
  </conditionalFormatting>
  <conditionalFormatting sqref="AF42">
    <cfRule type="cellIs" dxfId="11847" priority="865" operator="lessThan">
      <formula>$C$4</formula>
    </cfRule>
  </conditionalFormatting>
  <conditionalFormatting sqref="AF43">
    <cfRule type="cellIs" dxfId="11846" priority="866" operator="lessThan">
      <formula>$C$4</formula>
    </cfRule>
  </conditionalFormatting>
  <conditionalFormatting sqref="AF44">
    <cfRule type="cellIs" dxfId="11845" priority="867" operator="lessThan">
      <formula>$C$4</formula>
    </cfRule>
  </conditionalFormatting>
  <conditionalFormatting sqref="AF45">
    <cfRule type="cellIs" dxfId="11844" priority="868" operator="lessThan">
      <formula>$C$4</formula>
    </cfRule>
  </conditionalFormatting>
  <conditionalFormatting sqref="AF46">
    <cfRule type="cellIs" dxfId="11843" priority="869" operator="lessThan">
      <formula>$C$4</formula>
    </cfRule>
  </conditionalFormatting>
  <conditionalFormatting sqref="AF47">
    <cfRule type="cellIs" dxfId="11842" priority="870" operator="lessThan">
      <formula>$C$4</formula>
    </cfRule>
  </conditionalFormatting>
  <conditionalFormatting sqref="AF48">
    <cfRule type="cellIs" dxfId="11841" priority="871" operator="lessThan">
      <formula>$C$4</formula>
    </cfRule>
  </conditionalFormatting>
  <conditionalFormatting sqref="AF49">
    <cfRule type="cellIs" dxfId="11840" priority="872" operator="lessThan">
      <formula>$C$4</formula>
    </cfRule>
  </conditionalFormatting>
  <conditionalFormatting sqref="AF50">
    <cfRule type="cellIs" dxfId="11839" priority="873" operator="lessThan">
      <formula>$C$4</formula>
    </cfRule>
  </conditionalFormatting>
  <conditionalFormatting sqref="AF51">
    <cfRule type="cellIs" dxfId="11838" priority="874" operator="lessThan">
      <formula>$C$4</formula>
    </cfRule>
  </conditionalFormatting>
  <conditionalFormatting sqref="AF52">
    <cfRule type="cellIs" dxfId="11837" priority="875" operator="lessThan">
      <formula>$C$4</formula>
    </cfRule>
  </conditionalFormatting>
  <conditionalFormatting sqref="AF53">
    <cfRule type="cellIs" dxfId="11836" priority="876" operator="lessThan">
      <formula>$C$4</formula>
    </cfRule>
  </conditionalFormatting>
  <conditionalFormatting sqref="AF54">
    <cfRule type="cellIs" dxfId="11835" priority="877" operator="lessThan">
      <formula>$C$4</formula>
    </cfRule>
  </conditionalFormatting>
  <conditionalFormatting sqref="AF55">
    <cfRule type="cellIs" dxfId="11834" priority="878" operator="lessThan">
      <formula>$C$4</formula>
    </cfRule>
  </conditionalFormatting>
  <conditionalFormatting sqref="AF56">
    <cfRule type="cellIs" dxfId="11833" priority="879" operator="lessThan">
      <formula>$C$4</formula>
    </cfRule>
  </conditionalFormatting>
  <conditionalFormatting sqref="AF57">
    <cfRule type="cellIs" dxfId="11832" priority="880" operator="lessThan">
      <formula>$C$4</formula>
    </cfRule>
  </conditionalFormatting>
  <conditionalFormatting sqref="AF58">
    <cfRule type="cellIs" dxfId="11831" priority="881" operator="lessThan">
      <formula>$C$4</formula>
    </cfRule>
  </conditionalFormatting>
  <conditionalFormatting sqref="AF59">
    <cfRule type="cellIs" dxfId="11830" priority="882" operator="lessThan">
      <formula>$C$4</formula>
    </cfRule>
  </conditionalFormatting>
  <conditionalFormatting sqref="AF60">
    <cfRule type="cellIs" dxfId="11829" priority="883" operator="lessThan">
      <formula>$C$4</formula>
    </cfRule>
  </conditionalFormatting>
  <conditionalFormatting sqref="AG11">
    <cfRule type="cellIs" dxfId="11828" priority="884" operator="lessThan">
      <formula>$C$4</formula>
    </cfRule>
  </conditionalFormatting>
  <conditionalFormatting sqref="AG12">
    <cfRule type="cellIs" dxfId="11827" priority="885" operator="lessThan">
      <formula>$C$4</formula>
    </cfRule>
  </conditionalFormatting>
  <conditionalFormatting sqref="AG13">
    <cfRule type="cellIs" dxfId="11826" priority="886" operator="lessThan">
      <formula>$C$4</formula>
    </cfRule>
  </conditionalFormatting>
  <conditionalFormatting sqref="AG14">
    <cfRule type="cellIs" dxfId="11825" priority="887" operator="lessThan">
      <formula>$C$4</formula>
    </cfRule>
  </conditionalFormatting>
  <conditionalFormatting sqref="AG15">
    <cfRule type="cellIs" dxfId="11824" priority="888" operator="lessThan">
      <formula>$C$4</formula>
    </cfRule>
  </conditionalFormatting>
  <conditionalFormatting sqref="AG16">
    <cfRule type="cellIs" dxfId="11823" priority="889" operator="lessThan">
      <formula>$C$4</formula>
    </cfRule>
  </conditionalFormatting>
  <conditionalFormatting sqref="AG17">
    <cfRule type="cellIs" dxfId="11822" priority="890" operator="lessThan">
      <formula>$C$4</formula>
    </cfRule>
  </conditionalFormatting>
  <conditionalFormatting sqref="AG18">
    <cfRule type="cellIs" dxfId="11821" priority="891" operator="lessThan">
      <formula>$C$4</formula>
    </cfRule>
  </conditionalFormatting>
  <conditionalFormatting sqref="AG19">
    <cfRule type="cellIs" dxfId="11820" priority="892" operator="lessThan">
      <formula>$C$4</formula>
    </cfRule>
  </conditionalFormatting>
  <conditionalFormatting sqref="AG20">
    <cfRule type="cellIs" dxfId="11819" priority="893" operator="lessThan">
      <formula>$C$4</formula>
    </cfRule>
  </conditionalFormatting>
  <conditionalFormatting sqref="AG21">
    <cfRule type="cellIs" dxfId="11818" priority="894" operator="lessThan">
      <formula>$C$4</formula>
    </cfRule>
  </conditionalFormatting>
  <conditionalFormatting sqref="AG22">
    <cfRule type="cellIs" dxfId="11817" priority="895" operator="lessThan">
      <formula>$C$4</formula>
    </cfRule>
  </conditionalFormatting>
  <conditionalFormatting sqref="AG23">
    <cfRule type="cellIs" dxfId="11816" priority="896" operator="lessThan">
      <formula>$C$4</formula>
    </cfRule>
  </conditionalFormatting>
  <conditionalFormatting sqref="AG24">
    <cfRule type="cellIs" dxfId="11815" priority="897" operator="lessThan">
      <formula>$C$4</formula>
    </cfRule>
  </conditionalFormatting>
  <conditionalFormatting sqref="AG25">
    <cfRule type="cellIs" dxfId="11814" priority="898" operator="lessThan">
      <formula>$C$4</formula>
    </cfRule>
  </conditionalFormatting>
  <conditionalFormatting sqref="AG26">
    <cfRule type="cellIs" dxfId="11813" priority="899" operator="lessThan">
      <formula>$C$4</formula>
    </cfRule>
  </conditionalFormatting>
  <conditionalFormatting sqref="AG27">
    <cfRule type="cellIs" dxfId="11812" priority="900" operator="lessThan">
      <formula>$C$4</formula>
    </cfRule>
  </conditionalFormatting>
  <conditionalFormatting sqref="AG28">
    <cfRule type="cellIs" dxfId="11811" priority="901" operator="lessThan">
      <formula>$C$4</formula>
    </cfRule>
  </conditionalFormatting>
  <conditionalFormatting sqref="AG29">
    <cfRule type="cellIs" dxfId="11810" priority="902" operator="lessThan">
      <formula>$C$4</formula>
    </cfRule>
  </conditionalFormatting>
  <conditionalFormatting sqref="AG30">
    <cfRule type="cellIs" dxfId="11809" priority="903" operator="lessThan">
      <formula>$C$4</formula>
    </cfRule>
  </conditionalFormatting>
  <conditionalFormatting sqref="AG31">
    <cfRule type="cellIs" dxfId="11808" priority="904" operator="lessThan">
      <formula>$C$4</formula>
    </cfRule>
  </conditionalFormatting>
  <conditionalFormatting sqref="AG32">
    <cfRule type="cellIs" dxfId="11807" priority="905" operator="lessThan">
      <formula>$C$4</formula>
    </cfRule>
  </conditionalFormatting>
  <conditionalFormatting sqref="AG33">
    <cfRule type="cellIs" dxfId="11806" priority="906" operator="lessThan">
      <formula>$C$4</formula>
    </cfRule>
  </conditionalFormatting>
  <conditionalFormatting sqref="AG34">
    <cfRule type="cellIs" dxfId="11805" priority="907" operator="lessThan">
      <formula>$C$4</formula>
    </cfRule>
  </conditionalFormatting>
  <conditionalFormatting sqref="AG35">
    <cfRule type="cellIs" dxfId="11804" priority="908" operator="lessThan">
      <formula>$C$4</formula>
    </cfRule>
  </conditionalFormatting>
  <conditionalFormatting sqref="AG36">
    <cfRule type="cellIs" dxfId="11803" priority="909" operator="lessThan">
      <formula>$C$4</formula>
    </cfRule>
  </conditionalFormatting>
  <conditionalFormatting sqref="AG37">
    <cfRule type="cellIs" dxfId="11802" priority="910" operator="lessThan">
      <formula>$C$4</formula>
    </cfRule>
  </conditionalFormatting>
  <conditionalFormatting sqref="AG38">
    <cfRule type="cellIs" dxfId="11801" priority="911" operator="lessThan">
      <formula>$C$4</formula>
    </cfRule>
  </conditionalFormatting>
  <conditionalFormatting sqref="AG39">
    <cfRule type="cellIs" dxfId="11800" priority="912" operator="lessThan">
      <formula>$C$4</formula>
    </cfRule>
  </conditionalFormatting>
  <conditionalFormatting sqref="AG40">
    <cfRule type="cellIs" dxfId="11799" priority="913" operator="lessThan">
      <formula>$C$4</formula>
    </cfRule>
  </conditionalFormatting>
  <conditionalFormatting sqref="AG41">
    <cfRule type="cellIs" dxfId="11798" priority="914" operator="lessThan">
      <formula>$C$4</formula>
    </cfRule>
  </conditionalFormatting>
  <conditionalFormatting sqref="AG42">
    <cfRule type="cellIs" dxfId="11797" priority="915" operator="lessThan">
      <formula>$C$4</formula>
    </cfRule>
  </conditionalFormatting>
  <conditionalFormatting sqref="AG43">
    <cfRule type="cellIs" dxfId="11796" priority="916" operator="lessThan">
      <formula>$C$4</formula>
    </cfRule>
  </conditionalFormatting>
  <conditionalFormatting sqref="AG44">
    <cfRule type="cellIs" dxfId="11795" priority="917" operator="lessThan">
      <formula>$C$4</formula>
    </cfRule>
  </conditionalFormatting>
  <conditionalFormatting sqref="AG45">
    <cfRule type="cellIs" dxfId="11794" priority="918" operator="lessThan">
      <formula>$C$4</formula>
    </cfRule>
  </conditionalFormatting>
  <conditionalFormatting sqref="AG46">
    <cfRule type="cellIs" dxfId="11793" priority="919" operator="lessThan">
      <formula>$C$4</formula>
    </cfRule>
  </conditionalFormatting>
  <conditionalFormatting sqref="AG47">
    <cfRule type="cellIs" dxfId="11792" priority="920" operator="lessThan">
      <formula>$C$4</formula>
    </cfRule>
  </conditionalFormatting>
  <conditionalFormatting sqref="AG48">
    <cfRule type="cellIs" dxfId="11791" priority="921" operator="lessThan">
      <formula>$C$4</formula>
    </cfRule>
  </conditionalFormatting>
  <conditionalFormatting sqref="AG49">
    <cfRule type="cellIs" dxfId="11790" priority="922" operator="lessThan">
      <formula>$C$4</formula>
    </cfRule>
  </conditionalFormatting>
  <conditionalFormatting sqref="AG50">
    <cfRule type="cellIs" dxfId="11789" priority="923" operator="lessThan">
      <formula>$C$4</formula>
    </cfRule>
  </conditionalFormatting>
  <conditionalFormatting sqref="AG51">
    <cfRule type="cellIs" dxfId="11788" priority="924" operator="lessThan">
      <formula>$C$4</formula>
    </cfRule>
  </conditionalFormatting>
  <conditionalFormatting sqref="AG52">
    <cfRule type="cellIs" dxfId="11787" priority="925" operator="lessThan">
      <formula>$C$4</formula>
    </cfRule>
  </conditionalFormatting>
  <conditionalFormatting sqref="AG53">
    <cfRule type="cellIs" dxfId="11786" priority="926" operator="lessThan">
      <formula>$C$4</formula>
    </cfRule>
  </conditionalFormatting>
  <conditionalFormatting sqref="AG54">
    <cfRule type="cellIs" dxfId="11785" priority="927" operator="lessThan">
      <formula>$C$4</formula>
    </cfRule>
  </conditionalFormatting>
  <conditionalFormatting sqref="AG55">
    <cfRule type="cellIs" dxfId="11784" priority="928" operator="lessThan">
      <formula>$C$4</formula>
    </cfRule>
  </conditionalFormatting>
  <conditionalFormatting sqref="AG56">
    <cfRule type="cellIs" dxfId="11783" priority="929" operator="lessThan">
      <formula>$C$4</formula>
    </cfRule>
  </conditionalFormatting>
  <conditionalFormatting sqref="AG57">
    <cfRule type="cellIs" dxfId="11782" priority="930" operator="lessThan">
      <formula>$C$4</formula>
    </cfRule>
  </conditionalFormatting>
  <conditionalFormatting sqref="AG58">
    <cfRule type="cellIs" dxfId="11781" priority="931" operator="lessThan">
      <formula>$C$4</formula>
    </cfRule>
  </conditionalFormatting>
  <conditionalFormatting sqref="AG59">
    <cfRule type="cellIs" dxfId="11780" priority="932" operator="lessThan">
      <formula>$C$4</formula>
    </cfRule>
  </conditionalFormatting>
  <conditionalFormatting sqref="AG60">
    <cfRule type="cellIs" dxfId="11779" priority="933" operator="lessThan">
      <formula>$C$4</formula>
    </cfRule>
  </conditionalFormatting>
  <conditionalFormatting sqref="AH11">
    <cfRule type="cellIs" dxfId="11778" priority="934" operator="lessThan">
      <formula>$C$4</formula>
    </cfRule>
  </conditionalFormatting>
  <conditionalFormatting sqref="AH12">
    <cfRule type="cellIs" dxfId="11777" priority="935" operator="lessThan">
      <formula>$C$4</formula>
    </cfRule>
  </conditionalFormatting>
  <conditionalFormatting sqref="AH13">
    <cfRule type="cellIs" dxfId="11776" priority="936" operator="lessThan">
      <formula>$C$4</formula>
    </cfRule>
  </conditionalFormatting>
  <conditionalFormatting sqref="AH14">
    <cfRule type="cellIs" dxfId="11775" priority="937" operator="lessThan">
      <formula>$C$4</formula>
    </cfRule>
  </conditionalFormatting>
  <conditionalFormatting sqref="AH15">
    <cfRule type="cellIs" dxfId="11774" priority="938" operator="lessThan">
      <formula>$C$4</formula>
    </cfRule>
  </conditionalFormatting>
  <conditionalFormatting sqref="AH16">
    <cfRule type="cellIs" dxfId="11773" priority="939" operator="lessThan">
      <formula>$C$4</formula>
    </cfRule>
  </conditionalFormatting>
  <conditionalFormatting sqref="AH17">
    <cfRule type="cellIs" dxfId="11772" priority="940" operator="lessThan">
      <formula>$C$4</formula>
    </cfRule>
  </conditionalFormatting>
  <conditionalFormatting sqref="AH18">
    <cfRule type="cellIs" dxfId="11771" priority="941" operator="lessThan">
      <formula>$C$4</formula>
    </cfRule>
  </conditionalFormatting>
  <conditionalFormatting sqref="AH19">
    <cfRule type="cellIs" dxfId="11770" priority="942" operator="lessThan">
      <formula>$C$4</formula>
    </cfRule>
  </conditionalFormatting>
  <conditionalFormatting sqref="AH20">
    <cfRule type="cellIs" dxfId="11769" priority="943" operator="lessThan">
      <formula>$C$4</formula>
    </cfRule>
  </conditionalFormatting>
  <conditionalFormatting sqref="AH21">
    <cfRule type="cellIs" dxfId="11768" priority="944" operator="lessThan">
      <formula>$C$4</formula>
    </cfRule>
  </conditionalFormatting>
  <conditionalFormatting sqref="AH22">
    <cfRule type="cellIs" dxfId="11767" priority="945" operator="lessThan">
      <formula>$C$4</formula>
    </cfRule>
  </conditionalFormatting>
  <conditionalFormatting sqref="AH23">
    <cfRule type="cellIs" dxfId="11766" priority="946" operator="lessThan">
      <formula>$C$4</formula>
    </cfRule>
  </conditionalFormatting>
  <conditionalFormatting sqref="AH24">
    <cfRule type="cellIs" dxfId="11765" priority="947" operator="lessThan">
      <formula>$C$4</formula>
    </cfRule>
  </conditionalFormatting>
  <conditionalFormatting sqref="AH25">
    <cfRule type="cellIs" dxfId="11764" priority="948" operator="lessThan">
      <formula>$C$4</formula>
    </cfRule>
  </conditionalFormatting>
  <conditionalFormatting sqref="AH26">
    <cfRule type="cellIs" dxfId="11763" priority="949" operator="lessThan">
      <formula>$C$4</formula>
    </cfRule>
  </conditionalFormatting>
  <conditionalFormatting sqref="AH27">
    <cfRule type="cellIs" dxfId="11762" priority="950" operator="lessThan">
      <formula>$C$4</formula>
    </cfRule>
  </conditionalFormatting>
  <conditionalFormatting sqref="AH28">
    <cfRule type="cellIs" dxfId="11761" priority="951" operator="lessThan">
      <formula>$C$4</formula>
    </cfRule>
  </conditionalFormatting>
  <conditionalFormatting sqref="AH29">
    <cfRule type="cellIs" dxfId="11760" priority="952" operator="lessThan">
      <formula>$C$4</formula>
    </cfRule>
  </conditionalFormatting>
  <conditionalFormatting sqref="AH30">
    <cfRule type="cellIs" dxfId="11759" priority="953" operator="lessThan">
      <formula>$C$4</formula>
    </cfRule>
  </conditionalFormatting>
  <conditionalFormatting sqref="AH31">
    <cfRule type="cellIs" dxfId="11758" priority="954" operator="lessThan">
      <formula>$C$4</formula>
    </cfRule>
  </conditionalFormatting>
  <conditionalFormatting sqref="AH32">
    <cfRule type="cellIs" dxfId="11757" priority="955" operator="lessThan">
      <formula>$C$4</formula>
    </cfRule>
  </conditionalFormatting>
  <conditionalFormatting sqref="AH33">
    <cfRule type="cellIs" dxfId="11756" priority="956" operator="lessThan">
      <formula>$C$4</formula>
    </cfRule>
  </conditionalFormatting>
  <conditionalFormatting sqref="AH34">
    <cfRule type="cellIs" dxfId="11755" priority="957" operator="lessThan">
      <formula>$C$4</formula>
    </cfRule>
  </conditionalFormatting>
  <conditionalFormatting sqref="AH35">
    <cfRule type="cellIs" dxfId="11754" priority="958" operator="lessThan">
      <formula>$C$4</formula>
    </cfRule>
  </conditionalFormatting>
  <conditionalFormatting sqref="AH36">
    <cfRule type="cellIs" dxfId="11753" priority="959" operator="lessThan">
      <formula>$C$4</formula>
    </cfRule>
  </conditionalFormatting>
  <conditionalFormatting sqref="AH37">
    <cfRule type="cellIs" dxfId="11752" priority="960" operator="lessThan">
      <formula>$C$4</formula>
    </cfRule>
  </conditionalFormatting>
  <conditionalFormatting sqref="AH38">
    <cfRule type="cellIs" dxfId="11751" priority="961" operator="lessThan">
      <formula>$C$4</formula>
    </cfRule>
  </conditionalFormatting>
  <conditionalFormatting sqref="AH39">
    <cfRule type="cellIs" dxfId="11750" priority="962" operator="lessThan">
      <formula>$C$4</formula>
    </cfRule>
  </conditionalFormatting>
  <conditionalFormatting sqref="AH40">
    <cfRule type="cellIs" dxfId="11749" priority="963" operator="lessThan">
      <formula>$C$4</formula>
    </cfRule>
  </conditionalFormatting>
  <conditionalFormatting sqref="AH41">
    <cfRule type="cellIs" dxfId="11748" priority="964" operator="lessThan">
      <formula>$C$4</formula>
    </cfRule>
  </conditionalFormatting>
  <conditionalFormatting sqref="AH42">
    <cfRule type="cellIs" dxfId="11747" priority="965" operator="lessThan">
      <formula>$C$4</formula>
    </cfRule>
  </conditionalFormatting>
  <conditionalFormatting sqref="AH43">
    <cfRule type="cellIs" dxfId="11746" priority="966" operator="lessThan">
      <formula>$C$4</formula>
    </cfRule>
  </conditionalFormatting>
  <conditionalFormatting sqref="AH44">
    <cfRule type="cellIs" dxfId="11745" priority="967" operator="lessThan">
      <formula>$C$4</formula>
    </cfRule>
  </conditionalFormatting>
  <conditionalFormatting sqref="AH45">
    <cfRule type="cellIs" dxfId="11744" priority="968" operator="lessThan">
      <formula>$C$4</formula>
    </cfRule>
  </conditionalFormatting>
  <conditionalFormatting sqref="AH46">
    <cfRule type="cellIs" dxfId="11743" priority="969" operator="lessThan">
      <formula>$C$4</formula>
    </cfRule>
  </conditionalFormatting>
  <conditionalFormatting sqref="AH47">
    <cfRule type="cellIs" dxfId="11742" priority="970" operator="lessThan">
      <formula>$C$4</formula>
    </cfRule>
  </conditionalFormatting>
  <conditionalFormatting sqref="AH48">
    <cfRule type="cellIs" dxfId="11741" priority="971" operator="lessThan">
      <formula>$C$4</formula>
    </cfRule>
  </conditionalFormatting>
  <conditionalFormatting sqref="AH49">
    <cfRule type="cellIs" dxfId="11740" priority="972" operator="lessThan">
      <formula>$C$4</formula>
    </cfRule>
  </conditionalFormatting>
  <conditionalFormatting sqref="AH50">
    <cfRule type="cellIs" dxfId="11739" priority="973" operator="lessThan">
      <formula>$C$4</formula>
    </cfRule>
  </conditionalFormatting>
  <conditionalFormatting sqref="AH51">
    <cfRule type="cellIs" dxfId="11738" priority="974" operator="lessThan">
      <formula>$C$4</formula>
    </cfRule>
  </conditionalFormatting>
  <conditionalFormatting sqref="AH52">
    <cfRule type="cellIs" dxfId="11737" priority="975" operator="lessThan">
      <formula>$C$4</formula>
    </cfRule>
  </conditionalFormatting>
  <conditionalFormatting sqref="AH53">
    <cfRule type="cellIs" dxfId="11736" priority="976" operator="lessThan">
      <formula>$C$4</formula>
    </cfRule>
  </conditionalFormatting>
  <conditionalFormatting sqref="AH54">
    <cfRule type="cellIs" dxfId="11735" priority="977" operator="lessThan">
      <formula>$C$4</formula>
    </cfRule>
  </conditionalFormatting>
  <conditionalFormatting sqref="AH55">
    <cfRule type="cellIs" dxfId="11734" priority="978" operator="lessThan">
      <formula>$C$4</formula>
    </cfRule>
  </conditionalFormatting>
  <conditionalFormatting sqref="AH56">
    <cfRule type="cellIs" dxfId="11733" priority="979" operator="lessThan">
      <formula>$C$4</formula>
    </cfRule>
  </conditionalFormatting>
  <conditionalFormatting sqref="AH57">
    <cfRule type="cellIs" dxfId="11732" priority="980" operator="lessThan">
      <formula>$C$4</formula>
    </cfRule>
  </conditionalFormatting>
  <conditionalFormatting sqref="AH58">
    <cfRule type="cellIs" dxfId="11731" priority="981" operator="lessThan">
      <formula>$C$4</formula>
    </cfRule>
  </conditionalFormatting>
  <conditionalFormatting sqref="AH59">
    <cfRule type="cellIs" dxfId="11730" priority="982" operator="lessThan">
      <formula>$C$4</formula>
    </cfRule>
  </conditionalFormatting>
  <conditionalFormatting sqref="AH60">
    <cfRule type="cellIs" dxfId="11729" priority="983" operator="lessThan">
      <formula>$C$4</formula>
    </cfRule>
  </conditionalFormatting>
  <conditionalFormatting sqref="AI11">
    <cfRule type="cellIs" dxfId="11728" priority="984" operator="lessThan">
      <formula>$C$4</formula>
    </cfRule>
  </conditionalFormatting>
  <conditionalFormatting sqref="AI12">
    <cfRule type="cellIs" dxfId="11727" priority="985" operator="lessThan">
      <formula>$C$4</formula>
    </cfRule>
  </conditionalFormatting>
  <conditionalFormatting sqref="AI13">
    <cfRule type="cellIs" dxfId="11726" priority="986" operator="lessThan">
      <formula>$C$4</formula>
    </cfRule>
  </conditionalFormatting>
  <conditionalFormatting sqref="AI14">
    <cfRule type="cellIs" dxfId="11725" priority="987" operator="lessThan">
      <formula>$C$4</formula>
    </cfRule>
  </conditionalFormatting>
  <conditionalFormatting sqref="AI15">
    <cfRule type="cellIs" dxfId="11724" priority="988" operator="lessThan">
      <formula>$C$4</formula>
    </cfRule>
  </conditionalFormatting>
  <conditionalFormatting sqref="AI16">
    <cfRule type="cellIs" dxfId="11723" priority="989" operator="lessThan">
      <formula>$C$4</formula>
    </cfRule>
  </conditionalFormatting>
  <conditionalFormatting sqref="AI17">
    <cfRule type="cellIs" dxfId="11722" priority="990" operator="lessThan">
      <formula>$C$4</formula>
    </cfRule>
  </conditionalFormatting>
  <conditionalFormatting sqref="AI18">
    <cfRule type="cellIs" dxfId="11721" priority="991" operator="lessThan">
      <formula>$C$4</formula>
    </cfRule>
  </conditionalFormatting>
  <conditionalFormatting sqref="AI19">
    <cfRule type="cellIs" dxfId="11720" priority="992" operator="lessThan">
      <formula>$C$4</formula>
    </cfRule>
  </conditionalFormatting>
  <conditionalFormatting sqref="AI20">
    <cfRule type="cellIs" dxfId="11719" priority="993" operator="lessThan">
      <formula>$C$4</formula>
    </cfRule>
  </conditionalFormatting>
  <conditionalFormatting sqref="AI21">
    <cfRule type="cellIs" dxfId="11718" priority="994" operator="lessThan">
      <formula>$C$4</formula>
    </cfRule>
  </conditionalFormatting>
  <conditionalFormatting sqref="AI22">
    <cfRule type="cellIs" dxfId="11717" priority="995" operator="lessThan">
      <formula>$C$4</formula>
    </cfRule>
  </conditionalFormatting>
  <conditionalFormatting sqref="AI23">
    <cfRule type="cellIs" dxfId="11716" priority="996" operator="lessThan">
      <formula>$C$4</formula>
    </cfRule>
  </conditionalFormatting>
  <conditionalFormatting sqref="AI24">
    <cfRule type="cellIs" dxfId="11715" priority="997" operator="lessThan">
      <formula>$C$4</formula>
    </cfRule>
  </conditionalFormatting>
  <conditionalFormatting sqref="AI25">
    <cfRule type="cellIs" dxfId="11714" priority="998" operator="lessThan">
      <formula>$C$4</formula>
    </cfRule>
  </conditionalFormatting>
  <conditionalFormatting sqref="AI26">
    <cfRule type="cellIs" dxfId="11713" priority="999" operator="lessThan">
      <formula>$C$4</formula>
    </cfRule>
  </conditionalFormatting>
  <conditionalFormatting sqref="AI27">
    <cfRule type="cellIs" dxfId="11712" priority="1000" operator="lessThan">
      <formula>$C$4</formula>
    </cfRule>
  </conditionalFormatting>
  <conditionalFormatting sqref="AI28">
    <cfRule type="cellIs" dxfId="11711" priority="1001" operator="lessThan">
      <formula>$C$4</formula>
    </cfRule>
  </conditionalFormatting>
  <conditionalFormatting sqref="AI29">
    <cfRule type="cellIs" dxfId="11710" priority="1002" operator="lessThan">
      <formula>$C$4</formula>
    </cfRule>
  </conditionalFormatting>
  <conditionalFormatting sqref="AI30">
    <cfRule type="cellIs" dxfId="11709" priority="1003" operator="lessThan">
      <formula>$C$4</formula>
    </cfRule>
  </conditionalFormatting>
  <conditionalFormatting sqref="AI31">
    <cfRule type="cellIs" dxfId="11708" priority="1004" operator="lessThan">
      <formula>$C$4</formula>
    </cfRule>
  </conditionalFormatting>
  <conditionalFormatting sqref="AI32">
    <cfRule type="cellIs" dxfId="11707" priority="1005" operator="lessThan">
      <formula>$C$4</formula>
    </cfRule>
  </conditionalFormatting>
  <conditionalFormatting sqref="AI33">
    <cfRule type="cellIs" dxfId="11706" priority="1006" operator="lessThan">
      <formula>$C$4</formula>
    </cfRule>
  </conditionalFormatting>
  <conditionalFormatting sqref="AI34">
    <cfRule type="cellIs" dxfId="11705" priority="1007" operator="lessThan">
      <formula>$C$4</formula>
    </cfRule>
  </conditionalFormatting>
  <conditionalFormatting sqref="AI35">
    <cfRule type="cellIs" dxfId="11704" priority="1008" operator="lessThan">
      <formula>$C$4</formula>
    </cfRule>
  </conditionalFormatting>
  <conditionalFormatting sqref="AI36">
    <cfRule type="cellIs" dxfId="11703" priority="1009" operator="lessThan">
      <formula>$C$4</formula>
    </cfRule>
  </conditionalFormatting>
  <conditionalFormatting sqref="AI37">
    <cfRule type="cellIs" dxfId="11702" priority="1010" operator="lessThan">
      <formula>$C$4</formula>
    </cfRule>
  </conditionalFormatting>
  <conditionalFormatting sqref="AI38">
    <cfRule type="cellIs" dxfId="11701" priority="1011" operator="lessThan">
      <formula>$C$4</formula>
    </cfRule>
  </conditionalFormatting>
  <conditionalFormatting sqref="AI39">
    <cfRule type="cellIs" dxfId="11700" priority="1012" operator="lessThan">
      <formula>$C$4</formula>
    </cfRule>
  </conditionalFormatting>
  <conditionalFormatting sqref="AI40">
    <cfRule type="cellIs" dxfId="11699" priority="1013" operator="lessThan">
      <formula>$C$4</formula>
    </cfRule>
  </conditionalFormatting>
  <conditionalFormatting sqref="AI41">
    <cfRule type="cellIs" dxfId="11698" priority="1014" operator="lessThan">
      <formula>$C$4</formula>
    </cfRule>
  </conditionalFormatting>
  <conditionalFormatting sqref="AI42">
    <cfRule type="cellIs" dxfId="11697" priority="1015" operator="lessThan">
      <formula>$C$4</formula>
    </cfRule>
  </conditionalFormatting>
  <conditionalFormatting sqref="AI43">
    <cfRule type="cellIs" dxfId="11696" priority="1016" operator="lessThan">
      <formula>$C$4</formula>
    </cfRule>
  </conditionalFormatting>
  <conditionalFormatting sqref="AI44">
    <cfRule type="cellIs" dxfId="11695" priority="1017" operator="lessThan">
      <formula>$C$4</formula>
    </cfRule>
  </conditionalFormatting>
  <conditionalFormatting sqref="AI45">
    <cfRule type="cellIs" dxfId="11694" priority="1018" operator="lessThan">
      <formula>$C$4</formula>
    </cfRule>
  </conditionalFormatting>
  <conditionalFormatting sqref="AI46">
    <cfRule type="cellIs" dxfId="11693" priority="1019" operator="lessThan">
      <formula>$C$4</formula>
    </cfRule>
  </conditionalFormatting>
  <conditionalFormatting sqref="AI47">
    <cfRule type="cellIs" dxfId="11692" priority="1020" operator="lessThan">
      <formula>$C$4</formula>
    </cfRule>
  </conditionalFormatting>
  <conditionalFormatting sqref="AI48">
    <cfRule type="cellIs" dxfId="11691" priority="1021" operator="lessThan">
      <formula>$C$4</formula>
    </cfRule>
  </conditionalFormatting>
  <conditionalFormatting sqref="AI49">
    <cfRule type="cellIs" dxfId="11690" priority="1022" operator="lessThan">
      <formula>$C$4</formula>
    </cfRule>
  </conditionalFormatting>
  <conditionalFormatting sqref="AI50">
    <cfRule type="cellIs" dxfId="11689" priority="1023" operator="lessThan">
      <formula>$C$4</formula>
    </cfRule>
  </conditionalFormatting>
  <conditionalFormatting sqref="AI51">
    <cfRule type="cellIs" dxfId="11688" priority="1024" operator="lessThan">
      <formula>$C$4</formula>
    </cfRule>
  </conditionalFormatting>
  <conditionalFormatting sqref="AI52">
    <cfRule type="cellIs" dxfId="11687" priority="1025" operator="lessThan">
      <formula>$C$4</formula>
    </cfRule>
  </conditionalFormatting>
  <conditionalFormatting sqref="AI53">
    <cfRule type="cellIs" dxfId="11686" priority="1026" operator="lessThan">
      <formula>$C$4</formula>
    </cfRule>
  </conditionalFormatting>
  <conditionalFormatting sqref="AI54">
    <cfRule type="cellIs" dxfId="11685" priority="1027" operator="lessThan">
      <formula>$C$4</formula>
    </cfRule>
  </conditionalFormatting>
  <conditionalFormatting sqref="AI55">
    <cfRule type="cellIs" dxfId="11684" priority="1028" operator="lessThan">
      <formula>$C$4</formula>
    </cfRule>
  </conditionalFormatting>
  <conditionalFormatting sqref="AI56">
    <cfRule type="cellIs" dxfId="11683" priority="1029" operator="lessThan">
      <formula>$C$4</formula>
    </cfRule>
  </conditionalFormatting>
  <conditionalFormatting sqref="AI57">
    <cfRule type="cellIs" dxfId="11682" priority="1030" operator="lessThan">
      <formula>$C$4</formula>
    </cfRule>
  </conditionalFormatting>
  <conditionalFormatting sqref="AI58">
    <cfRule type="cellIs" dxfId="11681" priority="1031" operator="lessThan">
      <formula>$C$4</formula>
    </cfRule>
  </conditionalFormatting>
  <conditionalFormatting sqref="AI59">
    <cfRule type="cellIs" dxfId="11680" priority="1032" operator="lessThan">
      <formula>$C$4</formula>
    </cfRule>
  </conditionalFormatting>
  <conditionalFormatting sqref="AI60">
    <cfRule type="cellIs" dxfId="11679" priority="1033" operator="lessThan">
      <formula>$C$4</formula>
    </cfRule>
  </conditionalFormatting>
  <conditionalFormatting sqref="AJ11">
    <cfRule type="cellIs" dxfId="11678" priority="1034" operator="lessThan">
      <formula>$C$4</formula>
    </cfRule>
  </conditionalFormatting>
  <conditionalFormatting sqref="AJ12">
    <cfRule type="cellIs" dxfId="11677" priority="1035" operator="lessThan">
      <formula>$C$4</formula>
    </cfRule>
  </conditionalFormatting>
  <conditionalFormatting sqref="AJ13">
    <cfRule type="cellIs" dxfId="11676" priority="1036" operator="lessThan">
      <formula>$C$4</formula>
    </cfRule>
  </conditionalFormatting>
  <conditionalFormatting sqref="AJ14">
    <cfRule type="cellIs" dxfId="11675" priority="1037" operator="lessThan">
      <formula>$C$4</formula>
    </cfRule>
  </conditionalFormatting>
  <conditionalFormatting sqref="AJ15">
    <cfRule type="cellIs" dxfId="11674" priority="1038" operator="lessThan">
      <formula>$C$4</formula>
    </cfRule>
  </conditionalFormatting>
  <conditionalFormatting sqref="AJ16">
    <cfRule type="cellIs" dxfId="11673" priority="1039" operator="lessThan">
      <formula>$C$4</formula>
    </cfRule>
  </conditionalFormatting>
  <conditionalFormatting sqref="AJ17">
    <cfRule type="cellIs" dxfId="11672" priority="1040" operator="lessThan">
      <formula>$C$4</formula>
    </cfRule>
  </conditionalFormatting>
  <conditionalFormatting sqref="AJ18">
    <cfRule type="cellIs" dxfId="11671" priority="1041" operator="lessThan">
      <formula>$C$4</formula>
    </cfRule>
  </conditionalFormatting>
  <conditionalFormatting sqref="AJ19">
    <cfRule type="cellIs" dxfId="11670" priority="1042" operator="lessThan">
      <formula>$C$4</formula>
    </cfRule>
  </conditionalFormatting>
  <conditionalFormatting sqref="AJ20">
    <cfRule type="cellIs" dxfId="11669" priority="1043" operator="lessThan">
      <formula>$C$4</formula>
    </cfRule>
  </conditionalFormatting>
  <conditionalFormatting sqref="AJ21">
    <cfRule type="cellIs" dxfId="11668" priority="1044" operator="lessThan">
      <formula>$C$4</formula>
    </cfRule>
  </conditionalFormatting>
  <conditionalFormatting sqref="AJ22">
    <cfRule type="cellIs" dxfId="11667" priority="1045" operator="lessThan">
      <formula>$C$4</formula>
    </cfRule>
  </conditionalFormatting>
  <conditionalFormatting sqref="AJ23">
    <cfRule type="cellIs" dxfId="11666" priority="1046" operator="lessThan">
      <formula>$C$4</formula>
    </cfRule>
  </conditionalFormatting>
  <conditionalFormatting sqref="AJ24">
    <cfRule type="cellIs" dxfId="11665" priority="1047" operator="lessThan">
      <formula>$C$4</formula>
    </cfRule>
  </conditionalFormatting>
  <conditionalFormatting sqref="AJ25">
    <cfRule type="cellIs" dxfId="11664" priority="1048" operator="lessThan">
      <formula>$C$4</formula>
    </cfRule>
  </conditionalFormatting>
  <conditionalFormatting sqref="AJ26">
    <cfRule type="cellIs" dxfId="11663" priority="1049" operator="lessThan">
      <formula>$C$4</formula>
    </cfRule>
  </conditionalFormatting>
  <conditionalFormatting sqref="AJ27">
    <cfRule type="cellIs" dxfId="11662" priority="1050" operator="lessThan">
      <formula>$C$4</formula>
    </cfRule>
  </conditionalFormatting>
  <conditionalFormatting sqref="AJ28">
    <cfRule type="cellIs" dxfId="11661" priority="1051" operator="lessThan">
      <formula>$C$4</formula>
    </cfRule>
  </conditionalFormatting>
  <conditionalFormatting sqref="AJ29">
    <cfRule type="cellIs" dxfId="11660" priority="1052" operator="lessThan">
      <formula>$C$4</formula>
    </cfRule>
  </conditionalFormatting>
  <conditionalFormatting sqref="AJ30">
    <cfRule type="cellIs" dxfId="11659" priority="1053" operator="lessThan">
      <formula>$C$4</formula>
    </cfRule>
  </conditionalFormatting>
  <conditionalFormatting sqref="AJ31">
    <cfRule type="cellIs" dxfId="11658" priority="1054" operator="lessThan">
      <formula>$C$4</formula>
    </cfRule>
  </conditionalFormatting>
  <conditionalFormatting sqref="AJ32">
    <cfRule type="cellIs" dxfId="11657" priority="1055" operator="lessThan">
      <formula>$C$4</formula>
    </cfRule>
  </conditionalFormatting>
  <conditionalFormatting sqref="AJ33">
    <cfRule type="cellIs" dxfId="11656" priority="1056" operator="lessThan">
      <formula>$C$4</formula>
    </cfRule>
  </conditionalFormatting>
  <conditionalFormatting sqref="AJ34">
    <cfRule type="cellIs" dxfId="11655" priority="1057" operator="lessThan">
      <formula>$C$4</formula>
    </cfRule>
  </conditionalFormatting>
  <conditionalFormatting sqref="AJ35">
    <cfRule type="cellIs" dxfId="11654" priority="1058" operator="lessThan">
      <formula>$C$4</formula>
    </cfRule>
  </conditionalFormatting>
  <conditionalFormatting sqref="AJ36">
    <cfRule type="cellIs" dxfId="11653" priority="1059" operator="lessThan">
      <formula>$C$4</formula>
    </cfRule>
  </conditionalFormatting>
  <conditionalFormatting sqref="AJ37">
    <cfRule type="cellIs" dxfId="11652" priority="1060" operator="lessThan">
      <formula>$C$4</formula>
    </cfRule>
  </conditionalFormatting>
  <conditionalFormatting sqref="AJ38">
    <cfRule type="cellIs" dxfId="11651" priority="1061" operator="lessThan">
      <formula>$C$4</formula>
    </cfRule>
  </conditionalFormatting>
  <conditionalFormatting sqref="AJ39">
    <cfRule type="cellIs" dxfId="11650" priority="1062" operator="lessThan">
      <formula>$C$4</formula>
    </cfRule>
  </conditionalFormatting>
  <conditionalFormatting sqref="AJ40">
    <cfRule type="cellIs" dxfId="11649" priority="1063" operator="lessThan">
      <formula>$C$4</formula>
    </cfRule>
  </conditionalFormatting>
  <conditionalFormatting sqref="AJ41">
    <cfRule type="cellIs" dxfId="11648" priority="1064" operator="lessThan">
      <formula>$C$4</formula>
    </cfRule>
  </conditionalFormatting>
  <conditionalFormatting sqref="AJ42">
    <cfRule type="cellIs" dxfId="11647" priority="1065" operator="lessThan">
      <formula>$C$4</formula>
    </cfRule>
  </conditionalFormatting>
  <conditionalFormatting sqref="AJ43">
    <cfRule type="cellIs" dxfId="11646" priority="1066" operator="lessThan">
      <formula>$C$4</formula>
    </cfRule>
  </conditionalFormatting>
  <conditionalFormatting sqref="AJ44">
    <cfRule type="cellIs" dxfId="11645" priority="1067" operator="lessThan">
      <formula>$C$4</formula>
    </cfRule>
  </conditionalFormatting>
  <conditionalFormatting sqref="AJ45">
    <cfRule type="cellIs" dxfId="11644" priority="1068" operator="lessThan">
      <formula>$C$4</formula>
    </cfRule>
  </conditionalFormatting>
  <conditionalFormatting sqref="AJ46">
    <cfRule type="cellIs" dxfId="11643" priority="1069" operator="lessThan">
      <formula>$C$4</formula>
    </cfRule>
  </conditionalFormatting>
  <conditionalFormatting sqref="AJ47">
    <cfRule type="cellIs" dxfId="11642" priority="1070" operator="lessThan">
      <formula>$C$4</formula>
    </cfRule>
  </conditionalFormatting>
  <conditionalFormatting sqref="AJ48">
    <cfRule type="cellIs" dxfId="11641" priority="1071" operator="lessThan">
      <formula>$C$4</formula>
    </cfRule>
  </conditionalFormatting>
  <conditionalFormatting sqref="AJ49">
    <cfRule type="cellIs" dxfId="11640" priority="1072" operator="lessThan">
      <formula>$C$4</formula>
    </cfRule>
  </conditionalFormatting>
  <conditionalFormatting sqref="AJ50">
    <cfRule type="cellIs" dxfId="11639" priority="1073" operator="lessThan">
      <formula>$C$4</formula>
    </cfRule>
  </conditionalFormatting>
  <conditionalFormatting sqref="AJ51">
    <cfRule type="cellIs" dxfId="11638" priority="1074" operator="lessThan">
      <formula>$C$4</formula>
    </cfRule>
  </conditionalFormatting>
  <conditionalFormatting sqref="AJ52">
    <cfRule type="cellIs" dxfId="11637" priority="1075" operator="lessThan">
      <formula>$C$4</formula>
    </cfRule>
  </conditionalFormatting>
  <conditionalFormatting sqref="AJ53">
    <cfRule type="cellIs" dxfId="11636" priority="1076" operator="lessThan">
      <formula>$C$4</formula>
    </cfRule>
  </conditionalFormatting>
  <conditionalFormatting sqref="AJ54">
    <cfRule type="cellIs" dxfId="11635" priority="1077" operator="lessThan">
      <formula>$C$4</formula>
    </cfRule>
  </conditionalFormatting>
  <conditionalFormatting sqref="AJ55">
    <cfRule type="cellIs" dxfId="11634" priority="1078" operator="lessThan">
      <formula>$C$4</formula>
    </cfRule>
  </conditionalFormatting>
  <conditionalFormatting sqref="AJ56">
    <cfRule type="cellIs" dxfId="11633" priority="1079" operator="lessThan">
      <formula>$C$4</formula>
    </cfRule>
  </conditionalFormatting>
  <conditionalFormatting sqref="AJ57">
    <cfRule type="cellIs" dxfId="11632" priority="1080" operator="lessThan">
      <formula>$C$4</formula>
    </cfRule>
  </conditionalFormatting>
  <conditionalFormatting sqref="AJ58">
    <cfRule type="cellIs" dxfId="11631" priority="1081" operator="lessThan">
      <formula>$C$4</formula>
    </cfRule>
  </conditionalFormatting>
  <conditionalFormatting sqref="AJ59">
    <cfRule type="cellIs" dxfId="11630" priority="1082" operator="lessThan">
      <formula>$C$4</formula>
    </cfRule>
  </conditionalFormatting>
  <conditionalFormatting sqref="AJ60">
    <cfRule type="cellIs" dxfId="11629" priority="1083" operator="lessThan">
      <formula>$C$4</formula>
    </cfRule>
  </conditionalFormatting>
  <conditionalFormatting sqref="AK11">
    <cfRule type="cellIs" dxfId="11628" priority="1084" operator="lessThan">
      <formula>$C$4</formula>
    </cfRule>
  </conditionalFormatting>
  <conditionalFormatting sqref="AK12">
    <cfRule type="cellIs" dxfId="11627" priority="1085" operator="lessThan">
      <formula>$C$4</formula>
    </cfRule>
  </conditionalFormatting>
  <conditionalFormatting sqref="AK13">
    <cfRule type="cellIs" dxfId="11626" priority="1086" operator="lessThan">
      <formula>$C$4</formula>
    </cfRule>
  </conditionalFormatting>
  <conditionalFormatting sqref="AK14">
    <cfRule type="cellIs" dxfId="11625" priority="1087" operator="lessThan">
      <formula>$C$4</formula>
    </cfRule>
  </conditionalFormatting>
  <conditionalFormatting sqref="AK15">
    <cfRule type="cellIs" dxfId="11624" priority="1088" operator="lessThan">
      <formula>$C$4</formula>
    </cfRule>
  </conditionalFormatting>
  <conditionalFormatting sqref="AK16">
    <cfRule type="cellIs" dxfId="11623" priority="1089" operator="lessThan">
      <formula>$C$4</formula>
    </cfRule>
  </conditionalFormatting>
  <conditionalFormatting sqref="AK17">
    <cfRule type="cellIs" dxfId="11622" priority="1090" operator="lessThan">
      <formula>$C$4</formula>
    </cfRule>
  </conditionalFormatting>
  <conditionalFormatting sqref="AK18">
    <cfRule type="cellIs" dxfId="11621" priority="1091" operator="lessThan">
      <formula>$C$4</formula>
    </cfRule>
  </conditionalFormatting>
  <conditionalFormatting sqref="AK19">
    <cfRule type="cellIs" dxfId="11620" priority="1092" operator="lessThan">
      <formula>$C$4</formula>
    </cfRule>
  </conditionalFormatting>
  <conditionalFormatting sqref="AK20">
    <cfRule type="cellIs" dxfId="11619" priority="1093" operator="lessThan">
      <formula>$C$4</formula>
    </cfRule>
  </conditionalFormatting>
  <conditionalFormatting sqref="AK21">
    <cfRule type="cellIs" dxfId="11618" priority="1094" operator="lessThan">
      <formula>$C$4</formula>
    </cfRule>
  </conditionalFormatting>
  <conditionalFormatting sqref="AK22">
    <cfRule type="cellIs" dxfId="11617" priority="1095" operator="lessThan">
      <formula>$C$4</formula>
    </cfRule>
  </conditionalFormatting>
  <conditionalFormatting sqref="AK23">
    <cfRule type="cellIs" dxfId="11616" priority="1096" operator="lessThan">
      <formula>$C$4</formula>
    </cfRule>
  </conditionalFormatting>
  <conditionalFormatting sqref="AK24">
    <cfRule type="cellIs" dxfId="11615" priority="1097" operator="lessThan">
      <formula>$C$4</formula>
    </cfRule>
  </conditionalFormatting>
  <conditionalFormatting sqref="AK25">
    <cfRule type="cellIs" dxfId="11614" priority="1098" operator="lessThan">
      <formula>$C$4</formula>
    </cfRule>
  </conditionalFormatting>
  <conditionalFormatting sqref="AK26">
    <cfRule type="cellIs" dxfId="11613" priority="1099" operator="lessThan">
      <formula>$C$4</formula>
    </cfRule>
  </conditionalFormatting>
  <conditionalFormatting sqref="AK27">
    <cfRule type="cellIs" dxfId="11612" priority="1100" operator="lessThan">
      <formula>$C$4</formula>
    </cfRule>
  </conditionalFormatting>
  <conditionalFormatting sqref="AK28">
    <cfRule type="cellIs" dxfId="11611" priority="1101" operator="lessThan">
      <formula>$C$4</formula>
    </cfRule>
  </conditionalFormatting>
  <conditionalFormatting sqref="AK29">
    <cfRule type="cellIs" dxfId="11610" priority="1102" operator="lessThan">
      <formula>$C$4</formula>
    </cfRule>
  </conditionalFormatting>
  <conditionalFormatting sqref="AK30">
    <cfRule type="cellIs" dxfId="11609" priority="1103" operator="lessThan">
      <formula>$C$4</formula>
    </cfRule>
  </conditionalFormatting>
  <conditionalFormatting sqref="AK31">
    <cfRule type="cellIs" dxfId="11608" priority="1104" operator="lessThan">
      <formula>$C$4</formula>
    </cfRule>
  </conditionalFormatting>
  <conditionalFormatting sqref="AK32">
    <cfRule type="cellIs" dxfId="11607" priority="1105" operator="lessThan">
      <formula>$C$4</formula>
    </cfRule>
  </conditionalFormatting>
  <conditionalFormatting sqref="AK33">
    <cfRule type="cellIs" dxfId="11606" priority="1106" operator="lessThan">
      <formula>$C$4</formula>
    </cfRule>
  </conditionalFormatting>
  <conditionalFormatting sqref="AK34">
    <cfRule type="cellIs" dxfId="11605" priority="1107" operator="lessThan">
      <formula>$C$4</formula>
    </cfRule>
  </conditionalFormatting>
  <conditionalFormatting sqref="AK35">
    <cfRule type="cellIs" dxfId="11604" priority="1108" operator="lessThan">
      <formula>$C$4</formula>
    </cfRule>
  </conditionalFormatting>
  <conditionalFormatting sqref="AK36">
    <cfRule type="cellIs" dxfId="11603" priority="1109" operator="lessThan">
      <formula>$C$4</formula>
    </cfRule>
  </conditionalFormatting>
  <conditionalFormatting sqref="AK37">
    <cfRule type="cellIs" dxfId="11602" priority="1110" operator="lessThan">
      <formula>$C$4</formula>
    </cfRule>
  </conditionalFormatting>
  <conditionalFormatting sqref="AK38">
    <cfRule type="cellIs" dxfId="11601" priority="1111" operator="lessThan">
      <formula>$C$4</formula>
    </cfRule>
  </conditionalFormatting>
  <conditionalFormatting sqref="AK39">
    <cfRule type="cellIs" dxfId="11600" priority="1112" operator="lessThan">
      <formula>$C$4</formula>
    </cfRule>
  </conditionalFormatting>
  <conditionalFormatting sqref="AK40">
    <cfRule type="cellIs" dxfId="11599" priority="1113" operator="lessThan">
      <formula>$C$4</formula>
    </cfRule>
  </conditionalFormatting>
  <conditionalFormatting sqref="AK41">
    <cfRule type="cellIs" dxfId="11598" priority="1114" operator="lessThan">
      <formula>$C$4</formula>
    </cfRule>
  </conditionalFormatting>
  <conditionalFormatting sqref="AK42">
    <cfRule type="cellIs" dxfId="11597" priority="1115" operator="lessThan">
      <formula>$C$4</formula>
    </cfRule>
  </conditionalFormatting>
  <conditionalFormatting sqref="AK43">
    <cfRule type="cellIs" dxfId="11596" priority="1116" operator="lessThan">
      <formula>$C$4</formula>
    </cfRule>
  </conditionalFormatting>
  <conditionalFormatting sqref="AK44">
    <cfRule type="cellIs" dxfId="11595" priority="1117" operator="lessThan">
      <formula>$C$4</formula>
    </cfRule>
  </conditionalFormatting>
  <conditionalFormatting sqref="AK45">
    <cfRule type="cellIs" dxfId="11594" priority="1118" operator="lessThan">
      <formula>$C$4</formula>
    </cfRule>
  </conditionalFormatting>
  <conditionalFormatting sqref="AK46">
    <cfRule type="cellIs" dxfId="11593" priority="1119" operator="lessThan">
      <formula>$C$4</formula>
    </cfRule>
  </conditionalFormatting>
  <conditionalFormatting sqref="AK47">
    <cfRule type="cellIs" dxfId="11592" priority="1120" operator="lessThan">
      <formula>$C$4</formula>
    </cfRule>
  </conditionalFormatting>
  <conditionalFormatting sqref="AK48">
    <cfRule type="cellIs" dxfId="11591" priority="1121" operator="lessThan">
      <formula>$C$4</formula>
    </cfRule>
  </conditionalFormatting>
  <conditionalFormatting sqref="AK49">
    <cfRule type="cellIs" dxfId="11590" priority="1122" operator="lessThan">
      <formula>$C$4</formula>
    </cfRule>
  </conditionalFormatting>
  <conditionalFormatting sqref="AK50">
    <cfRule type="cellIs" dxfId="11589" priority="1123" operator="lessThan">
      <formula>$C$4</formula>
    </cfRule>
  </conditionalFormatting>
  <conditionalFormatting sqref="AK51">
    <cfRule type="cellIs" dxfId="11588" priority="1124" operator="lessThan">
      <formula>$C$4</formula>
    </cfRule>
  </conditionalFormatting>
  <conditionalFormatting sqref="AK52">
    <cfRule type="cellIs" dxfId="11587" priority="1125" operator="lessThan">
      <formula>$C$4</formula>
    </cfRule>
  </conditionalFormatting>
  <conditionalFormatting sqref="AK53">
    <cfRule type="cellIs" dxfId="11586" priority="1126" operator="lessThan">
      <formula>$C$4</formula>
    </cfRule>
  </conditionalFormatting>
  <conditionalFormatting sqref="AK54">
    <cfRule type="cellIs" dxfId="11585" priority="1127" operator="lessThan">
      <formula>$C$4</formula>
    </cfRule>
  </conditionalFormatting>
  <conditionalFormatting sqref="AK55">
    <cfRule type="cellIs" dxfId="11584" priority="1128" operator="lessThan">
      <formula>$C$4</formula>
    </cfRule>
  </conditionalFormatting>
  <conditionalFormatting sqref="AK56">
    <cfRule type="cellIs" dxfId="11583" priority="1129" operator="lessThan">
      <formula>$C$4</formula>
    </cfRule>
  </conditionalFormatting>
  <conditionalFormatting sqref="AK57">
    <cfRule type="cellIs" dxfId="11582" priority="1130" operator="lessThan">
      <formula>$C$4</formula>
    </cfRule>
  </conditionalFormatting>
  <conditionalFormatting sqref="AK58">
    <cfRule type="cellIs" dxfId="11581" priority="1131" operator="lessThan">
      <formula>$C$4</formula>
    </cfRule>
  </conditionalFormatting>
  <conditionalFormatting sqref="AK59">
    <cfRule type="cellIs" dxfId="11580" priority="1132" operator="lessThan">
      <formula>$C$4</formula>
    </cfRule>
  </conditionalFormatting>
  <conditionalFormatting sqref="AK60">
    <cfRule type="cellIs" dxfId="11579" priority="1133" operator="lessThan">
      <formula>$C$4</formula>
    </cfRule>
  </conditionalFormatting>
  <conditionalFormatting sqref="AL11">
    <cfRule type="cellIs" dxfId="11578" priority="1134" operator="lessThan">
      <formula>$C$4</formula>
    </cfRule>
  </conditionalFormatting>
  <conditionalFormatting sqref="AL12">
    <cfRule type="cellIs" dxfId="11577" priority="1135" operator="lessThan">
      <formula>$C$4</formula>
    </cfRule>
  </conditionalFormatting>
  <conditionalFormatting sqref="AL13">
    <cfRule type="cellIs" dxfId="11576" priority="1136" operator="lessThan">
      <formula>$C$4</formula>
    </cfRule>
  </conditionalFormatting>
  <conditionalFormatting sqref="AL14">
    <cfRule type="cellIs" dxfId="11575" priority="1137" operator="lessThan">
      <formula>$C$4</formula>
    </cfRule>
  </conditionalFormatting>
  <conditionalFormatting sqref="AL15">
    <cfRule type="cellIs" dxfId="11574" priority="1138" operator="lessThan">
      <formula>$C$4</formula>
    </cfRule>
  </conditionalFormatting>
  <conditionalFormatting sqref="AL16">
    <cfRule type="cellIs" dxfId="11573" priority="1139" operator="lessThan">
      <formula>$C$4</formula>
    </cfRule>
  </conditionalFormatting>
  <conditionalFormatting sqref="AL17">
    <cfRule type="cellIs" dxfId="11572" priority="1140" operator="lessThan">
      <formula>$C$4</formula>
    </cfRule>
  </conditionalFormatting>
  <conditionalFormatting sqref="AL18">
    <cfRule type="cellIs" dxfId="11571" priority="1141" operator="lessThan">
      <formula>$C$4</formula>
    </cfRule>
  </conditionalFormatting>
  <conditionalFormatting sqref="AL19">
    <cfRule type="cellIs" dxfId="11570" priority="1142" operator="lessThan">
      <formula>$C$4</formula>
    </cfRule>
  </conditionalFormatting>
  <conditionalFormatting sqref="AL20">
    <cfRule type="cellIs" dxfId="11569" priority="1143" operator="lessThan">
      <formula>$C$4</formula>
    </cfRule>
  </conditionalFormatting>
  <conditionalFormatting sqref="AL21">
    <cfRule type="cellIs" dxfId="11568" priority="1144" operator="lessThan">
      <formula>$C$4</formula>
    </cfRule>
  </conditionalFormatting>
  <conditionalFormatting sqref="AL22">
    <cfRule type="cellIs" dxfId="11567" priority="1145" operator="lessThan">
      <formula>$C$4</formula>
    </cfRule>
  </conditionalFormatting>
  <conditionalFormatting sqref="AL23">
    <cfRule type="cellIs" dxfId="11566" priority="1146" operator="lessThan">
      <formula>$C$4</formula>
    </cfRule>
  </conditionalFormatting>
  <conditionalFormatting sqref="AL24">
    <cfRule type="cellIs" dxfId="11565" priority="1147" operator="lessThan">
      <formula>$C$4</formula>
    </cfRule>
  </conditionalFormatting>
  <conditionalFormatting sqref="AL25">
    <cfRule type="cellIs" dxfId="11564" priority="1148" operator="lessThan">
      <formula>$C$4</formula>
    </cfRule>
  </conditionalFormatting>
  <conditionalFormatting sqref="AL26">
    <cfRule type="cellIs" dxfId="11563" priority="1149" operator="lessThan">
      <formula>$C$4</formula>
    </cfRule>
  </conditionalFormatting>
  <conditionalFormatting sqref="AL27">
    <cfRule type="cellIs" dxfId="11562" priority="1150" operator="lessThan">
      <formula>$C$4</formula>
    </cfRule>
  </conditionalFormatting>
  <conditionalFormatting sqref="AL28">
    <cfRule type="cellIs" dxfId="11561" priority="1151" operator="lessThan">
      <formula>$C$4</formula>
    </cfRule>
  </conditionalFormatting>
  <conditionalFormatting sqref="AL29">
    <cfRule type="cellIs" dxfId="11560" priority="1152" operator="lessThan">
      <formula>$C$4</formula>
    </cfRule>
  </conditionalFormatting>
  <conditionalFormatting sqref="AL30">
    <cfRule type="cellIs" dxfId="11559" priority="1153" operator="lessThan">
      <formula>$C$4</formula>
    </cfRule>
  </conditionalFormatting>
  <conditionalFormatting sqref="AL31">
    <cfRule type="cellIs" dxfId="11558" priority="1154" operator="lessThan">
      <formula>$C$4</formula>
    </cfRule>
  </conditionalFormatting>
  <conditionalFormatting sqref="AL32">
    <cfRule type="cellIs" dxfId="11557" priority="1155" operator="lessThan">
      <formula>$C$4</formula>
    </cfRule>
  </conditionalFormatting>
  <conditionalFormatting sqref="AL33">
    <cfRule type="cellIs" dxfId="11556" priority="1156" operator="lessThan">
      <formula>$C$4</formula>
    </cfRule>
  </conditionalFormatting>
  <conditionalFormatting sqref="AL34">
    <cfRule type="cellIs" dxfId="11555" priority="1157" operator="lessThan">
      <formula>$C$4</formula>
    </cfRule>
  </conditionalFormatting>
  <conditionalFormatting sqref="AL35">
    <cfRule type="cellIs" dxfId="11554" priority="1158" operator="lessThan">
      <formula>$C$4</formula>
    </cfRule>
  </conditionalFormatting>
  <conditionalFormatting sqref="AL36">
    <cfRule type="cellIs" dxfId="11553" priority="1159" operator="lessThan">
      <formula>$C$4</formula>
    </cfRule>
  </conditionalFormatting>
  <conditionalFormatting sqref="AL37">
    <cfRule type="cellIs" dxfId="11552" priority="1160" operator="lessThan">
      <formula>$C$4</formula>
    </cfRule>
  </conditionalFormatting>
  <conditionalFormatting sqref="AL38">
    <cfRule type="cellIs" dxfId="11551" priority="1161" operator="lessThan">
      <formula>$C$4</formula>
    </cfRule>
  </conditionalFormatting>
  <conditionalFormatting sqref="AL39">
    <cfRule type="cellIs" dxfId="11550" priority="1162" operator="lessThan">
      <formula>$C$4</formula>
    </cfRule>
  </conditionalFormatting>
  <conditionalFormatting sqref="AL40">
    <cfRule type="cellIs" dxfId="11549" priority="1163" operator="lessThan">
      <formula>$C$4</formula>
    </cfRule>
  </conditionalFormatting>
  <conditionalFormatting sqref="AL41">
    <cfRule type="cellIs" dxfId="11548" priority="1164" operator="lessThan">
      <formula>$C$4</formula>
    </cfRule>
  </conditionalFormatting>
  <conditionalFormatting sqref="AL42">
    <cfRule type="cellIs" dxfId="11547" priority="1165" operator="lessThan">
      <formula>$C$4</formula>
    </cfRule>
  </conditionalFormatting>
  <conditionalFormatting sqref="AL43">
    <cfRule type="cellIs" dxfId="11546" priority="1166" operator="lessThan">
      <formula>$C$4</formula>
    </cfRule>
  </conditionalFormatting>
  <conditionalFormatting sqref="AL44">
    <cfRule type="cellIs" dxfId="11545" priority="1167" operator="lessThan">
      <formula>$C$4</formula>
    </cfRule>
  </conditionalFormatting>
  <conditionalFormatting sqref="AL45">
    <cfRule type="cellIs" dxfId="11544" priority="1168" operator="lessThan">
      <formula>$C$4</formula>
    </cfRule>
  </conditionalFormatting>
  <conditionalFormatting sqref="AL46">
    <cfRule type="cellIs" dxfId="11543" priority="1169" operator="lessThan">
      <formula>$C$4</formula>
    </cfRule>
  </conditionalFormatting>
  <conditionalFormatting sqref="AL47">
    <cfRule type="cellIs" dxfId="11542" priority="1170" operator="lessThan">
      <formula>$C$4</formula>
    </cfRule>
  </conditionalFormatting>
  <conditionalFormatting sqref="AL48">
    <cfRule type="cellIs" dxfId="11541" priority="1171" operator="lessThan">
      <formula>$C$4</formula>
    </cfRule>
  </conditionalFormatting>
  <conditionalFormatting sqref="AL49">
    <cfRule type="cellIs" dxfId="11540" priority="1172" operator="lessThan">
      <formula>$C$4</formula>
    </cfRule>
  </conditionalFormatting>
  <conditionalFormatting sqref="AL50">
    <cfRule type="cellIs" dxfId="11539" priority="1173" operator="lessThan">
      <formula>$C$4</formula>
    </cfRule>
  </conditionalFormatting>
  <conditionalFormatting sqref="AL51">
    <cfRule type="cellIs" dxfId="11538" priority="1174" operator="lessThan">
      <formula>$C$4</formula>
    </cfRule>
  </conditionalFormatting>
  <conditionalFormatting sqref="AL52">
    <cfRule type="cellIs" dxfId="11537" priority="1175" operator="lessThan">
      <formula>$C$4</formula>
    </cfRule>
  </conditionalFormatting>
  <conditionalFormatting sqref="AL53">
    <cfRule type="cellIs" dxfId="11536" priority="1176" operator="lessThan">
      <formula>$C$4</formula>
    </cfRule>
  </conditionalFormatting>
  <conditionalFormatting sqref="AL54">
    <cfRule type="cellIs" dxfId="11535" priority="1177" operator="lessThan">
      <formula>$C$4</formula>
    </cfRule>
  </conditionalFormatting>
  <conditionalFormatting sqref="AL55">
    <cfRule type="cellIs" dxfId="11534" priority="1178" operator="lessThan">
      <formula>$C$4</formula>
    </cfRule>
  </conditionalFormatting>
  <conditionalFormatting sqref="AL56">
    <cfRule type="cellIs" dxfId="11533" priority="1179" operator="lessThan">
      <formula>$C$4</formula>
    </cfRule>
  </conditionalFormatting>
  <conditionalFormatting sqref="AL57">
    <cfRule type="cellIs" dxfId="11532" priority="1180" operator="lessThan">
      <formula>$C$4</formula>
    </cfRule>
  </conditionalFormatting>
  <conditionalFormatting sqref="AL58">
    <cfRule type="cellIs" dxfId="11531" priority="1181" operator="lessThan">
      <formula>$C$4</formula>
    </cfRule>
  </conditionalFormatting>
  <conditionalFormatting sqref="AL59">
    <cfRule type="cellIs" dxfId="11530" priority="1182" operator="lessThan">
      <formula>$C$4</formula>
    </cfRule>
  </conditionalFormatting>
  <conditionalFormatting sqref="AL60">
    <cfRule type="cellIs" dxfId="11529" priority="1183" operator="lessThan">
      <formula>$C$4</formula>
    </cfRule>
  </conditionalFormatting>
  <conditionalFormatting sqref="AM11">
    <cfRule type="cellIs" dxfId="11528" priority="1184" operator="lessThan">
      <formula>$C$4</formula>
    </cfRule>
  </conditionalFormatting>
  <conditionalFormatting sqref="AM12">
    <cfRule type="cellIs" dxfId="11527" priority="1185" operator="lessThan">
      <formula>$C$4</formula>
    </cfRule>
  </conditionalFormatting>
  <conditionalFormatting sqref="AM13">
    <cfRule type="cellIs" dxfId="11526" priority="1186" operator="lessThan">
      <formula>$C$4</formula>
    </cfRule>
  </conditionalFormatting>
  <conditionalFormatting sqref="AM14">
    <cfRule type="cellIs" dxfId="11525" priority="1187" operator="lessThan">
      <formula>$C$4</formula>
    </cfRule>
  </conditionalFormatting>
  <conditionalFormatting sqref="AM15">
    <cfRule type="cellIs" dxfId="11524" priority="1188" operator="lessThan">
      <formula>$C$4</formula>
    </cfRule>
  </conditionalFormatting>
  <conditionalFormatting sqref="AM16">
    <cfRule type="cellIs" dxfId="11523" priority="1189" operator="lessThan">
      <formula>$C$4</formula>
    </cfRule>
  </conditionalFormatting>
  <conditionalFormatting sqref="AM17">
    <cfRule type="cellIs" dxfId="11522" priority="1190" operator="lessThan">
      <formula>$C$4</formula>
    </cfRule>
  </conditionalFormatting>
  <conditionalFormatting sqref="AM18">
    <cfRule type="cellIs" dxfId="11521" priority="1191" operator="lessThan">
      <formula>$C$4</formula>
    </cfRule>
  </conditionalFormatting>
  <conditionalFormatting sqref="AM19">
    <cfRule type="cellIs" dxfId="11520" priority="1192" operator="lessThan">
      <formula>$C$4</formula>
    </cfRule>
  </conditionalFormatting>
  <conditionalFormatting sqref="AM20">
    <cfRule type="cellIs" dxfId="11519" priority="1193" operator="lessThan">
      <formula>$C$4</formula>
    </cfRule>
  </conditionalFormatting>
  <conditionalFormatting sqref="AM21">
    <cfRule type="cellIs" dxfId="11518" priority="1194" operator="lessThan">
      <formula>$C$4</formula>
    </cfRule>
  </conditionalFormatting>
  <conditionalFormatting sqref="AM22">
    <cfRule type="cellIs" dxfId="11517" priority="1195" operator="lessThan">
      <formula>$C$4</formula>
    </cfRule>
  </conditionalFormatting>
  <conditionalFormatting sqref="AM23">
    <cfRule type="cellIs" dxfId="11516" priority="1196" operator="lessThan">
      <formula>$C$4</formula>
    </cfRule>
  </conditionalFormatting>
  <conditionalFormatting sqref="AM24">
    <cfRule type="cellIs" dxfId="11515" priority="1197" operator="lessThan">
      <formula>$C$4</formula>
    </cfRule>
  </conditionalFormatting>
  <conditionalFormatting sqref="AM25">
    <cfRule type="cellIs" dxfId="11514" priority="1198" operator="lessThan">
      <formula>$C$4</formula>
    </cfRule>
  </conditionalFormatting>
  <conditionalFormatting sqref="AM26">
    <cfRule type="cellIs" dxfId="11513" priority="1199" operator="lessThan">
      <formula>$C$4</formula>
    </cfRule>
  </conditionalFormatting>
  <conditionalFormatting sqref="AM27">
    <cfRule type="cellIs" dxfId="11512" priority="1200" operator="lessThan">
      <formula>$C$4</formula>
    </cfRule>
  </conditionalFormatting>
  <conditionalFormatting sqref="AM28">
    <cfRule type="cellIs" dxfId="11511" priority="1201" operator="lessThan">
      <formula>$C$4</formula>
    </cfRule>
  </conditionalFormatting>
  <conditionalFormatting sqref="AM29">
    <cfRule type="cellIs" dxfId="11510" priority="1202" operator="lessThan">
      <formula>$C$4</formula>
    </cfRule>
  </conditionalFormatting>
  <conditionalFormatting sqref="AM30">
    <cfRule type="cellIs" dxfId="11509" priority="1203" operator="lessThan">
      <formula>$C$4</formula>
    </cfRule>
  </conditionalFormatting>
  <conditionalFormatting sqref="AM31">
    <cfRule type="cellIs" dxfId="11508" priority="1204" operator="lessThan">
      <formula>$C$4</formula>
    </cfRule>
  </conditionalFormatting>
  <conditionalFormatting sqref="AM32">
    <cfRule type="cellIs" dxfId="11507" priority="1205" operator="lessThan">
      <formula>$C$4</formula>
    </cfRule>
  </conditionalFormatting>
  <conditionalFormatting sqref="AM33">
    <cfRule type="cellIs" dxfId="11506" priority="1206" operator="lessThan">
      <formula>$C$4</formula>
    </cfRule>
  </conditionalFormatting>
  <conditionalFormatting sqref="AM34">
    <cfRule type="cellIs" dxfId="11505" priority="1207" operator="lessThan">
      <formula>$C$4</formula>
    </cfRule>
  </conditionalFormatting>
  <conditionalFormatting sqref="AM35">
    <cfRule type="cellIs" dxfId="11504" priority="1208" operator="lessThan">
      <formula>$C$4</formula>
    </cfRule>
  </conditionalFormatting>
  <conditionalFormatting sqref="AM36">
    <cfRule type="cellIs" dxfId="11503" priority="1209" operator="lessThan">
      <formula>$C$4</formula>
    </cfRule>
  </conditionalFormatting>
  <conditionalFormatting sqref="AM37">
    <cfRule type="cellIs" dxfId="11502" priority="1210" operator="lessThan">
      <formula>$C$4</formula>
    </cfRule>
  </conditionalFormatting>
  <conditionalFormatting sqref="AM38">
    <cfRule type="cellIs" dxfId="11501" priority="1211" operator="lessThan">
      <formula>$C$4</formula>
    </cfRule>
  </conditionalFormatting>
  <conditionalFormatting sqref="AM39">
    <cfRule type="cellIs" dxfId="11500" priority="1212" operator="lessThan">
      <formula>$C$4</formula>
    </cfRule>
  </conditionalFormatting>
  <conditionalFormatting sqref="AM40">
    <cfRule type="cellIs" dxfId="11499" priority="1213" operator="lessThan">
      <formula>$C$4</formula>
    </cfRule>
  </conditionalFormatting>
  <conditionalFormatting sqref="AM41">
    <cfRule type="cellIs" dxfId="11498" priority="1214" operator="lessThan">
      <formula>$C$4</formula>
    </cfRule>
  </conditionalFormatting>
  <conditionalFormatting sqref="AM42">
    <cfRule type="cellIs" dxfId="11497" priority="1215" operator="lessThan">
      <formula>$C$4</formula>
    </cfRule>
  </conditionalFormatting>
  <conditionalFormatting sqref="AM43">
    <cfRule type="cellIs" dxfId="11496" priority="1216" operator="lessThan">
      <formula>$C$4</formula>
    </cfRule>
  </conditionalFormatting>
  <conditionalFormatting sqref="AM44">
    <cfRule type="cellIs" dxfId="11495" priority="1217" operator="lessThan">
      <formula>$C$4</formula>
    </cfRule>
  </conditionalFormatting>
  <conditionalFormatting sqref="AM45">
    <cfRule type="cellIs" dxfId="11494" priority="1218" operator="lessThan">
      <formula>$C$4</formula>
    </cfRule>
  </conditionalFormatting>
  <conditionalFormatting sqref="AM46">
    <cfRule type="cellIs" dxfId="11493" priority="1219" operator="lessThan">
      <formula>$C$4</formula>
    </cfRule>
  </conditionalFormatting>
  <conditionalFormatting sqref="AM47">
    <cfRule type="cellIs" dxfId="11492" priority="1220" operator="lessThan">
      <formula>$C$4</formula>
    </cfRule>
  </conditionalFormatting>
  <conditionalFormatting sqref="AM48">
    <cfRule type="cellIs" dxfId="11491" priority="1221" operator="lessThan">
      <formula>$C$4</formula>
    </cfRule>
  </conditionalFormatting>
  <conditionalFormatting sqref="AM49">
    <cfRule type="cellIs" dxfId="11490" priority="1222" operator="lessThan">
      <formula>$C$4</formula>
    </cfRule>
  </conditionalFormatting>
  <conditionalFormatting sqref="AM50">
    <cfRule type="cellIs" dxfId="11489" priority="1223" operator="lessThan">
      <formula>$C$4</formula>
    </cfRule>
  </conditionalFormatting>
  <conditionalFormatting sqref="AM51">
    <cfRule type="cellIs" dxfId="11488" priority="1224" operator="lessThan">
      <formula>$C$4</formula>
    </cfRule>
  </conditionalFormatting>
  <conditionalFormatting sqref="AM52">
    <cfRule type="cellIs" dxfId="11487" priority="1225" operator="lessThan">
      <formula>$C$4</formula>
    </cfRule>
  </conditionalFormatting>
  <conditionalFormatting sqref="AM53">
    <cfRule type="cellIs" dxfId="11486" priority="1226" operator="lessThan">
      <formula>$C$4</formula>
    </cfRule>
  </conditionalFormatting>
  <conditionalFormatting sqref="AM54">
    <cfRule type="cellIs" dxfId="11485" priority="1227" operator="lessThan">
      <formula>$C$4</formula>
    </cfRule>
  </conditionalFormatting>
  <conditionalFormatting sqref="AM55">
    <cfRule type="cellIs" dxfId="11484" priority="1228" operator="lessThan">
      <formula>$C$4</formula>
    </cfRule>
  </conditionalFormatting>
  <conditionalFormatting sqref="AM56">
    <cfRule type="cellIs" dxfId="11483" priority="1229" operator="lessThan">
      <formula>$C$4</formula>
    </cfRule>
  </conditionalFormatting>
  <conditionalFormatting sqref="AM57">
    <cfRule type="cellIs" dxfId="11482" priority="1230" operator="lessThan">
      <formula>$C$4</formula>
    </cfRule>
  </conditionalFormatting>
  <conditionalFormatting sqref="AM58">
    <cfRule type="cellIs" dxfId="11481" priority="1231" operator="lessThan">
      <formula>$C$4</formula>
    </cfRule>
  </conditionalFormatting>
  <conditionalFormatting sqref="AM59">
    <cfRule type="cellIs" dxfId="11480" priority="1232" operator="lessThan">
      <formula>$C$4</formula>
    </cfRule>
  </conditionalFormatting>
  <conditionalFormatting sqref="AM60">
    <cfRule type="cellIs" dxfId="11479" priority="1233" operator="lessThan">
      <formula>$C$4</formula>
    </cfRule>
  </conditionalFormatting>
  <conditionalFormatting sqref="AN11">
    <cfRule type="cellIs" dxfId="11478" priority="1234" operator="lessThan">
      <formula>$C$4</formula>
    </cfRule>
  </conditionalFormatting>
  <conditionalFormatting sqref="AN12">
    <cfRule type="cellIs" dxfId="11477" priority="1235" operator="lessThan">
      <formula>$C$4</formula>
    </cfRule>
  </conditionalFormatting>
  <conditionalFormatting sqref="AN13">
    <cfRule type="cellIs" dxfId="11476" priority="1236" operator="lessThan">
      <formula>$C$4</formula>
    </cfRule>
  </conditionalFormatting>
  <conditionalFormatting sqref="AN14">
    <cfRule type="cellIs" dxfId="11475" priority="1237" operator="lessThan">
      <formula>$C$4</formula>
    </cfRule>
  </conditionalFormatting>
  <conditionalFormatting sqref="AN15">
    <cfRule type="cellIs" dxfId="11474" priority="1238" operator="lessThan">
      <formula>$C$4</formula>
    </cfRule>
  </conditionalFormatting>
  <conditionalFormatting sqref="AN16">
    <cfRule type="cellIs" dxfId="11473" priority="1239" operator="lessThan">
      <formula>$C$4</formula>
    </cfRule>
  </conditionalFormatting>
  <conditionalFormatting sqref="AN17">
    <cfRule type="cellIs" dxfId="11472" priority="1240" operator="lessThan">
      <formula>$C$4</formula>
    </cfRule>
  </conditionalFormatting>
  <conditionalFormatting sqref="AN18">
    <cfRule type="cellIs" dxfId="11471" priority="1241" operator="lessThan">
      <formula>$C$4</formula>
    </cfRule>
  </conditionalFormatting>
  <conditionalFormatting sqref="AN19">
    <cfRule type="cellIs" dxfId="11470" priority="1242" operator="lessThan">
      <formula>$C$4</formula>
    </cfRule>
  </conditionalFormatting>
  <conditionalFormatting sqref="AN20">
    <cfRule type="cellIs" dxfId="11469" priority="1243" operator="lessThan">
      <formula>$C$4</formula>
    </cfRule>
  </conditionalFormatting>
  <conditionalFormatting sqref="AN21">
    <cfRule type="cellIs" dxfId="11468" priority="1244" operator="lessThan">
      <formula>$C$4</formula>
    </cfRule>
  </conditionalFormatting>
  <conditionalFormatting sqref="AN22">
    <cfRule type="cellIs" dxfId="11467" priority="1245" operator="lessThan">
      <formula>$C$4</formula>
    </cfRule>
  </conditionalFormatting>
  <conditionalFormatting sqref="AN23">
    <cfRule type="cellIs" dxfId="11466" priority="1246" operator="lessThan">
      <formula>$C$4</formula>
    </cfRule>
  </conditionalFormatting>
  <conditionalFormatting sqref="AN24">
    <cfRule type="cellIs" dxfId="11465" priority="1247" operator="lessThan">
      <formula>$C$4</formula>
    </cfRule>
  </conditionalFormatting>
  <conditionalFormatting sqref="AN25">
    <cfRule type="cellIs" dxfId="11464" priority="1248" operator="lessThan">
      <formula>$C$4</formula>
    </cfRule>
  </conditionalFormatting>
  <conditionalFormatting sqref="AN26">
    <cfRule type="cellIs" dxfId="11463" priority="1249" operator="lessThan">
      <formula>$C$4</formula>
    </cfRule>
  </conditionalFormatting>
  <conditionalFormatting sqref="AN27">
    <cfRule type="cellIs" dxfId="11462" priority="1250" operator="lessThan">
      <formula>$C$4</formula>
    </cfRule>
  </conditionalFormatting>
  <conditionalFormatting sqref="AN28">
    <cfRule type="cellIs" dxfId="11461" priority="1251" operator="lessThan">
      <formula>$C$4</formula>
    </cfRule>
  </conditionalFormatting>
  <conditionalFormatting sqref="AN29">
    <cfRule type="cellIs" dxfId="11460" priority="1252" operator="lessThan">
      <formula>$C$4</formula>
    </cfRule>
  </conditionalFormatting>
  <conditionalFormatting sqref="AN30">
    <cfRule type="cellIs" dxfId="11459" priority="1253" operator="lessThan">
      <formula>$C$4</formula>
    </cfRule>
  </conditionalFormatting>
  <conditionalFormatting sqref="AN31">
    <cfRule type="cellIs" dxfId="11458" priority="1254" operator="lessThan">
      <formula>$C$4</formula>
    </cfRule>
  </conditionalFormatting>
  <conditionalFormatting sqref="AN32">
    <cfRule type="cellIs" dxfId="11457" priority="1255" operator="lessThan">
      <formula>$C$4</formula>
    </cfRule>
  </conditionalFormatting>
  <conditionalFormatting sqref="AN33">
    <cfRule type="cellIs" dxfId="11456" priority="1256" operator="lessThan">
      <formula>$C$4</formula>
    </cfRule>
  </conditionalFormatting>
  <conditionalFormatting sqref="AN34">
    <cfRule type="cellIs" dxfId="11455" priority="1257" operator="lessThan">
      <formula>$C$4</formula>
    </cfRule>
  </conditionalFormatting>
  <conditionalFormatting sqref="AN35">
    <cfRule type="cellIs" dxfId="11454" priority="1258" operator="lessThan">
      <formula>$C$4</formula>
    </cfRule>
  </conditionalFormatting>
  <conditionalFormatting sqref="AN36">
    <cfRule type="cellIs" dxfId="11453" priority="1259" operator="lessThan">
      <formula>$C$4</formula>
    </cfRule>
  </conditionalFormatting>
  <conditionalFormatting sqref="AN37">
    <cfRule type="cellIs" dxfId="11452" priority="1260" operator="lessThan">
      <formula>$C$4</formula>
    </cfRule>
  </conditionalFormatting>
  <conditionalFormatting sqref="AN38">
    <cfRule type="cellIs" dxfId="11451" priority="1261" operator="lessThan">
      <formula>$C$4</formula>
    </cfRule>
  </conditionalFormatting>
  <conditionalFormatting sqref="AN39">
    <cfRule type="cellIs" dxfId="11450" priority="1262" operator="lessThan">
      <formula>$C$4</formula>
    </cfRule>
  </conditionalFormatting>
  <conditionalFormatting sqref="AN40">
    <cfRule type="cellIs" dxfId="11449" priority="1263" operator="lessThan">
      <formula>$C$4</formula>
    </cfRule>
  </conditionalFormatting>
  <conditionalFormatting sqref="AN41">
    <cfRule type="cellIs" dxfId="11448" priority="1264" operator="lessThan">
      <formula>$C$4</formula>
    </cfRule>
  </conditionalFormatting>
  <conditionalFormatting sqref="AN42">
    <cfRule type="cellIs" dxfId="11447" priority="1265" operator="lessThan">
      <formula>$C$4</formula>
    </cfRule>
  </conditionalFormatting>
  <conditionalFormatting sqref="AN43">
    <cfRule type="cellIs" dxfId="11446" priority="1266" operator="lessThan">
      <formula>$C$4</formula>
    </cfRule>
  </conditionalFormatting>
  <conditionalFormatting sqref="AN44">
    <cfRule type="cellIs" dxfId="11445" priority="1267" operator="lessThan">
      <formula>$C$4</formula>
    </cfRule>
  </conditionalFormatting>
  <conditionalFormatting sqref="AN45">
    <cfRule type="cellIs" dxfId="11444" priority="1268" operator="lessThan">
      <formula>$C$4</formula>
    </cfRule>
  </conditionalFormatting>
  <conditionalFormatting sqref="AN46">
    <cfRule type="cellIs" dxfId="11443" priority="1269" operator="lessThan">
      <formula>$C$4</formula>
    </cfRule>
  </conditionalFormatting>
  <conditionalFormatting sqref="AN47">
    <cfRule type="cellIs" dxfId="11442" priority="1270" operator="lessThan">
      <formula>$C$4</formula>
    </cfRule>
  </conditionalFormatting>
  <conditionalFormatting sqref="AN48">
    <cfRule type="cellIs" dxfId="11441" priority="1271" operator="lessThan">
      <formula>$C$4</formula>
    </cfRule>
  </conditionalFormatting>
  <conditionalFormatting sqref="AN49">
    <cfRule type="cellIs" dxfId="11440" priority="1272" operator="lessThan">
      <formula>$C$4</formula>
    </cfRule>
  </conditionalFormatting>
  <conditionalFormatting sqref="AN50">
    <cfRule type="cellIs" dxfId="11439" priority="1273" operator="lessThan">
      <formula>$C$4</formula>
    </cfRule>
  </conditionalFormatting>
  <conditionalFormatting sqref="AN51">
    <cfRule type="cellIs" dxfId="11438" priority="1274" operator="lessThan">
      <formula>$C$4</formula>
    </cfRule>
  </conditionalFormatting>
  <conditionalFormatting sqref="AN52">
    <cfRule type="cellIs" dxfId="11437" priority="1275" operator="lessThan">
      <formula>$C$4</formula>
    </cfRule>
  </conditionalFormatting>
  <conditionalFormatting sqref="AN53">
    <cfRule type="cellIs" dxfId="11436" priority="1276" operator="lessThan">
      <formula>$C$4</formula>
    </cfRule>
  </conditionalFormatting>
  <conditionalFormatting sqref="AN54">
    <cfRule type="cellIs" dxfId="11435" priority="1277" operator="lessThan">
      <formula>$C$4</formula>
    </cfRule>
  </conditionalFormatting>
  <conditionalFormatting sqref="AN55">
    <cfRule type="cellIs" dxfId="11434" priority="1278" operator="lessThan">
      <formula>$C$4</formula>
    </cfRule>
  </conditionalFormatting>
  <conditionalFormatting sqref="AN56">
    <cfRule type="cellIs" dxfId="11433" priority="1279" operator="lessThan">
      <formula>$C$4</formula>
    </cfRule>
  </conditionalFormatting>
  <conditionalFormatting sqref="AN57">
    <cfRule type="cellIs" dxfId="11432" priority="1280" operator="lessThan">
      <formula>$C$4</formula>
    </cfRule>
  </conditionalFormatting>
  <conditionalFormatting sqref="AN58">
    <cfRule type="cellIs" dxfId="11431" priority="1281" operator="lessThan">
      <formula>$C$4</formula>
    </cfRule>
  </conditionalFormatting>
  <conditionalFormatting sqref="AN59">
    <cfRule type="cellIs" dxfId="11430" priority="1282" operator="lessThan">
      <formula>$C$4</formula>
    </cfRule>
  </conditionalFormatting>
  <conditionalFormatting sqref="AN60">
    <cfRule type="cellIs" dxfId="11429" priority="1283" operator="lessThan">
      <formula>$C$4</formula>
    </cfRule>
  </conditionalFormatting>
  <conditionalFormatting sqref="AO11">
    <cfRule type="cellIs" dxfId="11428" priority="1284" operator="lessThan">
      <formula>$C$4</formula>
    </cfRule>
  </conditionalFormatting>
  <conditionalFormatting sqref="AO12">
    <cfRule type="cellIs" dxfId="11427" priority="1285" operator="lessThan">
      <formula>$C$4</formula>
    </cfRule>
  </conditionalFormatting>
  <conditionalFormatting sqref="AO13">
    <cfRule type="cellIs" dxfId="11426" priority="1286" operator="lessThan">
      <formula>$C$4</formula>
    </cfRule>
  </conditionalFormatting>
  <conditionalFormatting sqref="AO14">
    <cfRule type="cellIs" dxfId="11425" priority="1287" operator="lessThan">
      <formula>$C$4</formula>
    </cfRule>
  </conditionalFormatting>
  <conditionalFormatting sqref="AO15">
    <cfRule type="cellIs" dxfId="11424" priority="1288" operator="lessThan">
      <formula>$C$4</formula>
    </cfRule>
  </conditionalFormatting>
  <conditionalFormatting sqref="AO16">
    <cfRule type="cellIs" dxfId="11423" priority="1289" operator="lessThan">
      <formula>$C$4</formula>
    </cfRule>
  </conditionalFormatting>
  <conditionalFormatting sqref="AO17">
    <cfRule type="cellIs" dxfId="11422" priority="1290" operator="lessThan">
      <formula>$C$4</formula>
    </cfRule>
  </conditionalFormatting>
  <conditionalFormatting sqref="AO18">
    <cfRule type="cellIs" dxfId="11421" priority="1291" operator="lessThan">
      <formula>$C$4</formula>
    </cfRule>
  </conditionalFormatting>
  <conditionalFormatting sqref="AO19">
    <cfRule type="cellIs" dxfId="11420" priority="1292" operator="lessThan">
      <formula>$C$4</formula>
    </cfRule>
  </conditionalFormatting>
  <conditionalFormatting sqref="AO20">
    <cfRule type="cellIs" dxfId="11419" priority="1293" operator="lessThan">
      <formula>$C$4</formula>
    </cfRule>
  </conditionalFormatting>
  <conditionalFormatting sqref="AO21">
    <cfRule type="cellIs" dxfId="11418" priority="1294" operator="lessThan">
      <formula>$C$4</formula>
    </cfRule>
  </conditionalFormatting>
  <conditionalFormatting sqref="AO22">
    <cfRule type="cellIs" dxfId="11417" priority="1295" operator="lessThan">
      <formula>$C$4</formula>
    </cfRule>
  </conditionalFormatting>
  <conditionalFormatting sqref="AO23">
    <cfRule type="cellIs" dxfId="11416" priority="1296" operator="lessThan">
      <formula>$C$4</formula>
    </cfRule>
  </conditionalFormatting>
  <conditionalFormatting sqref="AO24">
    <cfRule type="cellIs" dxfId="11415" priority="1297" operator="lessThan">
      <formula>$C$4</formula>
    </cfRule>
  </conditionalFormatting>
  <conditionalFormatting sqref="AO25">
    <cfRule type="cellIs" dxfId="11414" priority="1298" operator="lessThan">
      <formula>$C$4</formula>
    </cfRule>
  </conditionalFormatting>
  <conditionalFormatting sqref="AO26">
    <cfRule type="cellIs" dxfId="11413" priority="1299" operator="lessThan">
      <formula>$C$4</formula>
    </cfRule>
  </conditionalFormatting>
  <conditionalFormatting sqref="AO27">
    <cfRule type="cellIs" dxfId="11412" priority="1300" operator="lessThan">
      <formula>$C$4</formula>
    </cfRule>
  </conditionalFormatting>
  <conditionalFormatting sqref="AO28">
    <cfRule type="cellIs" dxfId="11411" priority="1301" operator="lessThan">
      <formula>$C$4</formula>
    </cfRule>
  </conditionalFormatting>
  <conditionalFormatting sqref="AO29">
    <cfRule type="cellIs" dxfId="11410" priority="1302" operator="lessThan">
      <formula>$C$4</formula>
    </cfRule>
  </conditionalFormatting>
  <conditionalFormatting sqref="AO30">
    <cfRule type="cellIs" dxfId="11409" priority="1303" operator="lessThan">
      <formula>$C$4</formula>
    </cfRule>
  </conditionalFormatting>
  <conditionalFormatting sqref="AO31">
    <cfRule type="cellIs" dxfId="11408" priority="1304" operator="lessThan">
      <formula>$C$4</formula>
    </cfRule>
  </conditionalFormatting>
  <conditionalFormatting sqref="AO32">
    <cfRule type="cellIs" dxfId="11407" priority="1305" operator="lessThan">
      <formula>$C$4</formula>
    </cfRule>
  </conditionalFormatting>
  <conditionalFormatting sqref="AO33">
    <cfRule type="cellIs" dxfId="11406" priority="1306" operator="lessThan">
      <formula>$C$4</formula>
    </cfRule>
  </conditionalFormatting>
  <conditionalFormatting sqref="AO34">
    <cfRule type="cellIs" dxfId="11405" priority="1307" operator="lessThan">
      <formula>$C$4</formula>
    </cfRule>
  </conditionalFormatting>
  <conditionalFormatting sqref="AO35">
    <cfRule type="cellIs" dxfId="11404" priority="1308" operator="lessThan">
      <formula>$C$4</formula>
    </cfRule>
  </conditionalFormatting>
  <conditionalFormatting sqref="AO36">
    <cfRule type="cellIs" dxfId="11403" priority="1309" operator="lessThan">
      <formula>$C$4</formula>
    </cfRule>
  </conditionalFormatting>
  <conditionalFormatting sqref="AO37">
    <cfRule type="cellIs" dxfId="11402" priority="1310" operator="lessThan">
      <formula>$C$4</formula>
    </cfRule>
  </conditionalFormatting>
  <conditionalFormatting sqref="AO38">
    <cfRule type="cellIs" dxfId="11401" priority="1311" operator="lessThan">
      <formula>$C$4</formula>
    </cfRule>
  </conditionalFormatting>
  <conditionalFormatting sqref="AO39">
    <cfRule type="cellIs" dxfId="11400" priority="1312" operator="lessThan">
      <formula>$C$4</formula>
    </cfRule>
  </conditionalFormatting>
  <conditionalFormatting sqref="AO40">
    <cfRule type="cellIs" dxfId="11399" priority="1313" operator="lessThan">
      <formula>$C$4</formula>
    </cfRule>
  </conditionalFormatting>
  <conditionalFormatting sqref="AO41">
    <cfRule type="cellIs" dxfId="11398" priority="1314" operator="lessThan">
      <formula>$C$4</formula>
    </cfRule>
  </conditionalFormatting>
  <conditionalFormatting sqref="AO42">
    <cfRule type="cellIs" dxfId="11397" priority="1315" operator="lessThan">
      <formula>$C$4</formula>
    </cfRule>
  </conditionalFormatting>
  <conditionalFormatting sqref="AO43">
    <cfRule type="cellIs" dxfId="11396" priority="1316" operator="lessThan">
      <formula>$C$4</formula>
    </cfRule>
  </conditionalFormatting>
  <conditionalFormatting sqref="AO44">
    <cfRule type="cellIs" dxfId="11395" priority="1317" operator="lessThan">
      <formula>$C$4</formula>
    </cfRule>
  </conditionalFormatting>
  <conditionalFormatting sqref="AO45">
    <cfRule type="cellIs" dxfId="11394" priority="1318" operator="lessThan">
      <formula>$C$4</formula>
    </cfRule>
  </conditionalFormatting>
  <conditionalFormatting sqref="AO46">
    <cfRule type="cellIs" dxfId="11393" priority="1319" operator="lessThan">
      <formula>$C$4</formula>
    </cfRule>
  </conditionalFormatting>
  <conditionalFormatting sqref="AO47">
    <cfRule type="cellIs" dxfId="11392" priority="1320" operator="lessThan">
      <formula>$C$4</formula>
    </cfRule>
  </conditionalFormatting>
  <conditionalFormatting sqref="AO48">
    <cfRule type="cellIs" dxfId="11391" priority="1321" operator="lessThan">
      <formula>$C$4</formula>
    </cfRule>
  </conditionalFormatting>
  <conditionalFormatting sqref="AO49">
    <cfRule type="cellIs" dxfId="11390" priority="1322" operator="lessThan">
      <formula>$C$4</formula>
    </cfRule>
  </conditionalFormatting>
  <conditionalFormatting sqref="AO50">
    <cfRule type="cellIs" dxfId="11389" priority="1323" operator="lessThan">
      <formula>$C$4</formula>
    </cfRule>
  </conditionalFormatting>
  <conditionalFormatting sqref="AO51">
    <cfRule type="cellIs" dxfId="11388" priority="1324" operator="lessThan">
      <formula>$C$4</formula>
    </cfRule>
  </conditionalFormatting>
  <conditionalFormatting sqref="AO52">
    <cfRule type="cellIs" dxfId="11387" priority="1325" operator="lessThan">
      <formula>$C$4</formula>
    </cfRule>
  </conditionalFormatting>
  <conditionalFormatting sqref="AO53">
    <cfRule type="cellIs" dxfId="11386" priority="1326" operator="lessThan">
      <formula>$C$4</formula>
    </cfRule>
  </conditionalFormatting>
  <conditionalFormatting sqref="AO54">
    <cfRule type="cellIs" dxfId="11385" priority="1327" operator="lessThan">
      <formula>$C$4</formula>
    </cfRule>
  </conditionalFormatting>
  <conditionalFormatting sqref="AO55">
    <cfRule type="cellIs" dxfId="11384" priority="1328" operator="lessThan">
      <formula>$C$4</formula>
    </cfRule>
  </conditionalFormatting>
  <conditionalFormatting sqref="AO56">
    <cfRule type="cellIs" dxfId="11383" priority="1329" operator="lessThan">
      <formula>$C$4</formula>
    </cfRule>
  </conditionalFormatting>
  <conditionalFormatting sqref="AO57">
    <cfRule type="cellIs" dxfId="11382" priority="1330" operator="lessThan">
      <formula>$C$4</formula>
    </cfRule>
  </conditionalFormatting>
  <conditionalFormatting sqref="AO58">
    <cfRule type="cellIs" dxfId="11381" priority="1331" operator="lessThan">
      <formula>$C$4</formula>
    </cfRule>
  </conditionalFormatting>
  <conditionalFormatting sqref="AO59">
    <cfRule type="cellIs" dxfId="11380" priority="1332" operator="lessThan">
      <formula>$C$4</formula>
    </cfRule>
  </conditionalFormatting>
  <conditionalFormatting sqref="AO60">
    <cfRule type="cellIs" dxfId="11379" priority="1333" operator="lessThan">
      <formula>$C$4</formula>
    </cfRule>
  </conditionalFormatting>
  <conditionalFormatting sqref="AP11">
    <cfRule type="cellIs" dxfId="11378" priority="1334" operator="lessThan">
      <formula>$C$4</formula>
    </cfRule>
  </conditionalFormatting>
  <conditionalFormatting sqref="AP12">
    <cfRule type="cellIs" dxfId="11377" priority="1335" operator="lessThan">
      <formula>$C$4</formula>
    </cfRule>
  </conditionalFormatting>
  <conditionalFormatting sqref="AP13">
    <cfRule type="cellIs" dxfId="11376" priority="1336" operator="lessThan">
      <formula>$C$4</formula>
    </cfRule>
  </conditionalFormatting>
  <conditionalFormatting sqref="AP14">
    <cfRule type="cellIs" dxfId="11375" priority="1337" operator="lessThan">
      <formula>$C$4</formula>
    </cfRule>
  </conditionalFormatting>
  <conditionalFormatting sqref="AP15">
    <cfRule type="cellIs" dxfId="11374" priority="1338" operator="lessThan">
      <formula>$C$4</formula>
    </cfRule>
  </conditionalFormatting>
  <conditionalFormatting sqref="AP16">
    <cfRule type="cellIs" dxfId="11373" priority="1339" operator="lessThan">
      <formula>$C$4</formula>
    </cfRule>
  </conditionalFormatting>
  <conditionalFormatting sqref="AP17">
    <cfRule type="cellIs" dxfId="11372" priority="1340" operator="lessThan">
      <formula>$C$4</formula>
    </cfRule>
  </conditionalFormatting>
  <conditionalFormatting sqref="AP18">
    <cfRule type="cellIs" dxfId="11371" priority="1341" operator="lessThan">
      <formula>$C$4</formula>
    </cfRule>
  </conditionalFormatting>
  <conditionalFormatting sqref="AP19">
    <cfRule type="cellIs" dxfId="11370" priority="1342" operator="lessThan">
      <formula>$C$4</formula>
    </cfRule>
  </conditionalFormatting>
  <conditionalFormatting sqref="AP20">
    <cfRule type="cellIs" dxfId="11369" priority="1343" operator="lessThan">
      <formula>$C$4</formula>
    </cfRule>
  </conditionalFormatting>
  <conditionalFormatting sqref="AP21">
    <cfRule type="cellIs" dxfId="11368" priority="1344" operator="lessThan">
      <formula>$C$4</formula>
    </cfRule>
  </conditionalFormatting>
  <conditionalFormatting sqref="AP22">
    <cfRule type="cellIs" dxfId="11367" priority="1345" operator="lessThan">
      <formula>$C$4</formula>
    </cfRule>
  </conditionalFormatting>
  <conditionalFormatting sqref="AP23">
    <cfRule type="cellIs" dxfId="11366" priority="1346" operator="lessThan">
      <formula>$C$4</formula>
    </cfRule>
  </conditionalFormatting>
  <conditionalFormatting sqref="AP24">
    <cfRule type="cellIs" dxfId="11365" priority="1347" operator="lessThan">
      <formula>$C$4</formula>
    </cfRule>
  </conditionalFormatting>
  <conditionalFormatting sqref="AP25">
    <cfRule type="cellIs" dxfId="11364" priority="1348" operator="lessThan">
      <formula>$C$4</formula>
    </cfRule>
  </conditionalFormatting>
  <conditionalFormatting sqref="AP26">
    <cfRule type="cellIs" dxfId="11363" priority="1349" operator="lessThan">
      <formula>$C$4</formula>
    </cfRule>
  </conditionalFormatting>
  <conditionalFormatting sqref="AP27">
    <cfRule type="cellIs" dxfId="11362" priority="1350" operator="lessThan">
      <formula>$C$4</formula>
    </cfRule>
  </conditionalFormatting>
  <conditionalFormatting sqref="AP28">
    <cfRule type="cellIs" dxfId="11361" priority="1351" operator="lessThan">
      <formula>$C$4</formula>
    </cfRule>
  </conditionalFormatting>
  <conditionalFormatting sqref="AP29">
    <cfRule type="cellIs" dxfId="11360" priority="1352" operator="lessThan">
      <formula>$C$4</formula>
    </cfRule>
  </conditionalFormatting>
  <conditionalFormatting sqref="AP30">
    <cfRule type="cellIs" dxfId="11359" priority="1353" operator="lessThan">
      <formula>$C$4</formula>
    </cfRule>
  </conditionalFormatting>
  <conditionalFormatting sqref="AP31">
    <cfRule type="cellIs" dxfId="11358" priority="1354" operator="lessThan">
      <formula>$C$4</formula>
    </cfRule>
  </conditionalFormatting>
  <conditionalFormatting sqref="AP32">
    <cfRule type="cellIs" dxfId="11357" priority="1355" operator="lessThan">
      <formula>$C$4</formula>
    </cfRule>
  </conditionalFormatting>
  <conditionalFormatting sqref="AP33">
    <cfRule type="cellIs" dxfId="11356" priority="1356" operator="lessThan">
      <formula>$C$4</formula>
    </cfRule>
  </conditionalFormatting>
  <conditionalFormatting sqref="AP34">
    <cfRule type="cellIs" dxfId="11355" priority="1357" operator="lessThan">
      <formula>$C$4</formula>
    </cfRule>
  </conditionalFormatting>
  <conditionalFormatting sqref="AP35">
    <cfRule type="cellIs" dxfId="11354" priority="1358" operator="lessThan">
      <formula>$C$4</formula>
    </cfRule>
  </conditionalFormatting>
  <conditionalFormatting sqref="AP36">
    <cfRule type="cellIs" dxfId="11353" priority="1359" operator="lessThan">
      <formula>$C$4</formula>
    </cfRule>
  </conditionalFormatting>
  <conditionalFormatting sqref="AP37">
    <cfRule type="cellIs" dxfId="11352" priority="1360" operator="lessThan">
      <formula>$C$4</formula>
    </cfRule>
  </conditionalFormatting>
  <conditionalFormatting sqref="AP38">
    <cfRule type="cellIs" dxfId="11351" priority="1361" operator="lessThan">
      <formula>$C$4</formula>
    </cfRule>
  </conditionalFormatting>
  <conditionalFormatting sqref="AP39">
    <cfRule type="cellIs" dxfId="11350" priority="1362" operator="lessThan">
      <formula>$C$4</formula>
    </cfRule>
  </conditionalFormatting>
  <conditionalFormatting sqref="AP40">
    <cfRule type="cellIs" dxfId="11349" priority="1363" operator="lessThan">
      <formula>$C$4</formula>
    </cfRule>
  </conditionalFormatting>
  <conditionalFormatting sqref="AP41">
    <cfRule type="cellIs" dxfId="11348" priority="1364" operator="lessThan">
      <formula>$C$4</formula>
    </cfRule>
  </conditionalFormatting>
  <conditionalFormatting sqref="AP42">
    <cfRule type="cellIs" dxfId="11347" priority="1365" operator="lessThan">
      <formula>$C$4</formula>
    </cfRule>
  </conditionalFormatting>
  <conditionalFormatting sqref="AP43">
    <cfRule type="cellIs" dxfId="11346" priority="1366" operator="lessThan">
      <formula>$C$4</formula>
    </cfRule>
  </conditionalFormatting>
  <conditionalFormatting sqref="AP44">
    <cfRule type="cellIs" dxfId="11345" priority="1367" operator="lessThan">
      <formula>$C$4</formula>
    </cfRule>
  </conditionalFormatting>
  <conditionalFormatting sqref="AP45">
    <cfRule type="cellIs" dxfId="11344" priority="1368" operator="lessThan">
      <formula>$C$4</formula>
    </cfRule>
  </conditionalFormatting>
  <conditionalFormatting sqref="AP46">
    <cfRule type="cellIs" dxfId="11343" priority="1369" operator="lessThan">
      <formula>$C$4</formula>
    </cfRule>
  </conditionalFormatting>
  <conditionalFormatting sqref="AP47">
    <cfRule type="cellIs" dxfId="11342" priority="1370" operator="lessThan">
      <formula>$C$4</formula>
    </cfRule>
  </conditionalFormatting>
  <conditionalFormatting sqref="AP48">
    <cfRule type="cellIs" dxfId="11341" priority="1371" operator="lessThan">
      <formula>$C$4</formula>
    </cfRule>
  </conditionalFormatting>
  <conditionalFormatting sqref="AP49">
    <cfRule type="cellIs" dxfId="11340" priority="1372" operator="lessThan">
      <formula>$C$4</formula>
    </cfRule>
  </conditionalFormatting>
  <conditionalFormatting sqref="AP50">
    <cfRule type="cellIs" dxfId="11339" priority="1373" operator="lessThan">
      <formula>$C$4</formula>
    </cfRule>
  </conditionalFormatting>
  <conditionalFormatting sqref="AP51">
    <cfRule type="cellIs" dxfId="11338" priority="1374" operator="lessThan">
      <formula>$C$4</formula>
    </cfRule>
  </conditionalFormatting>
  <conditionalFormatting sqref="AP52">
    <cfRule type="cellIs" dxfId="11337" priority="1375" operator="lessThan">
      <formula>$C$4</formula>
    </cfRule>
  </conditionalFormatting>
  <conditionalFormatting sqref="AP53">
    <cfRule type="cellIs" dxfId="11336" priority="1376" operator="lessThan">
      <formula>$C$4</formula>
    </cfRule>
  </conditionalFormatting>
  <conditionalFormatting sqref="AP54">
    <cfRule type="cellIs" dxfId="11335" priority="1377" operator="lessThan">
      <formula>$C$4</formula>
    </cfRule>
  </conditionalFormatting>
  <conditionalFormatting sqref="AP55">
    <cfRule type="cellIs" dxfId="11334" priority="1378" operator="lessThan">
      <formula>$C$4</formula>
    </cfRule>
  </conditionalFormatting>
  <conditionalFormatting sqref="AP56">
    <cfRule type="cellIs" dxfId="11333" priority="1379" operator="lessThan">
      <formula>$C$4</formula>
    </cfRule>
  </conditionalFormatting>
  <conditionalFormatting sqref="AP57">
    <cfRule type="cellIs" dxfId="11332" priority="1380" operator="lessThan">
      <formula>$C$4</formula>
    </cfRule>
  </conditionalFormatting>
  <conditionalFormatting sqref="AP58">
    <cfRule type="cellIs" dxfId="11331" priority="1381" operator="lessThan">
      <formula>$C$4</formula>
    </cfRule>
  </conditionalFormatting>
  <conditionalFormatting sqref="AP59">
    <cfRule type="cellIs" dxfId="11330" priority="1382" operator="lessThan">
      <formula>$C$4</formula>
    </cfRule>
  </conditionalFormatting>
  <conditionalFormatting sqref="AP60">
    <cfRule type="cellIs" dxfId="11329" priority="1383" operator="lessThan">
      <formula>$C$4</formula>
    </cfRule>
  </conditionalFormatting>
  <conditionalFormatting sqref="AQ11">
    <cfRule type="cellIs" dxfId="11328" priority="1384" operator="lessThan">
      <formula>$C$4</formula>
    </cfRule>
  </conditionalFormatting>
  <conditionalFormatting sqref="AQ12">
    <cfRule type="cellIs" dxfId="11327" priority="1385" operator="lessThan">
      <formula>$C$4</formula>
    </cfRule>
  </conditionalFormatting>
  <conditionalFormatting sqref="AQ13">
    <cfRule type="cellIs" dxfId="11326" priority="1386" operator="lessThan">
      <formula>$C$4</formula>
    </cfRule>
  </conditionalFormatting>
  <conditionalFormatting sqref="AQ14">
    <cfRule type="cellIs" dxfId="11325" priority="1387" operator="lessThan">
      <formula>$C$4</formula>
    </cfRule>
  </conditionalFormatting>
  <conditionalFormatting sqref="AQ15">
    <cfRule type="cellIs" dxfId="11324" priority="1388" operator="lessThan">
      <formula>$C$4</formula>
    </cfRule>
  </conditionalFormatting>
  <conditionalFormatting sqref="AQ16">
    <cfRule type="cellIs" dxfId="11323" priority="1389" operator="lessThan">
      <formula>$C$4</formula>
    </cfRule>
  </conditionalFormatting>
  <conditionalFormatting sqref="AQ17">
    <cfRule type="cellIs" dxfId="11322" priority="1390" operator="lessThan">
      <formula>$C$4</formula>
    </cfRule>
  </conditionalFormatting>
  <conditionalFormatting sqref="AQ18">
    <cfRule type="cellIs" dxfId="11321" priority="1391" operator="lessThan">
      <formula>$C$4</formula>
    </cfRule>
  </conditionalFormatting>
  <conditionalFormatting sqref="AQ19">
    <cfRule type="cellIs" dxfId="11320" priority="1392" operator="lessThan">
      <formula>$C$4</formula>
    </cfRule>
  </conditionalFormatting>
  <conditionalFormatting sqref="AQ20">
    <cfRule type="cellIs" dxfId="11319" priority="1393" operator="lessThan">
      <formula>$C$4</formula>
    </cfRule>
  </conditionalFormatting>
  <conditionalFormatting sqref="AQ21">
    <cfRule type="cellIs" dxfId="11318" priority="1394" operator="lessThan">
      <formula>$C$4</formula>
    </cfRule>
  </conditionalFormatting>
  <conditionalFormatting sqref="AQ22">
    <cfRule type="cellIs" dxfId="11317" priority="1395" operator="lessThan">
      <formula>$C$4</formula>
    </cfRule>
  </conditionalFormatting>
  <conditionalFormatting sqref="AQ23">
    <cfRule type="cellIs" dxfId="11316" priority="1396" operator="lessThan">
      <formula>$C$4</formula>
    </cfRule>
  </conditionalFormatting>
  <conditionalFormatting sqref="AQ24">
    <cfRule type="cellIs" dxfId="11315" priority="1397" operator="lessThan">
      <formula>$C$4</formula>
    </cfRule>
  </conditionalFormatting>
  <conditionalFormatting sqref="AQ25">
    <cfRule type="cellIs" dxfId="11314" priority="1398" operator="lessThan">
      <formula>$C$4</formula>
    </cfRule>
  </conditionalFormatting>
  <conditionalFormatting sqref="AQ26">
    <cfRule type="cellIs" dxfId="11313" priority="1399" operator="lessThan">
      <formula>$C$4</formula>
    </cfRule>
  </conditionalFormatting>
  <conditionalFormatting sqref="AQ27">
    <cfRule type="cellIs" dxfId="11312" priority="1400" operator="lessThan">
      <formula>$C$4</formula>
    </cfRule>
  </conditionalFormatting>
  <conditionalFormatting sqref="AQ28">
    <cfRule type="cellIs" dxfId="11311" priority="1401" operator="lessThan">
      <formula>$C$4</formula>
    </cfRule>
  </conditionalFormatting>
  <conditionalFormatting sqref="AQ29">
    <cfRule type="cellIs" dxfId="11310" priority="1402" operator="lessThan">
      <formula>$C$4</formula>
    </cfRule>
  </conditionalFormatting>
  <conditionalFormatting sqref="AQ30">
    <cfRule type="cellIs" dxfId="11309" priority="1403" operator="lessThan">
      <formula>$C$4</formula>
    </cfRule>
  </conditionalFormatting>
  <conditionalFormatting sqref="AQ31">
    <cfRule type="cellIs" dxfId="11308" priority="1404" operator="lessThan">
      <formula>$C$4</formula>
    </cfRule>
  </conditionalFormatting>
  <conditionalFormatting sqref="AQ32">
    <cfRule type="cellIs" dxfId="11307" priority="1405" operator="lessThan">
      <formula>$C$4</formula>
    </cfRule>
  </conditionalFormatting>
  <conditionalFormatting sqref="AQ33">
    <cfRule type="cellIs" dxfId="11306" priority="1406" operator="lessThan">
      <formula>$C$4</formula>
    </cfRule>
  </conditionalFormatting>
  <conditionalFormatting sqref="AQ34">
    <cfRule type="cellIs" dxfId="11305" priority="1407" operator="lessThan">
      <formula>$C$4</formula>
    </cfRule>
  </conditionalFormatting>
  <conditionalFormatting sqref="AQ35">
    <cfRule type="cellIs" dxfId="11304" priority="1408" operator="lessThan">
      <formula>$C$4</formula>
    </cfRule>
  </conditionalFormatting>
  <conditionalFormatting sqref="AQ36">
    <cfRule type="cellIs" dxfId="11303" priority="1409" operator="lessThan">
      <formula>$C$4</formula>
    </cfRule>
  </conditionalFormatting>
  <conditionalFormatting sqref="AQ37">
    <cfRule type="cellIs" dxfId="11302" priority="1410" operator="lessThan">
      <formula>$C$4</formula>
    </cfRule>
  </conditionalFormatting>
  <conditionalFormatting sqref="AQ38">
    <cfRule type="cellIs" dxfId="11301" priority="1411" operator="lessThan">
      <formula>$C$4</formula>
    </cfRule>
  </conditionalFormatting>
  <conditionalFormatting sqref="AQ39">
    <cfRule type="cellIs" dxfId="11300" priority="1412" operator="lessThan">
      <formula>$C$4</formula>
    </cfRule>
  </conditionalFormatting>
  <conditionalFormatting sqref="AQ40">
    <cfRule type="cellIs" dxfId="11299" priority="1413" operator="lessThan">
      <formula>$C$4</formula>
    </cfRule>
  </conditionalFormatting>
  <conditionalFormatting sqref="AQ41">
    <cfRule type="cellIs" dxfId="11298" priority="1414" operator="lessThan">
      <formula>$C$4</formula>
    </cfRule>
  </conditionalFormatting>
  <conditionalFormatting sqref="AQ42">
    <cfRule type="cellIs" dxfId="11297" priority="1415" operator="lessThan">
      <formula>$C$4</formula>
    </cfRule>
  </conditionalFormatting>
  <conditionalFormatting sqref="AQ43">
    <cfRule type="cellIs" dxfId="11296" priority="1416" operator="lessThan">
      <formula>$C$4</formula>
    </cfRule>
  </conditionalFormatting>
  <conditionalFormatting sqref="AQ44">
    <cfRule type="cellIs" dxfId="11295" priority="1417" operator="lessThan">
      <formula>$C$4</formula>
    </cfRule>
  </conditionalFormatting>
  <conditionalFormatting sqref="AQ45">
    <cfRule type="cellIs" dxfId="11294" priority="1418" operator="lessThan">
      <formula>$C$4</formula>
    </cfRule>
  </conditionalFormatting>
  <conditionalFormatting sqref="AQ46">
    <cfRule type="cellIs" dxfId="11293" priority="1419" operator="lessThan">
      <formula>$C$4</formula>
    </cfRule>
  </conditionalFormatting>
  <conditionalFormatting sqref="AQ47">
    <cfRule type="cellIs" dxfId="11292" priority="1420" operator="lessThan">
      <formula>$C$4</formula>
    </cfRule>
  </conditionalFormatting>
  <conditionalFormatting sqref="AQ48">
    <cfRule type="cellIs" dxfId="11291" priority="1421" operator="lessThan">
      <formula>$C$4</formula>
    </cfRule>
  </conditionalFormatting>
  <conditionalFormatting sqref="AQ49">
    <cfRule type="cellIs" dxfId="11290" priority="1422" operator="lessThan">
      <formula>$C$4</formula>
    </cfRule>
  </conditionalFormatting>
  <conditionalFormatting sqref="AQ50">
    <cfRule type="cellIs" dxfId="11289" priority="1423" operator="lessThan">
      <formula>$C$4</formula>
    </cfRule>
  </conditionalFormatting>
  <conditionalFormatting sqref="AQ51">
    <cfRule type="cellIs" dxfId="11288" priority="1424" operator="lessThan">
      <formula>$C$4</formula>
    </cfRule>
  </conditionalFormatting>
  <conditionalFormatting sqref="AQ52">
    <cfRule type="cellIs" dxfId="11287" priority="1425" operator="lessThan">
      <formula>$C$4</formula>
    </cfRule>
  </conditionalFormatting>
  <conditionalFormatting sqref="AQ53">
    <cfRule type="cellIs" dxfId="11286" priority="1426" operator="lessThan">
      <formula>$C$4</formula>
    </cfRule>
  </conditionalFormatting>
  <conditionalFormatting sqref="AQ54">
    <cfRule type="cellIs" dxfId="11285" priority="1427" operator="lessThan">
      <formula>$C$4</formula>
    </cfRule>
  </conditionalFormatting>
  <conditionalFormatting sqref="AQ55">
    <cfRule type="cellIs" dxfId="11284" priority="1428" operator="lessThan">
      <formula>$C$4</formula>
    </cfRule>
  </conditionalFormatting>
  <conditionalFormatting sqref="AQ56">
    <cfRule type="cellIs" dxfId="11283" priority="1429" operator="lessThan">
      <formula>$C$4</formula>
    </cfRule>
  </conditionalFormatting>
  <conditionalFormatting sqref="AQ57">
    <cfRule type="cellIs" dxfId="11282" priority="1430" operator="lessThan">
      <formula>$C$4</formula>
    </cfRule>
  </conditionalFormatting>
  <conditionalFormatting sqref="AQ58">
    <cfRule type="cellIs" dxfId="11281" priority="1431" operator="lessThan">
      <formula>$C$4</formula>
    </cfRule>
  </conditionalFormatting>
  <conditionalFormatting sqref="AQ59">
    <cfRule type="cellIs" dxfId="11280" priority="1432" operator="lessThan">
      <formula>$C$4</formula>
    </cfRule>
  </conditionalFormatting>
  <conditionalFormatting sqref="AQ60">
    <cfRule type="cellIs" dxfId="11279" priority="1433" operator="lessThan">
      <formula>$C$4</formula>
    </cfRule>
  </conditionalFormatting>
  <conditionalFormatting sqref="AR11">
    <cfRule type="cellIs" dxfId="11278" priority="1434" operator="lessThan">
      <formula>$C$4</formula>
    </cfRule>
  </conditionalFormatting>
  <conditionalFormatting sqref="AR12">
    <cfRule type="cellIs" dxfId="11277" priority="1435" operator="lessThan">
      <formula>$C$4</formula>
    </cfRule>
  </conditionalFormatting>
  <conditionalFormatting sqref="AR13">
    <cfRule type="cellIs" dxfId="11276" priority="1436" operator="lessThan">
      <formula>$C$4</formula>
    </cfRule>
  </conditionalFormatting>
  <conditionalFormatting sqref="AR14">
    <cfRule type="cellIs" dxfId="11275" priority="1437" operator="lessThan">
      <formula>$C$4</formula>
    </cfRule>
  </conditionalFormatting>
  <conditionalFormatting sqref="AR15">
    <cfRule type="cellIs" dxfId="11274" priority="1438" operator="lessThan">
      <formula>$C$4</formula>
    </cfRule>
  </conditionalFormatting>
  <conditionalFormatting sqref="AR16">
    <cfRule type="cellIs" dxfId="11273" priority="1439" operator="lessThan">
      <formula>$C$4</formula>
    </cfRule>
  </conditionalFormatting>
  <conditionalFormatting sqref="AR17">
    <cfRule type="cellIs" dxfId="11272" priority="1440" operator="lessThan">
      <formula>$C$4</formula>
    </cfRule>
  </conditionalFormatting>
  <conditionalFormatting sqref="AR18">
    <cfRule type="cellIs" dxfId="11271" priority="1441" operator="lessThan">
      <formula>$C$4</formula>
    </cfRule>
  </conditionalFormatting>
  <conditionalFormatting sqref="AR19">
    <cfRule type="cellIs" dxfId="11270" priority="1442" operator="lessThan">
      <formula>$C$4</formula>
    </cfRule>
  </conditionalFormatting>
  <conditionalFormatting sqref="AR20">
    <cfRule type="cellIs" dxfId="11269" priority="1443" operator="lessThan">
      <formula>$C$4</formula>
    </cfRule>
  </conditionalFormatting>
  <conditionalFormatting sqref="AR21">
    <cfRule type="cellIs" dxfId="11268" priority="1444" operator="lessThan">
      <formula>$C$4</formula>
    </cfRule>
  </conditionalFormatting>
  <conditionalFormatting sqref="AR22">
    <cfRule type="cellIs" dxfId="11267" priority="1445" operator="lessThan">
      <formula>$C$4</formula>
    </cfRule>
  </conditionalFormatting>
  <conditionalFormatting sqref="AR23">
    <cfRule type="cellIs" dxfId="11266" priority="1446" operator="lessThan">
      <formula>$C$4</formula>
    </cfRule>
  </conditionalFormatting>
  <conditionalFormatting sqref="AR24">
    <cfRule type="cellIs" dxfId="11265" priority="1447" operator="lessThan">
      <formula>$C$4</formula>
    </cfRule>
  </conditionalFormatting>
  <conditionalFormatting sqref="AR25">
    <cfRule type="cellIs" dxfId="11264" priority="1448" operator="lessThan">
      <formula>$C$4</formula>
    </cfRule>
  </conditionalFormatting>
  <conditionalFormatting sqref="AR26">
    <cfRule type="cellIs" dxfId="11263" priority="1449" operator="lessThan">
      <formula>$C$4</formula>
    </cfRule>
  </conditionalFormatting>
  <conditionalFormatting sqref="AR27">
    <cfRule type="cellIs" dxfId="11262" priority="1450" operator="lessThan">
      <formula>$C$4</formula>
    </cfRule>
  </conditionalFormatting>
  <conditionalFormatting sqref="AR28">
    <cfRule type="cellIs" dxfId="11261" priority="1451" operator="lessThan">
      <formula>$C$4</formula>
    </cfRule>
  </conditionalFormatting>
  <conditionalFormatting sqref="AR29">
    <cfRule type="cellIs" dxfId="11260" priority="1452" operator="lessThan">
      <formula>$C$4</formula>
    </cfRule>
  </conditionalFormatting>
  <conditionalFormatting sqref="AR30">
    <cfRule type="cellIs" dxfId="11259" priority="1453" operator="lessThan">
      <formula>$C$4</formula>
    </cfRule>
  </conditionalFormatting>
  <conditionalFormatting sqref="AR31">
    <cfRule type="cellIs" dxfId="11258" priority="1454" operator="lessThan">
      <formula>$C$4</formula>
    </cfRule>
  </conditionalFormatting>
  <conditionalFormatting sqref="AR32">
    <cfRule type="cellIs" dxfId="11257" priority="1455" operator="lessThan">
      <formula>$C$4</formula>
    </cfRule>
  </conditionalFormatting>
  <conditionalFormatting sqref="AR33">
    <cfRule type="cellIs" dxfId="11256" priority="1456" operator="lessThan">
      <formula>$C$4</formula>
    </cfRule>
  </conditionalFormatting>
  <conditionalFormatting sqref="AR34">
    <cfRule type="cellIs" dxfId="11255" priority="1457" operator="lessThan">
      <formula>$C$4</formula>
    </cfRule>
  </conditionalFormatting>
  <conditionalFormatting sqref="AR35">
    <cfRule type="cellIs" dxfId="11254" priority="1458" operator="lessThan">
      <formula>$C$4</formula>
    </cfRule>
  </conditionalFormatting>
  <conditionalFormatting sqref="AR36">
    <cfRule type="cellIs" dxfId="11253" priority="1459" operator="lessThan">
      <formula>$C$4</formula>
    </cfRule>
  </conditionalFormatting>
  <conditionalFormatting sqref="AR37">
    <cfRule type="cellIs" dxfId="11252" priority="1460" operator="lessThan">
      <formula>$C$4</formula>
    </cfRule>
  </conditionalFormatting>
  <conditionalFormatting sqref="AR38">
    <cfRule type="cellIs" dxfId="11251" priority="1461" operator="lessThan">
      <formula>$C$4</formula>
    </cfRule>
  </conditionalFormatting>
  <conditionalFormatting sqref="AR39">
    <cfRule type="cellIs" dxfId="11250" priority="1462" operator="lessThan">
      <formula>$C$4</formula>
    </cfRule>
  </conditionalFormatting>
  <conditionalFormatting sqref="AR40">
    <cfRule type="cellIs" dxfId="11249" priority="1463" operator="lessThan">
      <formula>$C$4</formula>
    </cfRule>
  </conditionalFormatting>
  <conditionalFormatting sqref="AR41">
    <cfRule type="cellIs" dxfId="11248" priority="1464" operator="lessThan">
      <formula>$C$4</formula>
    </cfRule>
  </conditionalFormatting>
  <conditionalFormatting sqref="AR42">
    <cfRule type="cellIs" dxfId="11247" priority="1465" operator="lessThan">
      <formula>$C$4</formula>
    </cfRule>
  </conditionalFormatting>
  <conditionalFormatting sqref="AR43">
    <cfRule type="cellIs" dxfId="11246" priority="1466" operator="lessThan">
      <formula>$C$4</formula>
    </cfRule>
  </conditionalFormatting>
  <conditionalFormatting sqref="AR44">
    <cfRule type="cellIs" dxfId="11245" priority="1467" operator="lessThan">
      <formula>$C$4</formula>
    </cfRule>
  </conditionalFormatting>
  <conditionalFormatting sqref="AR45">
    <cfRule type="cellIs" dxfId="11244" priority="1468" operator="lessThan">
      <formula>$C$4</formula>
    </cfRule>
  </conditionalFormatting>
  <conditionalFormatting sqref="AR46">
    <cfRule type="cellIs" dxfId="11243" priority="1469" operator="lessThan">
      <formula>$C$4</formula>
    </cfRule>
  </conditionalFormatting>
  <conditionalFormatting sqref="AR47">
    <cfRule type="cellIs" dxfId="11242" priority="1470" operator="lessThan">
      <formula>$C$4</formula>
    </cfRule>
  </conditionalFormatting>
  <conditionalFormatting sqref="AR48">
    <cfRule type="cellIs" dxfId="11241" priority="1471" operator="lessThan">
      <formula>$C$4</formula>
    </cfRule>
  </conditionalFormatting>
  <conditionalFormatting sqref="AR49">
    <cfRule type="cellIs" dxfId="11240" priority="1472" operator="lessThan">
      <formula>$C$4</formula>
    </cfRule>
  </conditionalFormatting>
  <conditionalFormatting sqref="AR50">
    <cfRule type="cellIs" dxfId="11239" priority="1473" operator="lessThan">
      <formula>$C$4</formula>
    </cfRule>
  </conditionalFormatting>
  <conditionalFormatting sqref="AR51">
    <cfRule type="cellIs" dxfId="11238" priority="1474" operator="lessThan">
      <formula>$C$4</formula>
    </cfRule>
  </conditionalFormatting>
  <conditionalFormatting sqref="AR52">
    <cfRule type="cellIs" dxfId="11237" priority="1475" operator="lessThan">
      <formula>$C$4</formula>
    </cfRule>
  </conditionalFormatting>
  <conditionalFormatting sqref="AR53">
    <cfRule type="cellIs" dxfId="11236" priority="1476" operator="lessThan">
      <formula>$C$4</formula>
    </cfRule>
  </conditionalFormatting>
  <conditionalFormatting sqref="AR54">
    <cfRule type="cellIs" dxfId="11235" priority="1477" operator="lessThan">
      <formula>$C$4</formula>
    </cfRule>
  </conditionalFormatting>
  <conditionalFormatting sqref="AR55">
    <cfRule type="cellIs" dxfId="11234" priority="1478" operator="lessThan">
      <formula>$C$4</formula>
    </cfRule>
  </conditionalFormatting>
  <conditionalFormatting sqref="AR56">
    <cfRule type="cellIs" dxfId="11233" priority="1479" operator="lessThan">
      <formula>$C$4</formula>
    </cfRule>
  </conditionalFormatting>
  <conditionalFormatting sqref="AR57">
    <cfRule type="cellIs" dxfId="11232" priority="1480" operator="lessThan">
      <formula>$C$4</formula>
    </cfRule>
  </conditionalFormatting>
  <conditionalFormatting sqref="AR58">
    <cfRule type="cellIs" dxfId="11231" priority="1481" operator="lessThan">
      <formula>$C$4</formula>
    </cfRule>
  </conditionalFormatting>
  <conditionalFormatting sqref="AR59">
    <cfRule type="cellIs" dxfId="11230" priority="1482" operator="lessThan">
      <formula>$C$4</formula>
    </cfRule>
  </conditionalFormatting>
  <conditionalFormatting sqref="AR60">
    <cfRule type="cellIs" dxfId="11229" priority="1483" operator="lessThan">
      <formula>$C$4</formula>
    </cfRule>
  </conditionalFormatting>
  <conditionalFormatting sqref="AS11">
    <cfRule type="cellIs" dxfId="11228" priority="1484" operator="lessThan">
      <formula>$C$4</formula>
    </cfRule>
  </conditionalFormatting>
  <conditionalFormatting sqref="AS12">
    <cfRule type="cellIs" dxfId="11227" priority="1485" operator="lessThan">
      <formula>$C$4</formula>
    </cfRule>
  </conditionalFormatting>
  <conditionalFormatting sqref="AS13">
    <cfRule type="cellIs" dxfId="11226" priority="1486" operator="lessThan">
      <formula>$C$4</formula>
    </cfRule>
  </conditionalFormatting>
  <conditionalFormatting sqref="AS14">
    <cfRule type="cellIs" dxfId="11225" priority="1487" operator="lessThan">
      <formula>$C$4</formula>
    </cfRule>
  </conditionalFormatting>
  <conditionalFormatting sqref="AS15">
    <cfRule type="cellIs" dxfId="11224" priority="1488" operator="lessThan">
      <formula>$C$4</formula>
    </cfRule>
  </conditionalFormatting>
  <conditionalFormatting sqref="AS16">
    <cfRule type="cellIs" dxfId="11223" priority="1489" operator="lessThan">
      <formula>$C$4</formula>
    </cfRule>
  </conditionalFormatting>
  <conditionalFormatting sqref="AS17">
    <cfRule type="cellIs" dxfId="11222" priority="1490" operator="lessThan">
      <formula>$C$4</formula>
    </cfRule>
  </conditionalFormatting>
  <conditionalFormatting sqref="AS18">
    <cfRule type="cellIs" dxfId="11221" priority="1491" operator="lessThan">
      <formula>$C$4</formula>
    </cfRule>
  </conditionalFormatting>
  <conditionalFormatting sqref="AS19">
    <cfRule type="cellIs" dxfId="11220" priority="1492" operator="lessThan">
      <formula>$C$4</formula>
    </cfRule>
  </conditionalFormatting>
  <conditionalFormatting sqref="AS20">
    <cfRule type="cellIs" dxfId="11219" priority="1493" operator="lessThan">
      <formula>$C$4</formula>
    </cfRule>
  </conditionalFormatting>
  <conditionalFormatting sqref="AS21">
    <cfRule type="cellIs" dxfId="11218" priority="1494" operator="lessThan">
      <formula>$C$4</formula>
    </cfRule>
  </conditionalFormatting>
  <conditionalFormatting sqref="AS22">
    <cfRule type="cellIs" dxfId="11217" priority="1495" operator="lessThan">
      <formula>$C$4</formula>
    </cfRule>
  </conditionalFormatting>
  <conditionalFormatting sqref="AS23">
    <cfRule type="cellIs" dxfId="11216" priority="1496" operator="lessThan">
      <formula>$C$4</formula>
    </cfRule>
  </conditionalFormatting>
  <conditionalFormatting sqref="AS24">
    <cfRule type="cellIs" dxfId="11215" priority="1497" operator="lessThan">
      <formula>$C$4</formula>
    </cfRule>
  </conditionalFormatting>
  <conditionalFormatting sqref="AS25">
    <cfRule type="cellIs" dxfId="11214" priority="1498" operator="lessThan">
      <formula>$C$4</formula>
    </cfRule>
  </conditionalFormatting>
  <conditionalFormatting sqref="AS26">
    <cfRule type="cellIs" dxfId="11213" priority="1499" operator="lessThan">
      <formula>$C$4</formula>
    </cfRule>
  </conditionalFormatting>
  <conditionalFormatting sqref="AS27">
    <cfRule type="cellIs" dxfId="11212" priority="1500" operator="lessThan">
      <formula>$C$4</formula>
    </cfRule>
  </conditionalFormatting>
  <conditionalFormatting sqref="AS28">
    <cfRule type="cellIs" dxfId="11211" priority="1501" operator="lessThan">
      <formula>$C$4</formula>
    </cfRule>
  </conditionalFormatting>
  <conditionalFormatting sqref="AS29">
    <cfRule type="cellIs" dxfId="11210" priority="1502" operator="lessThan">
      <formula>$C$4</formula>
    </cfRule>
  </conditionalFormatting>
  <conditionalFormatting sqref="AS30">
    <cfRule type="cellIs" dxfId="11209" priority="1503" operator="lessThan">
      <formula>$C$4</formula>
    </cfRule>
  </conditionalFormatting>
  <conditionalFormatting sqref="AS31">
    <cfRule type="cellIs" dxfId="11208" priority="1504" operator="lessThan">
      <formula>$C$4</formula>
    </cfRule>
  </conditionalFormatting>
  <conditionalFormatting sqref="AS32">
    <cfRule type="cellIs" dxfId="11207" priority="1505" operator="lessThan">
      <formula>$C$4</formula>
    </cfRule>
  </conditionalFormatting>
  <conditionalFormatting sqref="AS33">
    <cfRule type="cellIs" dxfId="11206" priority="1506" operator="lessThan">
      <formula>$C$4</formula>
    </cfRule>
  </conditionalFormatting>
  <conditionalFormatting sqref="AS34">
    <cfRule type="cellIs" dxfId="11205" priority="1507" operator="lessThan">
      <formula>$C$4</formula>
    </cfRule>
  </conditionalFormatting>
  <conditionalFormatting sqref="AS35">
    <cfRule type="cellIs" dxfId="11204" priority="1508" operator="lessThan">
      <formula>$C$4</formula>
    </cfRule>
  </conditionalFormatting>
  <conditionalFormatting sqref="AS36">
    <cfRule type="cellIs" dxfId="11203" priority="1509" operator="lessThan">
      <formula>$C$4</formula>
    </cfRule>
  </conditionalFormatting>
  <conditionalFormatting sqref="AS37">
    <cfRule type="cellIs" dxfId="11202" priority="1510" operator="lessThan">
      <formula>$C$4</formula>
    </cfRule>
  </conditionalFormatting>
  <conditionalFormatting sqref="AS38">
    <cfRule type="cellIs" dxfId="11201" priority="1511" operator="lessThan">
      <formula>$C$4</formula>
    </cfRule>
  </conditionalFormatting>
  <conditionalFormatting sqref="AS39">
    <cfRule type="cellIs" dxfId="11200" priority="1512" operator="lessThan">
      <formula>$C$4</formula>
    </cfRule>
  </conditionalFormatting>
  <conditionalFormatting sqref="AS40">
    <cfRule type="cellIs" dxfId="11199" priority="1513" operator="lessThan">
      <formula>$C$4</formula>
    </cfRule>
  </conditionalFormatting>
  <conditionalFormatting sqref="AS41">
    <cfRule type="cellIs" dxfId="11198" priority="1514" operator="lessThan">
      <formula>$C$4</formula>
    </cfRule>
  </conditionalFormatting>
  <conditionalFormatting sqref="AS42">
    <cfRule type="cellIs" dxfId="11197" priority="1515" operator="lessThan">
      <formula>$C$4</formula>
    </cfRule>
  </conditionalFormatting>
  <conditionalFormatting sqref="AS43">
    <cfRule type="cellIs" dxfId="11196" priority="1516" operator="lessThan">
      <formula>$C$4</formula>
    </cfRule>
  </conditionalFormatting>
  <conditionalFormatting sqref="AS44">
    <cfRule type="cellIs" dxfId="11195" priority="1517" operator="lessThan">
      <formula>$C$4</formula>
    </cfRule>
  </conditionalFormatting>
  <conditionalFormatting sqref="AS45">
    <cfRule type="cellIs" dxfId="11194" priority="1518" operator="lessThan">
      <formula>$C$4</formula>
    </cfRule>
  </conditionalFormatting>
  <conditionalFormatting sqref="AS46">
    <cfRule type="cellIs" dxfId="11193" priority="1519" operator="lessThan">
      <formula>$C$4</formula>
    </cfRule>
  </conditionalFormatting>
  <conditionalFormatting sqref="AS47">
    <cfRule type="cellIs" dxfId="11192" priority="1520" operator="lessThan">
      <formula>$C$4</formula>
    </cfRule>
  </conditionalFormatting>
  <conditionalFormatting sqref="AS48">
    <cfRule type="cellIs" dxfId="11191" priority="1521" operator="lessThan">
      <formula>$C$4</formula>
    </cfRule>
  </conditionalFormatting>
  <conditionalFormatting sqref="AS49">
    <cfRule type="cellIs" dxfId="11190" priority="1522" operator="lessThan">
      <formula>$C$4</formula>
    </cfRule>
  </conditionalFormatting>
  <conditionalFormatting sqref="AS50">
    <cfRule type="cellIs" dxfId="11189" priority="1523" operator="lessThan">
      <formula>$C$4</formula>
    </cfRule>
  </conditionalFormatting>
  <conditionalFormatting sqref="AS51">
    <cfRule type="cellIs" dxfId="11188" priority="1524" operator="lessThan">
      <formula>$C$4</formula>
    </cfRule>
  </conditionalFormatting>
  <conditionalFormatting sqref="AS52">
    <cfRule type="cellIs" dxfId="11187" priority="1525" operator="lessThan">
      <formula>$C$4</formula>
    </cfRule>
  </conditionalFormatting>
  <conditionalFormatting sqref="AS53">
    <cfRule type="cellIs" dxfId="11186" priority="1526" operator="lessThan">
      <formula>$C$4</formula>
    </cfRule>
  </conditionalFormatting>
  <conditionalFormatting sqref="AS54">
    <cfRule type="cellIs" dxfId="11185" priority="1527" operator="lessThan">
      <formula>$C$4</formula>
    </cfRule>
  </conditionalFormatting>
  <conditionalFormatting sqref="AS55">
    <cfRule type="cellIs" dxfId="11184" priority="1528" operator="lessThan">
      <formula>$C$4</formula>
    </cfRule>
  </conditionalFormatting>
  <conditionalFormatting sqref="AS56">
    <cfRule type="cellIs" dxfId="11183" priority="1529" operator="lessThan">
      <formula>$C$4</formula>
    </cfRule>
  </conditionalFormatting>
  <conditionalFormatting sqref="AS57">
    <cfRule type="cellIs" dxfId="11182" priority="1530" operator="lessThan">
      <formula>$C$4</formula>
    </cfRule>
  </conditionalFormatting>
  <conditionalFormatting sqref="AS58">
    <cfRule type="cellIs" dxfId="11181" priority="1531" operator="lessThan">
      <formula>$C$4</formula>
    </cfRule>
  </conditionalFormatting>
  <conditionalFormatting sqref="AS59">
    <cfRule type="cellIs" dxfId="11180" priority="1532" operator="lessThan">
      <formula>$C$4</formula>
    </cfRule>
  </conditionalFormatting>
  <conditionalFormatting sqref="AS60">
    <cfRule type="cellIs" dxfId="11179" priority="1533" operator="lessThan">
      <formula>$C$4</formula>
    </cfRule>
  </conditionalFormatting>
  <conditionalFormatting sqref="AT17">
    <cfRule type="cellIs" dxfId="11172" priority="1540" operator="lessThan">
      <formula>$C$4</formula>
    </cfRule>
  </conditionalFormatting>
  <conditionalFormatting sqref="AT42">
    <cfRule type="cellIs" dxfId="11147" priority="1565" operator="lessThan">
      <formula>$C$4</formula>
    </cfRule>
  </conditionalFormatting>
  <conditionalFormatting sqref="AT43">
    <cfRule type="cellIs" dxfId="11146" priority="1566" operator="lessThan">
      <formula>$C$4</formula>
    </cfRule>
  </conditionalFormatting>
  <conditionalFormatting sqref="AT44">
    <cfRule type="cellIs" dxfId="11145" priority="1567" operator="lessThan">
      <formula>$C$4</formula>
    </cfRule>
  </conditionalFormatting>
  <conditionalFormatting sqref="AT45">
    <cfRule type="cellIs" dxfId="11144" priority="1568" operator="lessThan">
      <formula>$C$4</formula>
    </cfRule>
  </conditionalFormatting>
  <conditionalFormatting sqref="AT46">
    <cfRule type="cellIs" dxfId="11143" priority="1569" operator="lessThan">
      <formula>$C$4</formula>
    </cfRule>
  </conditionalFormatting>
  <conditionalFormatting sqref="AT47">
    <cfRule type="cellIs" dxfId="11142" priority="1570" operator="lessThan">
      <formula>$C$4</formula>
    </cfRule>
  </conditionalFormatting>
  <conditionalFormatting sqref="AT48">
    <cfRule type="cellIs" dxfId="11141" priority="1571" operator="lessThan">
      <formula>$C$4</formula>
    </cfRule>
  </conditionalFormatting>
  <conditionalFormatting sqref="AT49">
    <cfRule type="cellIs" dxfId="11140" priority="1572" operator="lessThan">
      <formula>$C$4</formula>
    </cfRule>
  </conditionalFormatting>
  <conditionalFormatting sqref="AT50">
    <cfRule type="cellIs" dxfId="11139" priority="1573" operator="lessThan">
      <formula>$C$4</formula>
    </cfRule>
  </conditionalFormatting>
  <conditionalFormatting sqref="AT51">
    <cfRule type="cellIs" dxfId="11138" priority="1574" operator="lessThan">
      <formula>$C$4</formula>
    </cfRule>
  </conditionalFormatting>
  <conditionalFormatting sqref="AT52">
    <cfRule type="cellIs" dxfId="11137" priority="1575" operator="lessThan">
      <formula>$C$4</formula>
    </cfRule>
  </conditionalFormatting>
  <conditionalFormatting sqref="AT53">
    <cfRule type="cellIs" dxfId="11136" priority="1576" operator="lessThan">
      <formula>$C$4</formula>
    </cfRule>
  </conditionalFormatting>
  <conditionalFormatting sqref="AT54">
    <cfRule type="cellIs" dxfId="11135" priority="1577" operator="lessThan">
      <formula>$C$4</formula>
    </cfRule>
  </conditionalFormatting>
  <conditionalFormatting sqref="AT55">
    <cfRule type="cellIs" dxfId="11134" priority="1578" operator="lessThan">
      <formula>$C$4</formula>
    </cfRule>
  </conditionalFormatting>
  <conditionalFormatting sqref="AT56">
    <cfRule type="cellIs" dxfId="11133" priority="1579" operator="lessThan">
      <formula>$C$4</formula>
    </cfRule>
  </conditionalFormatting>
  <conditionalFormatting sqref="AT57">
    <cfRule type="cellIs" dxfId="11132" priority="1580" operator="lessThan">
      <formula>$C$4</formula>
    </cfRule>
  </conditionalFormatting>
  <conditionalFormatting sqref="AT58">
    <cfRule type="cellIs" dxfId="11131" priority="1581" operator="lessThan">
      <formula>$C$4</formula>
    </cfRule>
  </conditionalFormatting>
  <conditionalFormatting sqref="AT59">
    <cfRule type="cellIs" dxfId="11130" priority="1582" operator="lessThan">
      <formula>$C$4</formula>
    </cfRule>
  </conditionalFormatting>
  <conditionalFormatting sqref="AT60">
    <cfRule type="cellIs" dxfId="11129" priority="1583" operator="lessThan">
      <formula>$C$4</formula>
    </cfRule>
  </conditionalFormatting>
  <conditionalFormatting sqref="AU11">
    <cfRule type="cellIs" dxfId="11128" priority="1584" operator="lessThan">
      <formula>$C$4</formula>
    </cfRule>
  </conditionalFormatting>
  <conditionalFormatting sqref="AU12">
    <cfRule type="cellIs" dxfId="11127" priority="1585" operator="lessThan">
      <formula>$C$4</formula>
    </cfRule>
  </conditionalFormatting>
  <conditionalFormatting sqref="AU13">
    <cfRule type="cellIs" dxfId="11126" priority="1586" operator="lessThan">
      <formula>$C$4</formula>
    </cfRule>
  </conditionalFormatting>
  <conditionalFormatting sqref="AU14">
    <cfRule type="cellIs" dxfId="11125" priority="1587" operator="lessThan">
      <formula>$C$4</formula>
    </cfRule>
  </conditionalFormatting>
  <conditionalFormatting sqref="AU15">
    <cfRule type="cellIs" dxfId="11124" priority="1588" operator="lessThan">
      <formula>$C$4</formula>
    </cfRule>
  </conditionalFormatting>
  <conditionalFormatting sqref="AU16">
    <cfRule type="cellIs" dxfId="11123" priority="1589" operator="lessThan">
      <formula>$C$4</formula>
    </cfRule>
  </conditionalFormatting>
  <conditionalFormatting sqref="AU17">
    <cfRule type="cellIs" dxfId="11122" priority="1590" operator="lessThan">
      <formula>$C$4</formula>
    </cfRule>
  </conditionalFormatting>
  <conditionalFormatting sqref="AU18">
    <cfRule type="cellIs" dxfId="11121" priority="1591" operator="lessThan">
      <formula>$C$4</formula>
    </cfRule>
  </conditionalFormatting>
  <conditionalFormatting sqref="AU19">
    <cfRule type="cellIs" dxfId="11120" priority="1592" operator="lessThan">
      <formula>$C$4</formula>
    </cfRule>
  </conditionalFormatting>
  <conditionalFormatting sqref="AU20">
    <cfRule type="cellIs" dxfId="11119" priority="1593" operator="lessThan">
      <formula>$C$4</formula>
    </cfRule>
  </conditionalFormatting>
  <conditionalFormatting sqref="AU21">
    <cfRule type="cellIs" dxfId="11118" priority="1594" operator="lessThan">
      <formula>$C$4</formula>
    </cfRule>
  </conditionalFormatting>
  <conditionalFormatting sqref="AU22">
    <cfRule type="cellIs" dxfId="11117" priority="1595" operator="lessThan">
      <formula>$C$4</formula>
    </cfRule>
  </conditionalFormatting>
  <conditionalFormatting sqref="AU23">
    <cfRule type="cellIs" dxfId="11116" priority="1596" operator="lessThan">
      <formula>$C$4</formula>
    </cfRule>
  </conditionalFormatting>
  <conditionalFormatting sqref="AU24">
    <cfRule type="cellIs" dxfId="11115" priority="1597" operator="lessThan">
      <formula>$C$4</formula>
    </cfRule>
  </conditionalFormatting>
  <conditionalFormatting sqref="AU25">
    <cfRule type="cellIs" dxfId="11114" priority="1598" operator="lessThan">
      <formula>$C$4</formula>
    </cfRule>
  </conditionalFormatting>
  <conditionalFormatting sqref="AU26">
    <cfRule type="cellIs" dxfId="11113" priority="1599" operator="lessThan">
      <formula>$C$4</formula>
    </cfRule>
  </conditionalFormatting>
  <conditionalFormatting sqref="AU27">
    <cfRule type="cellIs" dxfId="11112" priority="1600" operator="lessThan">
      <formula>$C$4</formula>
    </cfRule>
  </conditionalFormatting>
  <conditionalFormatting sqref="AU28">
    <cfRule type="cellIs" dxfId="11111" priority="1601" operator="lessThan">
      <formula>$C$4</formula>
    </cfRule>
  </conditionalFormatting>
  <conditionalFormatting sqref="AU29">
    <cfRule type="cellIs" dxfId="11110" priority="1602" operator="lessThan">
      <formula>$C$4</formula>
    </cfRule>
  </conditionalFormatting>
  <conditionalFormatting sqref="AU30">
    <cfRule type="cellIs" dxfId="11109" priority="1603" operator="lessThan">
      <formula>$C$4</formula>
    </cfRule>
  </conditionalFormatting>
  <conditionalFormatting sqref="AU31">
    <cfRule type="cellIs" dxfId="11108" priority="1604" operator="lessThan">
      <formula>$C$4</formula>
    </cfRule>
  </conditionalFormatting>
  <conditionalFormatting sqref="AU32">
    <cfRule type="cellIs" dxfId="11107" priority="1605" operator="lessThan">
      <formula>$C$4</formula>
    </cfRule>
  </conditionalFormatting>
  <conditionalFormatting sqref="AU33">
    <cfRule type="cellIs" dxfId="11106" priority="1606" operator="lessThan">
      <formula>$C$4</formula>
    </cfRule>
  </conditionalFormatting>
  <conditionalFormatting sqref="AU34">
    <cfRule type="cellIs" dxfId="11105" priority="1607" operator="lessThan">
      <formula>$C$4</formula>
    </cfRule>
  </conditionalFormatting>
  <conditionalFormatting sqref="AU35">
    <cfRule type="cellIs" dxfId="11104" priority="1608" operator="lessThan">
      <formula>$C$4</formula>
    </cfRule>
  </conditionalFormatting>
  <conditionalFormatting sqref="AU36">
    <cfRule type="cellIs" dxfId="11103" priority="1609" operator="lessThan">
      <formula>$C$4</formula>
    </cfRule>
  </conditionalFormatting>
  <conditionalFormatting sqref="AU37">
    <cfRule type="cellIs" dxfId="11102" priority="1610" operator="lessThan">
      <formula>$C$4</formula>
    </cfRule>
  </conditionalFormatting>
  <conditionalFormatting sqref="AU38">
    <cfRule type="cellIs" dxfId="11101" priority="1611" operator="lessThan">
      <formula>$C$4</formula>
    </cfRule>
  </conditionalFormatting>
  <conditionalFormatting sqref="AU39">
    <cfRule type="cellIs" dxfId="11100" priority="1612" operator="lessThan">
      <formula>$C$4</formula>
    </cfRule>
  </conditionalFormatting>
  <conditionalFormatting sqref="AU40">
    <cfRule type="cellIs" dxfId="11099" priority="1613" operator="lessThan">
      <formula>$C$4</formula>
    </cfRule>
  </conditionalFormatting>
  <conditionalFormatting sqref="AU41">
    <cfRule type="cellIs" dxfId="11098" priority="1614" operator="lessThan">
      <formula>$C$4</formula>
    </cfRule>
  </conditionalFormatting>
  <conditionalFormatting sqref="AU42">
    <cfRule type="cellIs" dxfId="11097" priority="1615" operator="lessThan">
      <formula>$C$4</formula>
    </cfRule>
  </conditionalFormatting>
  <conditionalFormatting sqref="AU43">
    <cfRule type="cellIs" dxfId="11096" priority="1616" operator="lessThan">
      <formula>$C$4</formula>
    </cfRule>
  </conditionalFormatting>
  <conditionalFormatting sqref="AU44">
    <cfRule type="cellIs" dxfId="11095" priority="1617" operator="lessThan">
      <formula>$C$4</formula>
    </cfRule>
  </conditionalFormatting>
  <conditionalFormatting sqref="AU45">
    <cfRule type="cellIs" dxfId="11094" priority="1618" operator="lessThan">
      <formula>$C$4</formula>
    </cfRule>
  </conditionalFormatting>
  <conditionalFormatting sqref="AU46">
    <cfRule type="cellIs" dxfId="11093" priority="1619" operator="lessThan">
      <formula>$C$4</formula>
    </cfRule>
  </conditionalFormatting>
  <conditionalFormatting sqref="AU47">
    <cfRule type="cellIs" dxfId="11092" priority="1620" operator="lessThan">
      <formula>$C$4</formula>
    </cfRule>
  </conditionalFormatting>
  <conditionalFormatting sqref="AU48">
    <cfRule type="cellIs" dxfId="11091" priority="1621" operator="lessThan">
      <formula>$C$4</formula>
    </cfRule>
  </conditionalFormatting>
  <conditionalFormatting sqref="AU49">
    <cfRule type="cellIs" dxfId="11090" priority="1622" operator="lessThan">
      <formula>$C$4</formula>
    </cfRule>
  </conditionalFormatting>
  <conditionalFormatting sqref="AU50">
    <cfRule type="cellIs" dxfId="11089" priority="1623" operator="lessThan">
      <formula>$C$4</formula>
    </cfRule>
  </conditionalFormatting>
  <conditionalFormatting sqref="AU51">
    <cfRule type="cellIs" dxfId="11088" priority="1624" operator="lessThan">
      <formula>$C$4</formula>
    </cfRule>
  </conditionalFormatting>
  <conditionalFormatting sqref="AU52">
    <cfRule type="cellIs" dxfId="11087" priority="1625" operator="lessThan">
      <formula>$C$4</formula>
    </cfRule>
  </conditionalFormatting>
  <conditionalFormatting sqref="AU53">
    <cfRule type="cellIs" dxfId="11086" priority="1626" operator="lessThan">
      <formula>$C$4</formula>
    </cfRule>
  </conditionalFormatting>
  <conditionalFormatting sqref="AU54">
    <cfRule type="cellIs" dxfId="11085" priority="1627" operator="lessThan">
      <formula>$C$4</formula>
    </cfRule>
  </conditionalFormatting>
  <conditionalFormatting sqref="AU55">
    <cfRule type="cellIs" dxfId="11084" priority="1628" operator="lessThan">
      <formula>$C$4</formula>
    </cfRule>
  </conditionalFormatting>
  <conditionalFormatting sqref="AU56">
    <cfRule type="cellIs" dxfId="11083" priority="1629" operator="lessThan">
      <formula>$C$4</formula>
    </cfRule>
  </conditionalFormatting>
  <conditionalFormatting sqref="AU57">
    <cfRule type="cellIs" dxfId="11082" priority="1630" operator="lessThan">
      <formula>$C$4</formula>
    </cfRule>
  </conditionalFormatting>
  <conditionalFormatting sqref="AU58">
    <cfRule type="cellIs" dxfId="11081" priority="1631" operator="lessThan">
      <formula>$C$4</formula>
    </cfRule>
  </conditionalFormatting>
  <conditionalFormatting sqref="AU59">
    <cfRule type="cellIs" dxfId="11080" priority="1632" operator="lessThan">
      <formula>$C$4</formula>
    </cfRule>
  </conditionalFormatting>
  <conditionalFormatting sqref="AU60">
    <cfRule type="cellIs" dxfId="11079" priority="1633" operator="lessThan">
      <formula>$C$4</formula>
    </cfRule>
  </conditionalFormatting>
  <conditionalFormatting sqref="AV11">
    <cfRule type="cellIs" dxfId="11078" priority="1634" operator="lessThan">
      <formula>$C$4</formula>
    </cfRule>
  </conditionalFormatting>
  <conditionalFormatting sqref="AV12">
    <cfRule type="cellIs" dxfId="11077" priority="1635" operator="lessThan">
      <formula>$C$4</formula>
    </cfRule>
  </conditionalFormatting>
  <conditionalFormatting sqref="AV13">
    <cfRule type="cellIs" dxfId="11076" priority="1636" operator="lessThan">
      <formula>$C$4</formula>
    </cfRule>
  </conditionalFormatting>
  <conditionalFormatting sqref="AV14">
    <cfRule type="cellIs" dxfId="11075" priority="1637" operator="lessThan">
      <formula>$C$4</formula>
    </cfRule>
  </conditionalFormatting>
  <conditionalFormatting sqref="AV15">
    <cfRule type="cellIs" dxfId="11074" priority="1638" operator="lessThan">
      <formula>$C$4</formula>
    </cfRule>
  </conditionalFormatting>
  <conditionalFormatting sqref="AV16">
    <cfRule type="cellIs" dxfId="11073" priority="1639" operator="lessThan">
      <formula>$C$4</formula>
    </cfRule>
  </conditionalFormatting>
  <conditionalFormatting sqref="AV17">
    <cfRule type="cellIs" dxfId="11072" priority="1640" operator="lessThan">
      <formula>$C$4</formula>
    </cfRule>
  </conditionalFormatting>
  <conditionalFormatting sqref="AV18">
    <cfRule type="cellIs" dxfId="11071" priority="1641" operator="lessThan">
      <formula>$C$4</formula>
    </cfRule>
  </conditionalFormatting>
  <conditionalFormatting sqref="AV19">
    <cfRule type="cellIs" dxfId="11070" priority="1642" operator="lessThan">
      <formula>$C$4</formula>
    </cfRule>
  </conditionalFormatting>
  <conditionalFormatting sqref="AV20">
    <cfRule type="cellIs" dxfId="11069" priority="1643" operator="lessThan">
      <formula>$C$4</formula>
    </cfRule>
  </conditionalFormatting>
  <conditionalFormatting sqref="AV21">
    <cfRule type="cellIs" dxfId="11068" priority="1644" operator="lessThan">
      <formula>$C$4</formula>
    </cfRule>
  </conditionalFormatting>
  <conditionalFormatting sqref="AV22">
    <cfRule type="cellIs" dxfId="11067" priority="1645" operator="lessThan">
      <formula>$C$4</formula>
    </cfRule>
  </conditionalFormatting>
  <conditionalFormatting sqref="AV23">
    <cfRule type="cellIs" dxfId="11066" priority="1646" operator="lessThan">
      <formula>$C$4</formula>
    </cfRule>
  </conditionalFormatting>
  <conditionalFormatting sqref="AV24">
    <cfRule type="cellIs" dxfId="11065" priority="1647" operator="lessThan">
      <formula>$C$4</formula>
    </cfRule>
  </conditionalFormatting>
  <conditionalFormatting sqref="AV25">
    <cfRule type="cellIs" dxfId="11064" priority="1648" operator="lessThan">
      <formula>$C$4</formula>
    </cfRule>
  </conditionalFormatting>
  <conditionalFormatting sqref="AV26">
    <cfRule type="cellIs" dxfId="11063" priority="1649" operator="lessThan">
      <formula>$C$4</formula>
    </cfRule>
  </conditionalFormatting>
  <conditionalFormatting sqref="AV27">
    <cfRule type="cellIs" dxfId="11062" priority="1650" operator="lessThan">
      <formula>$C$4</formula>
    </cfRule>
  </conditionalFormatting>
  <conditionalFormatting sqref="AV28">
    <cfRule type="cellIs" dxfId="11061" priority="1651" operator="lessThan">
      <formula>$C$4</formula>
    </cfRule>
  </conditionalFormatting>
  <conditionalFormatting sqref="AV29">
    <cfRule type="cellIs" dxfId="11060" priority="1652" operator="lessThan">
      <formula>$C$4</formula>
    </cfRule>
  </conditionalFormatting>
  <conditionalFormatting sqref="AV30">
    <cfRule type="cellIs" dxfId="11059" priority="1653" operator="lessThan">
      <formula>$C$4</formula>
    </cfRule>
  </conditionalFormatting>
  <conditionalFormatting sqref="AV31">
    <cfRule type="cellIs" dxfId="11058" priority="1654" operator="lessThan">
      <formula>$C$4</formula>
    </cfRule>
  </conditionalFormatting>
  <conditionalFormatting sqref="AV32">
    <cfRule type="cellIs" dxfId="11057" priority="1655" operator="lessThan">
      <formula>$C$4</formula>
    </cfRule>
  </conditionalFormatting>
  <conditionalFormatting sqref="AV33">
    <cfRule type="cellIs" dxfId="11056" priority="1656" operator="lessThan">
      <formula>$C$4</formula>
    </cfRule>
  </conditionalFormatting>
  <conditionalFormatting sqref="AV34">
    <cfRule type="cellIs" dxfId="11055" priority="1657" operator="lessThan">
      <formula>$C$4</formula>
    </cfRule>
  </conditionalFormatting>
  <conditionalFormatting sqref="AV35">
    <cfRule type="cellIs" dxfId="11054" priority="1658" operator="lessThan">
      <formula>$C$4</formula>
    </cfRule>
  </conditionalFormatting>
  <conditionalFormatting sqref="AV36">
    <cfRule type="cellIs" dxfId="11053" priority="1659" operator="lessThan">
      <formula>$C$4</formula>
    </cfRule>
  </conditionalFormatting>
  <conditionalFormatting sqref="AV37">
    <cfRule type="cellIs" dxfId="11052" priority="1660" operator="lessThan">
      <formula>$C$4</formula>
    </cfRule>
  </conditionalFormatting>
  <conditionalFormatting sqref="AV38">
    <cfRule type="cellIs" dxfId="11051" priority="1661" operator="lessThan">
      <formula>$C$4</formula>
    </cfRule>
  </conditionalFormatting>
  <conditionalFormatting sqref="AV39">
    <cfRule type="cellIs" dxfId="11050" priority="1662" operator="lessThan">
      <formula>$C$4</formula>
    </cfRule>
  </conditionalFormatting>
  <conditionalFormatting sqref="AV40">
    <cfRule type="cellIs" dxfId="11049" priority="1663" operator="lessThan">
      <formula>$C$4</formula>
    </cfRule>
  </conditionalFormatting>
  <conditionalFormatting sqref="AV41">
    <cfRule type="cellIs" dxfId="11048" priority="1664" operator="lessThan">
      <formula>$C$4</formula>
    </cfRule>
  </conditionalFormatting>
  <conditionalFormatting sqref="AV42">
    <cfRule type="cellIs" dxfId="11047" priority="1665" operator="lessThan">
      <formula>$C$4</formula>
    </cfRule>
  </conditionalFormatting>
  <conditionalFormatting sqref="AV43">
    <cfRule type="cellIs" dxfId="11046" priority="1666" operator="lessThan">
      <formula>$C$4</formula>
    </cfRule>
  </conditionalFormatting>
  <conditionalFormatting sqref="AV44">
    <cfRule type="cellIs" dxfId="11045" priority="1667" operator="lessThan">
      <formula>$C$4</formula>
    </cfRule>
  </conditionalFormatting>
  <conditionalFormatting sqref="AV45">
    <cfRule type="cellIs" dxfId="11044" priority="1668" operator="lessThan">
      <formula>$C$4</formula>
    </cfRule>
  </conditionalFormatting>
  <conditionalFormatting sqref="AV46">
    <cfRule type="cellIs" dxfId="11043" priority="1669" operator="lessThan">
      <formula>$C$4</formula>
    </cfRule>
  </conditionalFormatting>
  <conditionalFormatting sqref="AV47">
    <cfRule type="cellIs" dxfId="11042" priority="1670" operator="lessThan">
      <formula>$C$4</formula>
    </cfRule>
  </conditionalFormatting>
  <conditionalFormatting sqref="AV48">
    <cfRule type="cellIs" dxfId="11041" priority="1671" operator="lessThan">
      <formula>$C$4</formula>
    </cfRule>
  </conditionalFormatting>
  <conditionalFormatting sqref="AV49">
    <cfRule type="cellIs" dxfId="11040" priority="1672" operator="lessThan">
      <formula>$C$4</formula>
    </cfRule>
  </conditionalFormatting>
  <conditionalFormatting sqref="AV50">
    <cfRule type="cellIs" dxfId="11039" priority="1673" operator="lessThan">
      <formula>$C$4</formula>
    </cfRule>
  </conditionalFormatting>
  <conditionalFormatting sqref="AV51">
    <cfRule type="cellIs" dxfId="11038" priority="1674" operator="lessThan">
      <formula>$C$4</formula>
    </cfRule>
  </conditionalFormatting>
  <conditionalFormatting sqref="AV52">
    <cfRule type="cellIs" dxfId="11037" priority="1675" operator="lessThan">
      <formula>$C$4</formula>
    </cfRule>
  </conditionalFormatting>
  <conditionalFormatting sqref="AV53">
    <cfRule type="cellIs" dxfId="11036" priority="1676" operator="lessThan">
      <formula>$C$4</formula>
    </cfRule>
  </conditionalFormatting>
  <conditionalFormatting sqref="AV54">
    <cfRule type="cellIs" dxfId="11035" priority="1677" operator="lessThan">
      <formula>$C$4</formula>
    </cfRule>
  </conditionalFormatting>
  <conditionalFormatting sqref="AV55">
    <cfRule type="cellIs" dxfId="11034" priority="1678" operator="lessThan">
      <formula>$C$4</formula>
    </cfRule>
  </conditionalFormatting>
  <conditionalFormatting sqref="AV56">
    <cfRule type="cellIs" dxfId="11033" priority="1679" operator="lessThan">
      <formula>$C$4</formula>
    </cfRule>
  </conditionalFormatting>
  <conditionalFormatting sqref="AV57">
    <cfRule type="cellIs" dxfId="11032" priority="1680" operator="lessThan">
      <formula>$C$4</formula>
    </cfRule>
  </conditionalFormatting>
  <conditionalFormatting sqref="AV58">
    <cfRule type="cellIs" dxfId="11031" priority="1681" operator="lessThan">
      <formula>$C$4</formula>
    </cfRule>
  </conditionalFormatting>
  <conditionalFormatting sqref="AV59">
    <cfRule type="cellIs" dxfId="11030" priority="1682" operator="lessThan">
      <formula>$C$4</formula>
    </cfRule>
  </conditionalFormatting>
  <conditionalFormatting sqref="AV60">
    <cfRule type="cellIs" dxfId="11029" priority="1683" operator="lessThan">
      <formula>$C$4</formula>
    </cfRule>
  </conditionalFormatting>
  <conditionalFormatting sqref="AW11">
    <cfRule type="cellIs" dxfId="11028" priority="1684" operator="lessThan">
      <formula>$C$4</formula>
    </cfRule>
  </conditionalFormatting>
  <conditionalFormatting sqref="AW12">
    <cfRule type="cellIs" dxfId="11027" priority="1685" operator="lessThan">
      <formula>$C$4</formula>
    </cfRule>
  </conditionalFormatting>
  <conditionalFormatting sqref="AW13">
    <cfRule type="cellIs" dxfId="11026" priority="1686" operator="lessThan">
      <formula>$C$4</formula>
    </cfRule>
  </conditionalFormatting>
  <conditionalFormatting sqref="AW14">
    <cfRule type="cellIs" dxfId="11025" priority="1687" operator="lessThan">
      <formula>$C$4</formula>
    </cfRule>
  </conditionalFormatting>
  <conditionalFormatting sqref="AW15">
    <cfRule type="cellIs" dxfId="11024" priority="1688" operator="lessThan">
      <formula>$C$4</formula>
    </cfRule>
  </conditionalFormatting>
  <conditionalFormatting sqref="AW16">
    <cfRule type="cellIs" dxfId="11023" priority="1689" operator="lessThan">
      <formula>$C$4</formula>
    </cfRule>
  </conditionalFormatting>
  <conditionalFormatting sqref="AW17">
    <cfRule type="cellIs" dxfId="11022" priority="1690" operator="lessThan">
      <formula>$C$4</formula>
    </cfRule>
  </conditionalFormatting>
  <conditionalFormatting sqref="AW18">
    <cfRule type="cellIs" dxfId="11021" priority="1691" operator="lessThan">
      <formula>$C$4</formula>
    </cfRule>
  </conditionalFormatting>
  <conditionalFormatting sqref="AW19">
    <cfRule type="cellIs" dxfId="11020" priority="1692" operator="lessThan">
      <formula>$C$4</formula>
    </cfRule>
  </conditionalFormatting>
  <conditionalFormatting sqref="AW20">
    <cfRule type="cellIs" dxfId="11019" priority="1693" operator="lessThan">
      <formula>$C$4</formula>
    </cfRule>
  </conditionalFormatting>
  <conditionalFormatting sqref="AW21">
    <cfRule type="cellIs" dxfId="11018" priority="1694" operator="lessThan">
      <formula>$C$4</formula>
    </cfRule>
  </conditionalFormatting>
  <conditionalFormatting sqref="AW22">
    <cfRule type="cellIs" dxfId="11017" priority="1695" operator="lessThan">
      <formula>$C$4</formula>
    </cfRule>
  </conditionalFormatting>
  <conditionalFormatting sqref="AW23">
    <cfRule type="cellIs" dxfId="11016" priority="1696" operator="lessThan">
      <formula>$C$4</formula>
    </cfRule>
  </conditionalFormatting>
  <conditionalFormatting sqref="AW24">
    <cfRule type="cellIs" dxfId="11015" priority="1697" operator="lessThan">
      <formula>$C$4</formula>
    </cfRule>
  </conditionalFormatting>
  <conditionalFormatting sqref="AW25">
    <cfRule type="cellIs" dxfId="11014" priority="1698" operator="lessThan">
      <formula>$C$4</formula>
    </cfRule>
  </conditionalFormatting>
  <conditionalFormatting sqref="AW26">
    <cfRule type="cellIs" dxfId="11013" priority="1699" operator="lessThan">
      <formula>$C$4</formula>
    </cfRule>
  </conditionalFormatting>
  <conditionalFormatting sqref="AW27">
    <cfRule type="cellIs" dxfId="11012" priority="1700" operator="lessThan">
      <formula>$C$4</formula>
    </cfRule>
  </conditionalFormatting>
  <conditionalFormatting sqref="AW28">
    <cfRule type="cellIs" dxfId="11011" priority="1701" operator="lessThan">
      <formula>$C$4</formula>
    </cfRule>
  </conditionalFormatting>
  <conditionalFormatting sqref="AW29">
    <cfRule type="cellIs" dxfId="11010" priority="1702" operator="lessThan">
      <formula>$C$4</formula>
    </cfRule>
  </conditionalFormatting>
  <conditionalFormatting sqref="AW30">
    <cfRule type="cellIs" dxfId="11009" priority="1703" operator="lessThan">
      <formula>$C$4</formula>
    </cfRule>
  </conditionalFormatting>
  <conditionalFormatting sqref="AW31">
    <cfRule type="cellIs" dxfId="11008" priority="1704" operator="lessThan">
      <formula>$C$4</formula>
    </cfRule>
  </conditionalFormatting>
  <conditionalFormatting sqref="AW32">
    <cfRule type="cellIs" dxfId="11007" priority="1705" operator="lessThan">
      <formula>$C$4</formula>
    </cfRule>
  </conditionalFormatting>
  <conditionalFormatting sqref="AW33">
    <cfRule type="cellIs" dxfId="11006" priority="1706" operator="lessThan">
      <formula>$C$4</formula>
    </cfRule>
  </conditionalFormatting>
  <conditionalFormatting sqref="AW34">
    <cfRule type="cellIs" dxfId="11005" priority="1707" operator="lessThan">
      <formula>$C$4</formula>
    </cfRule>
  </conditionalFormatting>
  <conditionalFormatting sqref="AW35">
    <cfRule type="cellIs" dxfId="11004" priority="1708" operator="lessThan">
      <formula>$C$4</formula>
    </cfRule>
  </conditionalFormatting>
  <conditionalFormatting sqref="AW36">
    <cfRule type="cellIs" dxfId="11003" priority="1709" operator="lessThan">
      <formula>$C$4</formula>
    </cfRule>
  </conditionalFormatting>
  <conditionalFormatting sqref="AW37">
    <cfRule type="cellIs" dxfId="11002" priority="1710" operator="lessThan">
      <formula>$C$4</formula>
    </cfRule>
  </conditionalFormatting>
  <conditionalFormatting sqref="AW38">
    <cfRule type="cellIs" dxfId="11001" priority="1711" operator="lessThan">
      <formula>$C$4</formula>
    </cfRule>
  </conditionalFormatting>
  <conditionalFormatting sqref="AW39">
    <cfRule type="cellIs" dxfId="11000" priority="1712" operator="lessThan">
      <formula>$C$4</formula>
    </cfRule>
  </conditionalFormatting>
  <conditionalFormatting sqref="AW40">
    <cfRule type="cellIs" dxfId="10999" priority="1713" operator="lessThan">
      <formula>$C$4</formula>
    </cfRule>
  </conditionalFormatting>
  <conditionalFormatting sqref="AW41">
    <cfRule type="cellIs" dxfId="10998" priority="1714" operator="lessThan">
      <formula>$C$4</formula>
    </cfRule>
  </conditionalFormatting>
  <conditionalFormatting sqref="AW42">
    <cfRule type="cellIs" dxfId="10997" priority="1715" operator="lessThan">
      <formula>$C$4</formula>
    </cfRule>
  </conditionalFormatting>
  <conditionalFormatting sqref="AW43">
    <cfRule type="cellIs" dxfId="10996" priority="1716" operator="lessThan">
      <formula>$C$4</formula>
    </cfRule>
  </conditionalFormatting>
  <conditionalFormatting sqref="AW44">
    <cfRule type="cellIs" dxfId="10995" priority="1717" operator="lessThan">
      <formula>$C$4</formula>
    </cfRule>
  </conditionalFormatting>
  <conditionalFormatting sqref="AW45">
    <cfRule type="cellIs" dxfId="10994" priority="1718" operator="lessThan">
      <formula>$C$4</formula>
    </cfRule>
  </conditionalFormatting>
  <conditionalFormatting sqref="AW46">
    <cfRule type="cellIs" dxfId="10993" priority="1719" operator="lessThan">
      <formula>$C$4</formula>
    </cfRule>
  </conditionalFormatting>
  <conditionalFormatting sqref="AW47">
    <cfRule type="cellIs" dxfId="10992" priority="1720" operator="lessThan">
      <formula>$C$4</formula>
    </cfRule>
  </conditionalFormatting>
  <conditionalFormatting sqref="AW48">
    <cfRule type="cellIs" dxfId="10991" priority="1721" operator="lessThan">
      <formula>$C$4</formula>
    </cfRule>
  </conditionalFormatting>
  <conditionalFormatting sqref="AW49">
    <cfRule type="cellIs" dxfId="10990" priority="1722" operator="lessThan">
      <formula>$C$4</formula>
    </cfRule>
  </conditionalFormatting>
  <conditionalFormatting sqref="AW50">
    <cfRule type="cellIs" dxfId="10989" priority="1723" operator="lessThan">
      <formula>$C$4</formula>
    </cfRule>
  </conditionalFormatting>
  <conditionalFormatting sqref="AW51">
    <cfRule type="cellIs" dxfId="10988" priority="1724" operator="lessThan">
      <formula>$C$4</formula>
    </cfRule>
  </conditionalFormatting>
  <conditionalFormatting sqref="AW52">
    <cfRule type="cellIs" dxfId="10987" priority="1725" operator="lessThan">
      <formula>$C$4</formula>
    </cfRule>
  </conditionalFormatting>
  <conditionalFormatting sqref="AW53">
    <cfRule type="cellIs" dxfId="10986" priority="1726" operator="lessThan">
      <formula>$C$4</formula>
    </cfRule>
  </conditionalFormatting>
  <conditionalFormatting sqref="AW54">
    <cfRule type="cellIs" dxfId="10985" priority="1727" operator="lessThan">
      <formula>$C$4</formula>
    </cfRule>
  </conditionalFormatting>
  <conditionalFormatting sqref="AW55">
    <cfRule type="cellIs" dxfId="10984" priority="1728" operator="lessThan">
      <formula>$C$4</formula>
    </cfRule>
  </conditionalFormatting>
  <conditionalFormatting sqref="AW56">
    <cfRule type="cellIs" dxfId="10983" priority="1729" operator="lessThan">
      <formula>$C$4</formula>
    </cfRule>
  </conditionalFormatting>
  <conditionalFormatting sqref="AW57">
    <cfRule type="cellIs" dxfId="10982" priority="1730" operator="lessThan">
      <formula>$C$4</formula>
    </cfRule>
  </conditionalFormatting>
  <conditionalFormatting sqref="AW58">
    <cfRule type="cellIs" dxfId="10981" priority="1731" operator="lessThan">
      <formula>$C$4</formula>
    </cfRule>
  </conditionalFormatting>
  <conditionalFormatting sqref="AW59">
    <cfRule type="cellIs" dxfId="10980" priority="1732" operator="lessThan">
      <formula>$C$4</formula>
    </cfRule>
  </conditionalFormatting>
  <conditionalFormatting sqref="AW60">
    <cfRule type="cellIs" dxfId="10979" priority="1733" operator="lessThan">
      <formula>$C$4</formula>
    </cfRule>
  </conditionalFormatting>
  <conditionalFormatting sqref="BR11">
    <cfRule type="cellIs" dxfId="10978" priority="1734" operator="lessThan">
      <formula>$C$4</formula>
    </cfRule>
  </conditionalFormatting>
  <conditionalFormatting sqref="BR12">
    <cfRule type="cellIs" dxfId="10977" priority="1735" operator="lessThan">
      <formula>$C$4</formula>
    </cfRule>
  </conditionalFormatting>
  <conditionalFormatting sqref="BR13">
    <cfRule type="cellIs" dxfId="10976" priority="1736" operator="lessThan">
      <formula>$C$4</formula>
    </cfRule>
  </conditionalFormatting>
  <conditionalFormatting sqref="BR14">
    <cfRule type="cellIs" dxfId="10975" priority="1737" operator="lessThan">
      <formula>$C$4</formula>
    </cfRule>
  </conditionalFormatting>
  <conditionalFormatting sqref="BR15">
    <cfRule type="cellIs" dxfId="10974" priority="1738" operator="lessThan">
      <formula>$C$4</formula>
    </cfRule>
  </conditionalFormatting>
  <conditionalFormatting sqref="BR16">
    <cfRule type="cellIs" dxfId="10973" priority="1739" operator="lessThan">
      <formula>$C$4</formula>
    </cfRule>
  </conditionalFormatting>
  <conditionalFormatting sqref="BR17">
    <cfRule type="cellIs" dxfId="10972" priority="1740" operator="lessThan">
      <formula>$C$4</formula>
    </cfRule>
  </conditionalFormatting>
  <conditionalFormatting sqref="BR18">
    <cfRule type="cellIs" dxfId="10971" priority="1741" operator="lessThan">
      <formula>$C$4</formula>
    </cfRule>
  </conditionalFormatting>
  <conditionalFormatting sqref="BR19">
    <cfRule type="cellIs" dxfId="10970" priority="1742" operator="lessThan">
      <formula>$C$4</formula>
    </cfRule>
  </conditionalFormatting>
  <conditionalFormatting sqref="BR20">
    <cfRule type="cellIs" dxfId="10969" priority="1743" operator="lessThan">
      <formula>$C$4</formula>
    </cfRule>
  </conditionalFormatting>
  <conditionalFormatting sqref="BR21">
    <cfRule type="cellIs" dxfId="10968" priority="1744" operator="lessThan">
      <formula>$C$4</formula>
    </cfRule>
  </conditionalFormatting>
  <conditionalFormatting sqref="BR22">
    <cfRule type="cellIs" dxfId="10967" priority="1745" operator="lessThan">
      <formula>$C$4</formula>
    </cfRule>
  </conditionalFormatting>
  <conditionalFormatting sqref="BR23">
    <cfRule type="cellIs" dxfId="10966" priority="1746" operator="lessThan">
      <formula>$C$4</formula>
    </cfRule>
  </conditionalFormatting>
  <conditionalFormatting sqref="BR24">
    <cfRule type="cellIs" dxfId="10965" priority="1747" operator="lessThan">
      <formula>$C$4</formula>
    </cfRule>
  </conditionalFormatting>
  <conditionalFormatting sqref="BR25">
    <cfRule type="cellIs" dxfId="10964" priority="1748" operator="lessThan">
      <formula>$C$4</formula>
    </cfRule>
  </conditionalFormatting>
  <conditionalFormatting sqref="BR26">
    <cfRule type="cellIs" dxfId="10963" priority="1749" operator="lessThan">
      <formula>$C$4</formula>
    </cfRule>
  </conditionalFormatting>
  <conditionalFormatting sqref="BR27">
    <cfRule type="cellIs" dxfId="10962" priority="1750" operator="lessThan">
      <formula>$C$4</formula>
    </cfRule>
  </conditionalFormatting>
  <conditionalFormatting sqref="BR28">
    <cfRule type="cellIs" dxfId="10961" priority="1751" operator="lessThan">
      <formula>$C$4</formula>
    </cfRule>
  </conditionalFormatting>
  <conditionalFormatting sqref="BR29">
    <cfRule type="cellIs" dxfId="10960" priority="1752" operator="lessThan">
      <formula>$C$4</formula>
    </cfRule>
  </conditionalFormatting>
  <conditionalFormatting sqref="BR30">
    <cfRule type="cellIs" dxfId="10959" priority="1753" operator="lessThan">
      <formula>$C$4</formula>
    </cfRule>
  </conditionalFormatting>
  <conditionalFormatting sqref="BR31">
    <cfRule type="cellIs" dxfId="10958" priority="1754" operator="lessThan">
      <formula>$C$4</formula>
    </cfRule>
  </conditionalFormatting>
  <conditionalFormatting sqref="BR32">
    <cfRule type="cellIs" dxfId="10957" priority="1755" operator="lessThan">
      <formula>$C$4</formula>
    </cfRule>
  </conditionalFormatting>
  <conditionalFormatting sqref="BR33">
    <cfRule type="cellIs" dxfId="10956" priority="1756" operator="lessThan">
      <formula>$C$4</formula>
    </cfRule>
  </conditionalFormatting>
  <conditionalFormatting sqref="BR34">
    <cfRule type="cellIs" dxfId="10955" priority="1757" operator="lessThan">
      <formula>$C$4</formula>
    </cfRule>
  </conditionalFormatting>
  <conditionalFormatting sqref="BR35">
    <cfRule type="cellIs" dxfId="10954" priority="1758" operator="lessThan">
      <formula>$C$4</formula>
    </cfRule>
  </conditionalFormatting>
  <conditionalFormatting sqref="BR36">
    <cfRule type="cellIs" dxfId="10953" priority="1759" operator="lessThan">
      <formula>$C$4</formula>
    </cfRule>
  </conditionalFormatting>
  <conditionalFormatting sqref="BR37">
    <cfRule type="cellIs" dxfId="10952" priority="1760" operator="lessThan">
      <formula>$C$4</formula>
    </cfRule>
  </conditionalFormatting>
  <conditionalFormatting sqref="BR38">
    <cfRule type="cellIs" dxfId="10951" priority="1761" operator="lessThan">
      <formula>$C$4</formula>
    </cfRule>
  </conditionalFormatting>
  <conditionalFormatting sqref="BR39">
    <cfRule type="cellIs" dxfId="10950" priority="1762" operator="lessThan">
      <formula>$C$4</formula>
    </cfRule>
  </conditionalFormatting>
  <conditionalFormatting sqref="BR40">
    <cfRule type="cellIs" dxfId="10949" priority="1763" operator="lessThan">
      <formula>$C$4</formula>
    </cfRule>
  </conditionalFormatting>
  <conditionalFormatting sqref="BR41">
    <cfRule type="cellIs" dxfId="10948" priority="1764" operator="lessThan">
      <formula>$C$4</formula>
    </cfRule>
  </conditionalFormatting>
  <conditionalFormatting sqref="BR42">
    <cfRule type="cellIs" dxfId="10947" priority="1765" operator="lessThan">
      <formula>$C$4</formula>
    </cfRule>
  </conditionalFormatting>
  <conditionalFormatting sqref="BR43">
    <cfRule type="cellIs" dxfId="10946" priority="1766" operator="lessThan">
      <formula>$C$4</formula>
    </cfRule>
  </conditionalFormatting>
  <conditionalFormatting sqref="BR44">
    <cfRule type="cellIs" dxfId="10945" priority="1767" operator="lessThan">
      <formula>$C$4</formula>
    </cfRule>
  </conditionalFormatting>
  <conditionalFormatting sqref="BR45">
    <cfRule type="cellIs" dxfId="10944" priority="1768" operator="lessThan">
      <formula>$C$4</formula>
    </cfRule>
  </conditionalFormatting>
  <conditionalFormatting sqref="BR46">
    <cfRule type="cellIs" dxfId="10943" priority="1769" operator="lessThan">
      <formula>$C$4</formula>
    </cfRule>
  </conditionalFormatting>
  <conditionalFormatting sqref="BR47">
    <cfRule type="cellIs" dxfId="10942" priority="1770" operator="lessThan">
      <formula>$C$4</formula>
    </cfRule>
  </conditionalFormatting>
  <conditionalFormatting sqref="BR48">
    <cfRule type="cellIs" dxfId="10941" priority="1771" operator="lessThan">
      <formula>$C$4</formula>
    </cfRule>
  </conditionalFormatting>
  <conditionalFormatting sqref="BR49">
    <cfRule type="cellIs" dxfId="10940" priority="1772" operator="lessThan">
      <formula>$C$4</formula>
    </cfRule>
  </conditionalFormatting>
  <conditionalFormatting sqref="BR50">
    <cfRule type="cellIs" dxfId="10939" priority="1773" operator="lessThan">
      <formula>$C$4</formula>
    </cfRule>
  </conditionalFormatting>
  <conditionalFormatting sqref="BR51">
    <cfRule type="cellIs" dxfId="10938" priority="1774" operator="lessThan">
      <formula>$C$4</formula>
    </cfRule>
  </conditionalFormatting>
  <conditionalFormatting sqref="BR52">
    <cfRule type="cellIs" dxfId="10937" priority="1775" operator="lessThan">
      <formula>$C$4</formula>
    </cfRule>
  </conditionalFormatting>
  <conditionalFormatting sqref="BR53">
    <cfRule type="cellIs" dxfId="10936" priority="1776" operator="lessThan">
      <formula>$C$4</formula>
    </cfRule>
  </conditionalFormatting>
  <conditionalFormatting sqref="BR54">
    <cfRule type="cellIs" dxfId="10935" priority="1777" operator="lessThan">
      <formula>$C$4</formula>
    </cfRule>
  </conditionalFormatting>
  <conditionalFormatting sqref="BR55">
    <cfRule type="cellIs" dxfId="10934" priority="1778" operator="lessThan">
      <formula>$C$4</formula>
    </cfRule>
  </conditionalFormatting>
  <conditionalFormatting sqref="BR56">
    <cfRule type="cellIs" dxfId="10933" priority="1779" operator="lessThan">
      <formula>$C$4</formula>
    </cfRule>
  </conditionalFormatting>
  <conditionalFormatting sqref="BR57">
    <cfRule type="cellIs" dxfId="10932" priority="1780" operator="lessThan">
      <formula>$C$4</formula>
    </cfRule>
  </conditionalFormatting>
  <conditionalFormatting sqref="BR58">
    <cfRule type="cellIs" dxfId="10931" priority="1781" operator="lessThan">
      <formula>$C$4</formula>
    </cfRule>
  </conditionalFormatting>
  <conditionalFormatting sqref="BR59">
    <cfRule type="cellIs" dxfId="10930" priority="1782" operator="lessThan">
      <formula>$C$4</formula>
    </cfRule>
  </conditionalFormatting>
  <conditionalFormatting sqref="BR60">
    <cfRule type="cellIs" dxfId="10929" priority="1783" operator="lessThan">
      <formula>$C$4</formula>
    </cfRule>
  </conditionalFormatting>
  <conditionalFormatting sqref="BS11">
    <cfRule type="cellIs" dxfId="10928" priority="1784" operator="lessThan">
      <formula>$C$4</formula>
    </cfRule>
  </conditionalFormatting>
  <conditionalFormatting sqref="BS12">
    <cfRule type="cellIs" dxfId="10927" priority="1785" operator="lessThan">
      <formula>$C$4</formula>
    </cfRule>
  </conditionalFormatting>
  <conditionalFormatting sqref="BS13">
    <cfRule type="cellIs" dxfId="10926" priority="1786" operator="lessThan">
      <formula>$C$4</formula>
    </cfRule>
  </conditionalFormatting>
  <conditionalFormatting sqref="BS14">
    <cfRule type="cellIs" dxfId="10925" priority="1787" operator="lessThan">
      <formula>$C$4</formula>
    </cfRule>
  </conditionalFormatting>
  <conditionalFormatting sqref="BS15">
    <cfRule type="cellIs" dxfId="10924" priority="1788" operator="lessThan">
      <formula>$C$4</formula>
    </cfRule>
  </conditionalFormatting>
  <conditionalFormatting sqref="BS16">
    <cfRule type="cellIs" dxfId="10923" priority="1789" operator="lessThan">
      <formula>$C$4</formula>
    </cfRule>
  </conditionalFormatting>
  <conditionalFormatting sqref="BS17">
    <cfRule type="cellIs" dxfId="10922" priority="1790" operator="lessThan">
      <formula>$C$4</formula>
    </cfRule>
  </conditionalFormatting>
  <conditionalFormatting sqref="BS18">
    <cfRule type="cellIs" dxfId="10921" priority="1791" operator="lessThan">
      <formula>$C$4</formula>
    </cfRule>
  </conditionalFormatting>
  <conditionalFormatting sqref="BS19">
    <cfRule type="cellIs" dxfId="10920" priority="1792" operator="lessThan">
      <formula>$C$4</formula>
    </cfRule>
  </conditionalFormatting>
  <conditionalFormatting sqref="BS20">
    <cfRule type="cellIs" dxfId="10919" priority="1793" operator="lessThan">
      <formula>$C$4</formula>
    </cfRule>
  </conditionalFormatting>
  <conditionalFormatting sqref="BS21">
    <cfRule type="cellIs" dxfId="10918" priority="1794" operator="lessThan">
      <formula>$C$4</formula>
    </cfRule>
  </conditionalFormatting>
  <conditionalFormatting sqref="BS22">
    <cfRule type="cellIs" dxfId="10917" priority="1795" operator="lessThan">
      <formula>$C$4</formula>
    </cfRule>
  </conditionalFormatting>
  <conditionalFormatting sqref="BS23">
    <cfRule type="cellIs" dxfId="10916" priority="1796" operator="lessThan">
      <formula>$C$4</formula>
    </cfRule>
  </conditionalFormatting>
  <conditionalFormatting sqref="BS24">
    <cfRule type="cellIs" dxfId="10915" priority="1797" operator="lessThan">
      <formula>$C$4</formula>
    </cfRule>
  </conditionalFormatting>
  <conditionalFormatting sqref="BS25">
    <cfRule type="cellIs" dxfId="10914" priority="1798" operator="lessThan">
      <formula>$C$4</formula>
    </cfRule>
  </conditionalFormatting>
  <conditionalFormatting sqref="BS26">
    <cfRule type="cellIs" dxfId="10913" priority="1799" operator="lessThan">
      <formula>$C$4</formula>
    </cfRule>
  </conditionalFormatting>
  <conditionalFormatting sqref="BS27">
    <cfRule type="cellIs" dxfId="10912" priority="1800" operator="lessThan">
      <formula>$C$4</formula>
    </cfRule>
  </conditionalFormatting>
  <conditionalFormatting sqref="BS28">
    <cfRule type="cellIs" dxfId="10911" priority="1801" operator="lessThan">
      <formula>$C$4</formula>
    </cfRule>
  </conditionalFormatting>
  <conditionalFormatting sqref="BS29">
    <cfRule type="cellIs" dxfId="10910" priority="1802" operator="lessThan">
      <formula>$C$4</formula>
    </cfRule>
  </conditionalFormatting>
  <conditionalFormatting sqref="BS30">
    <cfRule type="cellIs" dxfId="10909" priority="1803" operator="lessThan">
      <formula>$C$4</formula>
    </cfRule>
  </conditionalFormatting>
  <conditionalFormatting sqref="BS31">
    <cfRule type="cellIs" dxfId="10908" priority="1804" operator="lessThan">
      <formula>$C$4</formula>
    </cfRule>
  </conditionalFormatting>
  <conditionalFormatting sqref="BS32">
    <cfRule type="cellIs" dxfId="10907" priority="1805" operator="lessThan">
      <formula>$C$4</formula>
    </cfRule>
  </conditionalFormatting>
  <conditionalFormatting sqref="BS33">
    <cfRule type="cellIs" dxfId="10906" priority="1806" operator="lessThan">
      <formula>$C$4</formula>
    </cfRule>
  </conditionalFormatting>
  <conditionalFormatting sqref="BS34">
    <cfRule type="cellIs" dxfId="10905" priority="1807" operator="lessThan">
      <formula>$C$4</formula>
    </cfRule>
  </conditionalFormatting>
  <conditionalFormatting sqref="BS35">
    <cfRule type="cellIs" dxfId="10904" priority="1808" operator="lessThan">
      <formula>$C$4</formula>
    </cfRule>
  </conditionalFormatting>
  <conditionalFormatting sqref="BS36">
    <cfRule type="cellIs" dxfId="10903" priority="1809" operator="lessThan">
      <formula>$C$4</formula>
    </cfRule>
  </conditionalFormatting>
  <conditionalFormatting sqref="BS37">
    <cfRule type="cellIs" dxfId="10902" priority="1810" operator="lessThan">
      <formula>$C$4</formula>
    </cfRule>
  </conditionalFormatting>
  <conditionalFormatting sqref="BS38">
    <cfRule type="cellIs" dxfId="10901" priority="1811" operator="lessThan">
      <formula>$C$4</formula>
    </cfRule>
  </conditionalFormatting>
  <conditionalFormatting sqref="BS39">
    <cfRule type="cellIs" dxfId="10900" priority="1812" operator="lessThan">
      <formula>$C$4</formula>
    </cfRule>
  </conditionalFormatting>
  <conditionalFormatting sqref="BS40">
    <cfRule type="cellIs" dxfId="10899" priority="1813" operator="lessThan">
      <formula>$C$4</formula>
    </cfRule>
  </conditionalFormatting>
  <conditionalFormatting sqref="BS41">
    <cfRule type="cellIs" dxfId="10898" priority="1814" operator="lessThan">
      <formula>$C$4</formula>
    </cfRule>
  </conditionalFormatting>
  <conditionalFormatting sqref="BS42">
    <cfRule type="cellIs" dxfId="10897" priority="1815" operator="lessThan">
      <formula>$C$4</formula>
    </cfRule>
  </conditionalFormatting>
  <conditionalFormatting sqref="BS43">
    <cfRule type="cellIs" dxfId="10896" priority="1816" operator="lessThan">
      <formula>$C$4</formula>
    </cfRule>
  </conditionalFormatting>
  <conditionalFormatting sqref="BS44">
    <cfRule type="cellIs" dxfId="10895" priority="1817" operator="lessThan">
      <formula>$C$4</formula>
    </cfRule>
  </conditionalFormatting>
  <conditionalFormatting sqref="BS45">
    <cfRule type="cellIs" dxfId="10894" priority="1818" operator="lessThan">
      <formula>$C$4</formula>
    </cfRule>
  </conditionalFormatting>
  <conditionalFormatting sqref="BS46">
    <cfRule type="cellIs" dxfId="10893" priority="1819" operator="lessThan">
      <formula>$C$4</formula>
    </cfRule>
  </conditionalFormatting>
  <conditionalFormatting sqref="BS47">
    <cfRule type="cellIs" dxfId="10892" priority="1820" operator="lessThan">
      <formula>$C$4</formula>
    </cfRule>
  </conditionalFormatting>
  <conditionalFormatting sqref="BS48">
    <cfRule type="cellIs" dxfId="10891" priority="1821" operator="lessThan">
      <formula>$C$4</formula>
    </cfRule>
  </conditionalFormatting>
  <conditionalFormatting sqref="BS49">
    <cfRule type="cellIs" dxfId="10890" priority="1822" operator="lessThan">
      <formula>$C$4</formula>
    </cfRule>
  </conditionalFormatting>
  <conditionalFormatting sqref="BS50">
    <cfRule type="cellIs" dxfId="10889" priority="1823" operator="lessThan">
      <formula>$C$4</formula>
    </cfRule>
  </conditionalFormatting>
  <conditionalFormatting sqref="BS51">
    <cfRule type="cellIs" dxfId="10888" priority="1824" operator="lessThan">
      <formula>$C$4</formula>
    </cfRule>
  </conditionalFormatting>
  <conditionalFormatting sqref="BS52">
    <cfRule type="cellIs" dxfId="10887" priority="1825" operator="lessThan">
      <formula>$C$4</formula>
    </cfRule>
  </conditionalFormatting>
  <conditionalFormatting sqref="BS53">
    <cfRule type="cellIs" dxfId="10886" priority="1826" operator="lessThan">
      <formula>$C$4</formula>
    </cfRule>
  </conditionalFormatting>
  <conditionalFormatting sqref="BS54">
    <cfRule type="cellIs" dxfId="10885" priority="1827" operator="lessThan">
      <formula>$C$4</formula>
    </cfRule>
  </conditionalFormatting>
  <conditionalFormatting sqref="BS55">
    <cfRule type="cellIs" dxfId="10884" priority="1828" operator="lessThan">
      <formula>$C$4</formula>
    </cfRule>
  </conditionalFormatting>
  <conditionalFormatting sqref="BS56">
    <cfRule type="cellIs" dxfId="10883" priority="1829" operator="lessThan">
      <formula>$C$4</formula>
    </cfRule>
  </conditionalFormatting>
  <conditionalFormatting sqref="BS57">
    <cfRule type="cellIs" dxfId="10882" priority="1830" operator="lessThan">
      <formula>$C$4</formula>
    </cfRule>
  </conditionalFormatting>
  <conditionalFormatting sqref="BS58">
    <cfRule type="cellIs" dxfId="10881" priority="1831" operator="lessThan">
      <formula>$C$4</formula>
    </cfRule>
  </conditionalFormatting>
  <conditionalFormatting sqref="BS59">
    <cfRule type="cellIs" dxfId="10880" priority="1832" operator="lessThan">
      <formula>$C$4</formula>
    </cfRule>
  </conditionalFormatting>
  <conditionalFormatting sqref="BS60">
    <cfRule type="cellIs" dxfId="10879" priority="1833" operator="lessThan">
      <formula>$C$4</formula>
    </cfRule>
  </conditionalFormatting>
  <conditionalFormatting sqref="BT11">
    <cfRule type="cellIs" dxfId="10878" priority="1834" operator="lessThan">
      <formula>$C$4</formula>
    </cfRule>
  </conditionalFormatting>
  <conditionalFormatting sqref="BT12">
    <cfRule type="cellIs" dxfId="10877" priority="1835" operator="lessThan">
      <formula>$C$4</formula>
    </cfRule>
  </conditionalFormatting>
  <conditionalFormatting sqref="BT13">
    <cfRule type="cellIs" dxfId="10876" priority="1836" operator="lessThan">
      <formula>$C$4</formula>
    </cfRule>
  </conditionalFormatting>
  <conditionalFormatting sqref="BT14">
    <cfRule type="cellIs" dxfId="10875" priority="1837" operator="lessThan">
      <formula>$C$4</formula>
    </cfRule>
  </conditionalFormatting>
  <conditionalFormatting sqref="BT15">
    <cfRule type="cellIs" dxfId="10874" priority="1838" operator="lessThan">
      <formula>$C$4</formula>
    </cfRule>
  </conditionalFormatting>
  <conditionalFormatting sqref="BT16">
    <cfRule type="cellIs" dxfId="10873" priority="1839" operator="lessThan">
      <formula>$C$4</formula>
    </cfRule>
  </conditionalFormatting>
  <conditionalFormatting sqref="BT17">
    <cfRule type="cellIs" dxfId="10872" priority="1840" operator="lessThan">
      <formula>$C$4</formula>
    </cfRule>
  </conditionalFormatting>
  <conditionalFormatting sqref="BT18">
    <cfRule type="cellIs" dxfId="10871" priority="1841" operator="lessThan">
      <formula>$C$4</formula>
    </cfRule>
  </conditionalFormatting>
  <conditionalFormatting sqref="BT19">
    <cfRule type="cellIs" dxfId="10870" priority="1842" operator="lessThan">
      <formula>$C$4</formula>
    </cfRule>
  </conditionalFormatting>
  <conditionalFormatting sqref="BT20">
    <cfRule type="cellIs" dxfId="10869" priority="1843" operator="lessThan">
      <formula>$C$4</formula>
    </cfRule>
  </conditionalFormatting>
  <conditionalFormatting sqref="BT21">
    <cfRule type="cellIs" dxfId="10868" priority="1844" operator="lessThan">
      <formula>$C$4</formula>
    </cfRule>
  </conditionalFormatting>
  <conditionalFormatting sqref="BT22">
    <cfRule type="cellIs" dxfId="10867" priority="1845" operator="lessThan">
      <formula>$C$4</formula>
    </cfRule>
  </conditionalFormatting>
  <conditionalFormatting sqref="BT23">
    <cfRule type="cellIs" dxfId="10866" priority="1846" operator="lessThan">
      <formula>$C$4</formula>
    </cfRule>
  </conditionalFormatting>
  <conditionalFormatting sqref="BT24">
    <cfRule type="cellIs" dxfId="10865" priority="1847" operator="lessThan">
      <formula>$C$4</formula>
    </cfRule>
  </conditionalFormatting>
  <conditionalFormatting sqref="BT25">
    <cfRule type="cellIs" dxfId="10864" priority="1848" operator="lessThan">
      <formula>$C$4</formula>
    </cfRule>
  </conditionalFormatting>
  <conditionalFormatting sqref="BT26">
    <cfRule type="cellIs" dxfId="10863" priority="1849" operator="lessThan">
      <formula>$C$4</formula>
    </cfRule>
  </conditionalFormatting>
  <conditionalFormatting sqref="BT27">
    <cfRule type="cellIs" dxfId="10862" priority="1850" operator="lessThan">
      <formula>$C$4</formula>
    </cfRule>
  </conditionalFormatting>
  <conditionalFormatting sqref="BT28">
    <cfRule type="cellIs" dxfId="10861" priority="1851" operator="lessThan">
      <formula>$C$4</formula>
    </cfRule>
  </conditionalFormatting>
  <conditionalFormatting sqref="BT29">
    <cfRule type="cellIs" dxfId="10860" priority="1852" operator="lessThan">
      <formula>$C$4</formula>
    </cfRule>
  </conditionalFormatting>
  <conditionalFormatting sqref="BT30">
    <cfRule type="cellIs" dxfId="10859" priority="1853" operator="lessThan">
      <formula>$C$4</formula>
    </cfRule>
  </conditionalFormatting>
  <conditionalFormatting sqref="BT31">
    <cfRule type="cellIs" dxfId="10858" priority="1854" operator="lessThan">
      <formula>$C$4</formula>
    </cfRule>
  </conditionalFormatting>
  <conditionalFormatting sqref="BT32">
    <cfRule type="cellIs" dxfId="10857" priority="1855" operator="lessThan">
      <formula>$C$4</formula>
    </cfRule>
  </conditionalFormatting>
  <conditionalFormatting sqref="BT33">
    <cfRule type="cellIs" dxfId="10856" priority="1856" operator="lessThan">
      <formula>$C$4</formula>
    </cfRule>
  </conditionalFormatting>
  <conditionalFormatting sqref="BT34">
    <cfRule type="cellIs" dxfId="10855" priority="1857" operator="lessThan">
      <formula>$C$4</formula>
    </cfRule>
  </conditionalFormatting>
  <conditionalFormatting sqref="BT35">
    <cfRule type="cellIs" dxfId="10854" priority="1858" operator="lessThan">
      <formula>$C$4</formula>
    </cfRule>
  </conditionalFormatting>
  <conditionalFormatting sqref="BT36">
    <cfRule type="cellIs" dxfId="10853" priority="1859" operator="lessThan">
      <formula>$C$4</formula>
    </cfRule>
  </conditionalFormatting>
  <conditionalFormatting sqref="BT37">
    <cfRule type="cellIs" dxfId="10852" priority="1860" operator="lessThan">
      <formula>$C$4</formula>
    </cfRule>
  </conditionalFormatting>
  <conditionalFormatting sqref="BT38">
    <cfRule type="cellIs" dxfId="10851" priority="1861" operator="lessThan">
      <formula>$C$4</formula>
    </cfRule>
  </conditionalFormatting>
  <conditionalFormatting sqref="BT39">
    <cfRule type="cellIs" dxfId="10850" priority="1862" operator="lessThan">
      <formula>$C$4</formula>
    </cfRule>
  </conditionalFormatting>
  <conditionalFormatting sqref="BT40">
    <cfRule type="cellIs" dxfId="10849" priority="1863" operator="lessThan">
      <formula>$C$4</formula>
    </cfRule>
  </conditionalFormatting>
  <conditionalFormatting sqref="BT41">
    <cfRule type="cellIs" dxfId="10848" priority="1864" operator="lessThan">
      <formula>$C$4</formula>
    </cfRule>
  </conditionalFormatting>
  <conditionalFormatting sqref="BT42">
    <cfRule type="cellIs" dxfId="10847" priority="1865" operator="lessThan">
      <formula>$C$4</formula>
    </cfRule>
  </conditionalFormatting>
  <conditionalFormatting sqref="BT43">
    <cfRule type="cellIs" dxfId="10846" priority="1866" operator="lessThan">
      <formula>$C$4</formula>
    </cfRule>
  </conditionalFormatting>
  <conditionalFormatting sqref="BT44">
    <cfRule type="cellIs" dxfId="10845" priority="1867" operator="lessThan">
      <formula>$C$4</formula>
    </cfRule>
  </conditionalFormatting>
  <conditionalFormatting sqref="BT45">
    <cfRule type="cellIs" dxfId="10844" priority="1868" operator="lessThan">
      <formula>$C$4</formula>
    </cfRule>
  </conditionalFormatting>
  <conditionalFormatting sqref="BT46">
    <cfRule type="cellIs" dxfId="10843" priority="1869" operator="lessThan">
      <formula>$C$4</formula>
    </cfRule>
  </conditionalFormatting>
  <conditionalFormatting sqref="BT47">
    <cfRule type="cellIs" dxfId="10842" priority="1870" operator="lessThan">
      <formula>$C$4</formula>
    </cfRule>
  </conditionalFormatting>
  <conditionalFormatting sqref="BT48">
    <cfRule type="cellIs" dxfId="10841" priority="1871" operator="lessThan">
      <formula>$C$4</formula>
    </cfRule>
  </conditionalFormatting>
  <conditionalFormatting sqref="BT49">
    <cfRule type="cellIs" dxfId="10840" priority="1872" operator="lessThan">
      <formula>$C$4</formula>
    </cfRule>
  </conditionalFormatting>
  <conditionalFormatting sqref="BT50">
    <cfRule type="cellIs" dxfId="10839" priority="1873" operator="lessThan">
      <formula>$C$4</formula>
    </cfRule>
  </conditionalFormatting>
  <conditionalFormatting sqref="BT51">
    <cfRule type="cellIs" dxfId="10838" priority="1874" operator="lessThan">
      <formula>$C$4</formula>
    </cfRule>
  </conditionalFormatting>
  <conditionalFormatting sqref="BT52">
    <cfRule type="cellIs" dxfId="10837" priority="1875" operator="lessThan">
      <formula>$C$4</formula>
    </cfRule>
  </conditionalFormatting>
  <conditionalFormatting sqref="BT53">
    <cfRule type="cellIs" dxfId="10836" priority="1876" operator="lessThan">
      <formula>$C$4</formula>
    </cfRule>
  </conditionalFormatting>
  <conditionalFormatting sqref="BT54">
    <cfRule type="cellIs" dxfId="10835" priority="1877" operator="lessThan">
      <formula>$C$4</formula>
    </cfRule>
  </conditionalFormatting>
  <conditionalFormatting sqref="BT55">
    <cfRule type="cellIs" dxfId="10834" priority="1878" operator="lessThan">
      <formula>$C$4</formula>
    </cfRule>
  </conditionalFormatting>
  <conditionalFormatting sqref="BT56">
    <cfRule type="cellIs" dxfId="10833" priority="1879" operator="lessThan">
      <formula>$C$4</formula>
    </cfRule>
  </conditionalFormatting>
  <conditionalFormatting sqref="BT57">
    <cfRule type="cellIs" dxfId="10832" priority="1880" operator="lessThan">
      <formula>$C$4</formula>
    </cfRule>
  </conditionalFormatting>
  <conditionalFormatting sqref="BT58">
    <cfRule type="cellIs" dxfId="10831" priority="1881" operator="lessThan">
      <formula>$C$4</formula>
    </cfRule>
  </conditionalFormatting>
  <conditionalFormatting sqref="BT59">
    <cfRule type="cellIs" dxfId="10830" priority="1882" operator="lessThan">
      <formula>$C$4</formula>
    </cfRule>
  </conditionalFormatting>
  <conditionalFormatting sqref="BT60">
    <cfRule type="cellIs" dxfId="10829" priority="1883" operator="lessThan">
      <formula>$C$4</formula>
    </cfRule>
  </conditionalFormatting>
  <conditionalFormatting sqref="BU42">
    <cfRule type="cellIs" dxfId="10797" priority="1915" operator="lessThan">
      <formula>$C$4</formula>
    </cfRule>
  </conditionalFormatting>
  <conditionalFormatting sqref="BU43">
    <cfRule type="cellIs" dxfId="10796" priority="1916" operator="lessThan">
      <formula>$C$4</formula>
    </cfRule>
  </conditionalFormatting>
  <conditionalFormatting sqref="BU44">
    <cfRule type="cellIs" dxfId="10795" priority="1917" operator="lessThan">
      <formula>$C$4</formula>
    </cfRule>
  </conditionalFormatting>
  <conditionalFormatting sqref="BU45">
    <cfRule type="cellIs" dxfId="10794" priority="1918" operator="lessThan">
      <formula>$C$4</formula>
    </cfRule>
  </conditionalFormatting>
  <conditionalFormatting sqref="BU46">
    <cfRule type="cellIs" dxfId="10793" priority="1919" operator="lessThan">
      <formula>$C$4</formula>
    </cfRule>
  </conditionalFormatting>
  <conditionalFormatting sqref="BU47">
    <cfRule type="cellIs" dxfId="10792" priority="1920" operator="lessThan">
      <formula>$C$4</formula>
    </cfRule>
  </conditionalFormatting>
  <conditionalFormatting sqref="BU48">
    <cfRule type="cellIs" dxfId="10791" priority="1921" operator="lessThan">
      <formula>$C$4</formula>
    </cfRule>
  </conditionalFormatting>
  <conditionalFormatting sqref="BU49">
    <cfRule type="cellIs" dxfId="10790" priority="1922" operator="lessThan">
      <formula>$C$4</formula>
    </cfRule>
  </conditionalFormatting>
  <conditionalFormatting sqref="BU50">
    <cfRule type="cellIs" dxfId="10789" priority="1923" operator="lessThan">
      <formula>$C$4</formula>
    </cfRule>
  </conditionalFormatting>
  <conditionalFormatting sqref="BU51">
    <cfRule type="cellIs" dxfId="10788" priority="1924" operator="lessThan">
      <formula>$C$4</formula>
    </cfRule>
  </conditionalFormatting>
  <conditionalFormatting sqref="BU52">
    <cfRule type="cellIs" dxfId="10787" priority="1925" operator="lessThan">
      <formula>$C$4</formula>
    </cfRule>
  </conditionalFormatting>
  <conditionalFormatting sqref="BU53">
    <cfRule type="cellIs" dxfId="10786" priority="1926" operator="lessThan">
      <formula>$C$4</formula>
    </cfRule>
  </conditionalFormatting>
  <conditionalFormatting sqref="BU54">
    <cfRule type="cellIs" dxfId="10785" priority="1927" operator="lessThan">
      <formula>$C$4</formula>
    </cfRule>
  </conditionalFormatting>
  <conditionalFormatting sqref="BU55">
    <cfRule type="cellIs" dxfId="10784" priority="1928" operator="lessThan">
      <formula>$C$4</formula>
    </cfRule>
  </conditionalFormatting>
  <conditionalFormatting sqref="BU56">
    <cfRule type="cellIs" dxfId="10783" priority="1929" operator="lessThan">
      <formula>$C$4</formula>
    </cfRule>
  </conditionalFormatting>
  <conditionalFormatting sqref="BU57">
    <cfRule type="cellIs" dxfId="10782" priority="1930" operator="lessThan">
      <formula>$C$4</formula>
    </cfRule>
  </conditionalFormatting>
  <conditionalFormatting sqref="BU58">
    <cfRule type="cellIs" dxfId="10781" priority="1931" operator="lessThan">
      <formula>$C$4</formula>
    </cfRule>
  </conditionalFormatting>
  <conditionalFormatting sqref="BU59">
    <cfRule type="cellIs" dxfId="10780" priority="1932" operator="lessThan">
      <formula>$C$4</formula>
    </cfRule>
  </conditionalFormatting>
  <conditionalFormatting sqref="BU60">
    <cfRule type="cellIs" dxfId="10779" priority="1933" operator="lessThan">
      <formula>$C$4</formula>
    </cfRule>
  </conditionalFormatting>
  <conditionalFormatting sqref="BV11">
    <cfRule type="cellIs" dxfId="10778" priority="1934" operator="lessThan">
      <formula>$C$4</formula>
    </cfRule>
  </conditionalFormatting>
  <conditionalFormatting sqref="BV12">
    <cfRule type="cellIs" dxfId="10777" priority="1935" operator="lessThan">
      <formula>$C$4</formula>
    </cfRule>
  </conditionalFormatting>
  <conditionalFormatting sqref="BV13">
    <cfRule type="cellIs" dxfId="10776" priority="1936" operator="lessThan">
      <formula>$C$4</formula>
    </cfRule>
  </conditionalFormatting>
  <conditionalFormatting sqref="BV14">
    <cfRule type="cellIs" dxfId="10775" priority="1937" operator="lessThan">
      <formula>$C$4</formula>
    </cfRule>
  </conditionalFormatting>
  <conditionalFormatting sqref="BV15">
    <cfRule type="cellIs" dxfId="10774" priority="1938" operator="lessThan">
      <formula>$C$4</formula>
    </cfRule>
  </conditionalFormatting>
  <conditionalFormatting sqref="BV16">
    <cfRule type="cellIs" dxfId="10773" priority="1939" operator="lessThan">
      <formula>$C$4</formula>
    </cfRule>
  </conditionalFormatting>
  <conditionalFormatting sqref="BV17">
    <cfRule type="cellIs" dxfId="10772" priority="1940" operator="lessThan">
      <formula>$C$4</formula>
    </cfRule>
  </conditionalFormatting>
  <conditionalFormatting sqref="BV18">
    <cfRule type="cellIs" dxfId="10771" priority="1941" operator="lessThan">
      <formula>$C$4</formula>
    </cfRule>
  </conditionalFormatting>
  <conditionalFormatting sqref="BV19">
    <cfRule type="cellIs" dxfId="10770" priority="1942" operator="lessThan">
      <formula>$C$4</formula>
    </cfRule>
  </conditionalFormatting>
  <conditionalFormatting sqref="BV20">
    <cfRule type="cellIs" dxfId="10769" priority="1943" operator="lessThan">
      <formula>$C$4</formula>
    </cfRule>
  </conditionalFormatting>
  <conditionalFormatting sqref="BV21">
    <cfRule type="cellIs" dxfId="10768" priority="1944" operator="lessThan">
      <formula>$C$4</formula>
    </cfRule>
  </conditionalFormatting>
  <conditionalFormatting sqref="BV22">
    <cfRule type="cellIs" dxfId="10767" priority="1945" operator="lessThan">
      <formula>$C$4</formula>
    </cfRule>
  </conditionalFormatting>
  <conditionalFormatting sqref="BV23">
    <cfRule type="cellIs" dxfId="10766" priority="1946" operator="lessThan">
      <formula>$C$4</formula>
    </cfRule>
  </conditionalFormatting>
  <conditionalFormatting sqref="BV24">
    <cfRule type="cellIs" dxfId="10765" priority="1947" operator="lessThan">
      <formula>$C$4</formula>
    </cfRule>
  </conditionalFormatting>
  <conditionalFormatting sqref="BV25">
    <cfRule type="cellIs" dxfId="10764" priority="1948" operator="lessThan">
      <formula>$C$4</formula>
    </cfRule>
  </conditionalFormatting>
  <conditionalFormatting sqref="BV26">
    <cfRule type="cellIs" dxfId="10763" priority="1949" operator="lessThan">
      <formula>$C$4</formula>
    </cfRule>
  </conditionalFormatting>
  <conditionalFormatting sqref="BV27">
    <cfRule type="cellIs" dxfId="10762" priority="1950" operator="lessThan">
      <formula>$C$4</formula>
    </cfRule>
  </conditionalFormatting>
  <conditionalFormatting sqref="BV28">
    <cfRule type="cellIs" dxfId="10761" priority="1951" operator="lessThan">
      <formula>$C$4</formula>
    </cfRule>
  </conditionalFormatting>
  <conditionalFormatting sqref="BV29">
    <cfRule type="cellIs" dxfId="10760" priority="1952" operator="lessThan">
      <formula>$C$4</formula>
    </cfRule>
  </conditionalFormatting>
  <conditionalFormatting sqref="BV30">
    <cfRule type="cellIs" dxfId="10759" priority="1953" operator="lessThan">
      <formula>$C$4</formula>
    </cfRule>
  </conditionalFormatting>
  <conditionalFormatting sqref="BV31">
    <cfRule type="cellIs" dxfId="10758" priority="1954" operator="lessThan">
      <formula>$C$4</formula>
    </cfRule>
  </conditionalFormatting>
  <conditionalFormatting sqref="BV32">
    <cfRule type="cellIs" dxfId="10757" priority="1955" operator="lessThan">
      <formula>$C$4</formula>
    </cfRule>
  </conditionalFormatting>
  <conditionalFormatting sqref="BV33">
    <cfRule type="cellIs" dxfId="10756" priority="1956" operator="lessThan">
      <formula>$C$4</formula>
    </cfRule>
  </conditionalFormatting>
  <conditionalFormatting sqref="BV34">
    <cfRule type="cellIs" dxfId="10755" priority="1957" operator="lessThan">
      <formula>$C$4</formula>
    </cfRule>
  </conditionalFormatting>
  <conditionalFormatting sqref="BV35">
    <cfRule type="cellIs" dxfId="10754" priority="1958" operator="lessThan">
      <formula>$C$4</formula>
    </cfRule>
  </conditionalFormatting>
  <conditionalFormatting sqref="BV36">
    <cfRule type="cellIs" dxfId="10753" priority="1959" operator="lessThan">
      <formula>$C$4</formula>
    </cfRule>
  </conditionalFormatting>
  <conditionalFormatting sqref="BV37">
    <cfRule type="cellIs" dxfId="10752" priority="1960" operator="lessThan">
      <formula>$C$4</formula>
    </cfRule>
  </conditionalFormatting>
  <conditionalFormatting sqref="BV38">
    <cfRule type="cellIs" dxfId="10751" priority="1961" operator="lessThan">
      <formula>$C$4</formula>
    </cfRule>
  </conditionalFormatting>
  <conditionalFormatting sqref="BV39">
    <cfRule type="cellIs" dxfId="10750" priority="1962" operator="lessThan">
      <formula>$C$4</formula>
    </cfRule>
  </conditionalFormatting>
  <conditionalFormatting sqref="BV40">
    <cfRule type="cellIs" dxfId="10749" priority="1963" operator="lessThan">
      <formula>$C$4</formula>
    </cfRule>
  </conditionalFormatting>
  <conditionalFormatting sqref="BV41">
    <cfRule type="cellIs" dxfId="10748" priority="1964" operator="lessThan">
      <formula>$C$4</formula>
    </cfRule>
  </conditionalFormatting>
  <conditionalFormatting sqref="BV42">
    <cfRule type="cellIs" dxfId="10747" priority="1965" operator="lessThan">
      <formula>$C$4</formula>
    </cfRule>
  </conditionalFormatting>
  <conditionalFormatting sqref="BV43">
    <cfRule type="cellIs" dxfId="10746" priority="1966" operator="lessThan">
      <formula>$C$4</formula>
    </cfRule>
  </conditionalFormatting>
  <conditionalFormatting sqref="BV44">
    <cfRule type="cellIs" dxfId="10745" priority="1967" operator="lessThan">
      <formula>$C$4</formula>
    </cfRule>
  </conditionalFormatting>
  <conditionalFormatting sqref="BV45">
    <cfRule type="cellIs" dxfId="10744" priority="1968" operator="lessThan">
      <formula>$C$4</formula>
    </cfRule>
  </conditionalFormatting>
  <conditionalFormatting sqref="BV46">
    <cfRule type="cellIs" dxfId="10743" priority="1969" operator="lessThan">
      <formula>$C$4</formula>
    </cfRule>
  </conditionalFormatting>
  <conditionalFormatting sqref="BV47">
    <cfRule type="cellIs" dxfId="10742" priority="1970" operator="lessThan">
      <formula>$C$4</formula>
    </cfRule>
  </conditionalFormatting>
  <conditionalFormatting sqref="BV48">
    <cfRule type="cellIs" dxfId="10741" priority="1971" operator="lessThan">
      <formula>$C$4</formula>
    </cfRule>
  </conditionalFormatting>
  <conditionalFormatting sqref="BV49">
    <cfRule type="cellIs" dxfId="10740" priority="1972" operator="lessThan">
      <formula>$C$4</formula>
    </cfRule>
  </conditionalFormatting>
  <conditionalFormatting sqref="BV50">
    <cfRule type="cellIs" dxfId="10739" priority="1973" operator="lessThan">
      <formula>$C$4</formula>
    </cfRule>
  </conditionalFormatting>
  <conditionalFormatting sqref="BV51">
    <cfRule type="cellIs" dxfId="10738" priority="1974" operator="lessThan">
      <formula>$C$4</formula>
    </cfRule>
  </conditionalFormatting>
  <conditionalFormatting sqref="BV52">
    <cfRule type="cellIs" dxfId="10737" priority="1975" operator="lessThan">
      <formula>$C$4</formula>
    </cfRule>
  </conditionalFormatting>
  <conditionalFormatting sqref="BV53">
    <cfRule type="cellIs" dxfId="10736" priority="1976" operator="lessThan">
      <formula>$C$4</formula>
    </cfRule>
  </conditionalFormatting>
  <conditionalFormatting sqref="BV54">
    <cfRule type="cellIs" dxfId="10735" priority="1977" operator="lessThan">
      <formula>$C$4</formula>
    </cfRule>
  </conditionalFormatting>
  <conditionalFormatting sqref="BV55">
    <cfRule type="cellIs" dxfId="10734" priority="1978" operator="lessThan">
      <formula>$C$4</formula>
    </cfRule>
  </conditionalFormatting>
  <conditionalFormatting sqref="BV56">
    <cfRule type="cellIs" dxfId="10733" priority="1979" operator="lessThan">
      <formula>$C$4</formula>
    </cfRule>
  </conditionalFormatting>
  <conditionalFormatting sqref="BV57">
    <cfRule type="cellIs" dxfId="10732" priority="1980" operator="lessThan">
      <formula>$C$4</formula>
    </cfRule>
  </conditionalFormatting>
  <conditionalFormatting sqref="BV58">
    <cfRule type="cellIs" dxfId="10731" priority="1981" operator="lessThan">
      <formula>$C$4</formula>
    </cfRule>
  </conditionalFormatting>
  <conditionalFormatting sqref="BV59">
    <cfRule type="cellIs" dxfId="10730" priority="1982" operator="lessThan">
      <formula>$C$4</formula>
    </cfRule>
  </conditionalFormatting>
  <conditionalFormatting sqref="BV60">
    <cfRule type="cellIs" dxfId="10729" priority="1983" operator="lessThan">
      <formula>$C$4</formula>
    </cfRule>
  </conditionalFormatting>
  <conditionalFormatting sqref="BW11">
    <cfRule type="cellIs" dxfId="10728" priority="1984" operator="lessThan">
      <formula>$C$4</formula>
    </cfRule>
  </conditionalFormatting>
  <conditionalFormatting sqref="BW12">
    <cfRule type="cellIs" dxfId="10727" priority="1985" operator="lessThan">
      <formula>$C$4</formula>
    </cfRule>
  </conditionalFormatting>
  <conditionalFormatting sqref="BW13">
    <cfRule type="cellIs" dxfId="10726" priority="1986" operator="lessThan">
      <formula>$C$4</formula>
    </cfRule>
  </conditionalFormatting>
  <conditionalFormatting sqref="BW14">
    <cfRule type="cellIs" dxfId="10725" priority="1987" operator="lessThan">
      <formula>$C$4</formula>
    </cfRule>
  </conditionalFormatting>
  <conditionalFormatting sqref="BW15">
    <cfRule type="cellIs" dxfId="10724" priority="1988" operator="lessThan">
      <formula>$C$4</formula>
    </cfRule>
  </conditionalFormatting>
  <conditionalFormatting sqref="BW16">
    <cfRule type="cellIs" dxfId="10723" priority="1989" operator="lessThan">
      <formula>$C$4</formula>
    </cfRule>
  </conditionalFormatting>
  <conditionalFormatting sqref="BW17">
    <cfRule type="cellIs" dxfId="10722" priority="1990" operator="lessThan">
      <formula>$C$4</formula>
    </cfRule>
  </conditionalFormatting>
  <conditionalFormatting sqref="BW18">
    <cfRule type="cellIs" dxfId="10721" priority="1991" operator="lessThan">
      <formula>$C$4</formula>
    </cfRule>
  </conditionalFormatting>
  <conditionalFormatting sqref="BW19">
    <cfRule type="cellIs" dxfId="10720" priority="1992" operator="lessThan">
      <formula>$C$4</formula>
    </cfRule>
  </conditionalFormatting>
  <conditionalFormatting sqref="BW20">
    <cfRule type="cellIs" dxfId="10719" priority="1993" operator="lessThan">
      <formula>$C$4</formula>
    </cfRule>
  </conditionalFormatting>
  <conditionalFormatting sqref="BW21">
    <cfRule type="cellIs" dxfId="10718" priority="1994" operator="lessThan">
      <formula>$C$4</formula>
    </cfRule>
  </conditionalFormatting>
  <conditionalFormatting sqref="BW22">
    <cfRule type="cellIs" dxfId="10717" priority="1995" operator="lessThan">
      <formula>$C$4</formula>
    </cfRule>
  </conditionalFormatting>
  <conditionalFormatting sqref="BW23">
    <cfRule type="cellIs" dxfId="10716" priority="1996" operator="lessThan">
      <formula>$C$4</formula>
    </cfRule>
  </conditionalFormatting>
  <conditionalFormatting sqref="BW24">
    <cfRule type="cellIs" dxfId="10715" priority="1997" operator="lessThan">
      <formula>$C$4</formula>
    </cfRule>
  </conditionalFormatting>
  <conditionalFormatting sqref="BW25">
    <cfRule type="cellIs" dxfId="10714" priority="1998" operator="lessThan">
      <formula>$C$4</formula>
    </cfRule>
  </conditionalFormatting>
  <conditionalFormatting sqref="BW26">
    <cfRule type="cellIs" dxfId="10713" priority="1999" operator="lessThan">
      <formula>$C$4</formula>
    </cfRule>
  </conditionalFormatting>
  <conditionalFormatting sqref="BW27">
    <cfRule type="cellIs" dxfId="10712" priority="2000" operator="lessThan">
      <formula>$C$4</formula>
    </cfRule>
  </conditionalFormatting>
  <conditionalFormatting sqref="BW28">
    <cfRule type="cellIs" dxfId="10711" priority="2001" operator="lessThan">
      <formula>$C$4</formula>
    </cfRule>
  </conditionalFormatting>
  <conditionalFormatting sqref="BW29">
    <cfRule type="cellIs" dxfId="10710" priority="2002" operator="lessThan">
      <formula>$C$4</formula>
    </cfRule>
  </conditionalFormatting>
  <conditionalFormatting sqref="BW30">
    <cfRule type="cellIs" dxfId="10709" priority="2003" operator="lessThan">
      <formula>$C$4</formula>
    </cfRule>
  </conditionalFormatting>
  <conditionalFormatting sqref="BW31">
    <cfRule type="cellIs" dxfId="10708" priority="2004" operator="lessThan">
      <formula>$C$4</formula>
    </cfRule>
  </conditionalFormatting>
  <conditionalFormatting sqref="BW32">
    <cfRule type="cellIs" dxfId="10707" priority="2005" operator="lessThan">
      <formula>$C$4</formula>
    </cfRule>
  </conditionalFormatting>
  <conditionalFormatting sqref="BW33">
    <cfRule type="cellIs" dxfId="10706" priority="2006" operator="lessThan">
      <formula>$C$4</formula>
    </cfRule>
  </conditionalFormatting>
  <conditionalFormatting sqref="BW34">
    <cfRule type="cellIs" dxfId="10705" priority="2007" operator="lessThan">
      <formula>$C$4</formula>
    </cfRule>
  </conditionalFormatting>
  <conditionalFormatting sqref="BW35">
    <cfRule type="cellIs" dxfId="10704" priority="2008" operator="lessThan">
      <formula>$C$4</formula>
    </cfRule>
  </conditionalFormatting>
  <conditionalFormatting sqref="BW36">
    <cfRule type="cellIs" dxfId="10703" priority="2009" operator="lessThan">
      <formula>$C$4</formula>
    </cfRule>
  </conditionalFormatting>
  <conditionalFormatting sqref="BW37">
    <cfRule type="cellIs" dxfId="10702" priority="2010" operator="lessThan">
      <formula>$C$4</formula>
    </cfRule>
  </conditionalFormatting>
  <conditionalFormatting sqref="BW38">
    <cfRule type="cellIs" dxfId="10701" priority="2011" operator="lessThan">
      <formula>$C$4</formula>
    </cfRule>
  </conditionalFormatting>
  <conditionalFormatting sqref="BW39">
    <cfRule type="cellIs" dxfId="10700" priority="2012" operator="lessThan">
      <formula>$C$4</formula>
    </cfRule>
  </conditionalFormatting>
  <conditionalFormatting sqref="BW40">
    <cfRule type="cellIs" dxfId="10699" priority="2013" operator="lessThan">
      <formula>$C$4</formula>
    </cfRule>
  </conditionalFormatting>
  <conditionalFormatting sqref="BW41">
    <cfRule type="cellIs" dxfId="10698" priority="2014" operator="lessThan">
      <formula>$C$4</formula>
    </cfRule>
  </conditionalFormatting>
  <conditionalFormatting sqref="BW42">
    <cfRule type="cellIs" dxfId="10697" priority="2015" operator="lessThan">
      <formula>$C$4</formula>
    </cfRule>
  </conditionalFormatting>
  <conditionalFormatting sqref="BW43">
    <cfRule type="cellIs" dxfId="10696" priority="2016" operator="lessThan">
      <formula>$C$4</formula>
    </cfRule>
  </conditionalFormatting>
  <conditionalFormatting sqref="BW44">
    <cfRule type="cellIs" dxfId="10695" priority="2017" operator="lessThan">
      <formula>$C$4</formula>
    </cfRule>
  </conditionalFormatting>
  <conditionalFormatting sqref="BW45">
    <cfRule type="cellIs" dxfId="10694" priority="2018" operator="lessThan">
      <formula>$C$4</formula>
    </cfRule>
  </conditionalFormatting>
  <conditionalFormatting sqref="BW46">
    <cfRule type="cellIs" dxfId="10693" priority="2019" operator="lessThan">
      <formula>$C$4</formula>
    </cfRule>
  </conditionalFormatting>
  <conditionalFormatting sqref="BW47">
    <cfRule type="cellIs" dxfId="10692" priority="2020" operator="lessThan">
      <formula>$C$4</formula>
    </cfRule>
  </conditionalFormatting>
  <conditionalFormatting sqref="BW48">
    <cfRule type="cellIs" dxfId="10691" priority="2021" operator="lessThan">
      <formula>$C$4</formula>
    </cfRule>
  </conditionalFormatting>
  <conditionalFormatting sqref="BW49">
    <cfRule type="cellIs" dxfId="10690" priority="2022" operator="lessThan">
      <formula>$C$4</formula>
    </cfRule>
  </conditionalFormatting>
  <conditionalFormatting sqref="BW50">
    <cfRule type="cellIs" dxfId="10689" priority="2023" operator="lessThan">
      <formula>$C$4</formula>
    </cfRule>
  </conditionalFormatting>
  <conditionalFormatting sqref="BW51">
    <cfRule type="cellIs" dxfId="10688" priority="2024" operator="lessThan">
      <formula>$C$4</formula>
    </cfRule>
  </conditionalFormatting>
  <conditionalFormatting sqref="BW52">
    <cfRule type="cellIs" dxfId="10687" priority="2025" operator="lessThan">
      <formula>$C$4</formula>
    </cfRule>
  </conditionalFormatting>
  <conditionalFormatting sqref="BW53">
    <cfRule type="cellIs" dxfId="10686" priority="2026" operator="lessThan">
      <formula>$C$4</formula>
    </cfRule>
  </conditionalFormatting>
  <conditionalFormatting sqref="BW54">
    <cfRule type="cellIs" dxfId="10685" priority="2027" operator="lessThan">
      <formula>$C$4</formula>
    </cfRule>
  </conditionalFormatting>
  <conditionalFormatting sqref="BW55">
    <cfRule type="cellIs" dxfId="10684" priority="2028" operator="lessThan">
      <formula>$C$4</formula>
    </cfRule>
  </conditionalFormatting>
  <conditionalFormatting sqref="BW56">
    <cfRule type="cellIs" dxfId="10683" priority="2029" operator="lessThan">
      <formula>$C$4</formula>
    </cfRule>
  </conditionalFormatting>
  <conditionalFormatting sqref="BW57">
    <cfRule type="cellIs" dxfId="10682" priority="2030" operator="lessThan">
      <formula>$C$4</formula>
    </cfRule>
  </conditionalFormatting>
  <conditionalFormatting sqref="BW58">
    <cfRule type="cellIs" dxfId="10681" priority="2031" operator="lessThan">
      <formula>$C$4</formula>
    </cfRule>
  </conditionalFormatting>
  <conditionalFormatting sqref="BW59">
    <cfRule type="cellIs" dxfId="10680" priority="2032" operator="lessThan">
      <formula>$C$4</formula>
    </cfRule>
  </conditionalFormatting>
  <conditionalFormatting sqref="BW60">
    <cfRule type="cellIs" dxfId="10679" priority="2033" operator="lessThan">
      <formula>$C$4</formula>
    </cfRule>
  </conditionalFormatting>
  <conditionalFormatting sqref="BX11">
    <cfRule type="cellIs" dxfId="10678" priority="2034" operator="lessThan">
      <formula>$C$4</formula>
    </cfRule>
  </conditionalFormatting>
  <conditionalFormatting sqref="BX12">
    <cfRule type="cellIs" dxfId="10677" priority="2035" operator="lessThan">
      <formula>$C$4</formula>
    </cfRule>
  </conditionalFormatting>
  <conditionalFormatting sqref="BX13">
    <cfRule type="cellIs" dxfId="10676" priority="2036" operator="lessThan">
      <formula>$C$4</formula>
    </cfRule>
  </conditionalFormatting>
  <conditionalFormatting sqref="BX14">
    <cfRule type="cellIs" dxfId="10675" priority="2037" operator="lessThan">
      <formula>$C$4</formula>
    </cfRule>
  </conditionalFormatting>
  <conditionalFormatting sqref="BX15">
    <cfRule type="cellIs" dxfId="10674" priority="2038" operator="lessThan">
      <formula>$C$4</formula>
    </cfRule>
  </conditionalFormatting>
  <conditionalFormatting sqref="BX16">
    <cfRule type="cellIs" dxfId="10673" priority="2039" operator="lessThan">
      <formula>$C$4</formula>
    </cfRule>
  </conditionalFormatting>
  <conditionalFormatting sqref="BX17">
    <cfRule type="cellIs" dxfId="10672" priority="2040" operator="lessThan">
      <formula>$C$4</formula>
    </cfRule>
  </conditionalFormatting>
  <conditionalFormatting sqref="BX18">
    <cfRule type="cellIs" dxfId="10671" priority="2041" operator="lessThan">
      <formula>$C$4</formula>
    </cfRule>
  </conditionalFormatting>
  <conditionalFormatting sqref="BX19">
    <cfRule type="cellIs" dxfId="10670" priority="2042" operator="lessThan">
      <formula>$C$4</formula>
    </cfRule>
  </conditionalFormatting>
  <conditionalFormatting sqref="BX20">
    <cfRule type="cellIs" dxfId="10669" priority="2043" operator="lessThan">
      <formula>$C$4</formula>
    </cfRule>
  </conditionalFormatting>
  <conditionalFormatting sqref="BX21">
    <cfRule type="cellIs" dxfId="10668" priority="2044" operator="lessThan">
      <formula>$C$4</formula>
    </cfRule>
  </conditionalFormatting>
  <conditionalFormatting sqref="BX22">
    <cfRule type="cellIs" dxfId="10667" priority="2045" operator="lessThan">
      <formula>$C$4</formula>
    </cfRule>
  </conditionalFormatting>
  <conditionalFormatting sqref="BX23">
    <cfRule type="cellIs" dxfId="10666" priority="2046" operator="lessThan">
      <formula>$C$4</formula>
    </cfRule>
  </conditionalFormatting>
  <conditionalFormatting sqref="BX24">
    <cfRule type="cellIs" dxfId="10665" priority="2047" operator="lessThan">
      <formula>$C$4</formula>
    </cfRule>
  </conditionalFormatting>
  <conditionalFormatting sqref="BX25">
    <cfRule type="cellIs" dxfId="10664" priority="2048" operator="lessThan">
      <formula>$C$4</formula>
    </cfRule>
  </conditionalFormatting>
  <conditionalFormatting sqref="BX26">
    <cfRule type="cellIs" dxfId="10663" priority="2049" operator="lessThan">
      <formula>$C$4</formula>
    </cfRule>
  </conditionalFormatting>
  <conditionalFormatting sqref="BX27">
    <cfRule type="cellIs" dxfId="10662" priority="2050" operator="lessThan">
      <formula>$C$4</formula>
    </cfRule>
  </conditionalFormatting>
  <conditionalFormatting sqref="BX28">
    <cfRule type="cellIs" dxfId="10661" priority="2051" operator="lessThan">
      <formula>$C$4</formula>
    </cfRule>
  </conditionalFormatting>
  <conditionalFormatting sqref="BX29">
    <cfRule type="cellIs" dxfId="10660" priority="2052" operator="lessThan">
      <formula>$C$4</formula>
    </cfRule>
  </conditionalFormatting>
  <conditionalFormatting sqref="BX30">
    <cfRule type="cellIs" dxfId="10659" priority="2053" operator="lessThan">
      <formula>$C$4</formula>
    </cfRule>
  </conditionalFormatting>
  <conditionalFormatting sqref="BX31">
    <cfRule type="cellIs" dxfId="10658" priority="2054" operator="lessThan">
      <formula>$C$4</formula>
    </cfRule>
  </conditionalFormatting>
  <conditionalFormatting sqref="BX32">
    <cfRule type="cellIs" dxfId="10657" priority="2055" operator="lessThan">
      <formula>$C$4</formula>
    </cfRule>
  </conditionalFormatting>
  <conditionalFormatting sqref="BX33">
    <cfRule type="cellIs" dxfId="10656" priority="2056" operator="lessThan">
      <formula>$C$4</formula>
    </cfRule>
  </conditionalFormatting>
  <conditionalFormatting sqref="BX34">
    <cfRule type="cellIs" dxfId="10655" priority="2057" operator="lessThan">
      <formula>$C$4</formula>
    </cfRule>
  </conditionalFormatting>
  <conditionalFormatting sqref="BX35">
    <cfRule type="cellIs" dxfId="10654" priority="2058" operator="lessThan">
      <formula>$C$4</formula>
    </cfRule>
  </conditionalFormatting>
  <conditionalFormatting sqref="BX36">
    <cfRule type="cellIs" dxfId="10653" priority="2059" operator="lessThan">
      <formula>$C$4</formula>
    </cfRule>
  </conditionalFormatting>
  <conditionalFormatting sqref="BX37">
    <cfRule type="cellIs" dxfId="10652" priority="2060" operator="lessThan">
      <formula>$C$4</formula>
    </cfRule>
  </conditionalFormatting>
  <conditionalFormatting sqref="BX38">
    <cfRule type="cellIs" dxfId="10651" priority="2061" operator="lessThan">
      <formula>$C$4</formula>
    </cfRule>
  </conditionalFormatting>
  <conditionalFormatting sqref="BX39">
    <cfRule type="cellIs" dxfId="10650" priority="2062" operator="lessThan">
      <formula>$C$4</formula>
    </cfRule>
  </conditionalFormatting>
  <conditionalFormatting sqref="BX40">
    <cfRule type="cellIs" dxfId="10649" priority="2063" operator="lessThan">
      <formula>$C$4</formula>
    </cfRule>
  </conditionalFormatting>
  <conditionalFormatting sqref="BX41">
    <cfRule type="cellIs" dxfId="10648" priority="2064" operator="lessThan">
      <formula>$C$4</formula>
    </cfRule>
  </conditionalFormatting>
  <conditionalFormatting sqref="BX42">
    <cfRule type="cellIs" dxfId="10647" priority="2065" operator="lessThan">
      <formula>$C$4</formula>
    </cfRule>
  </conditionalFormatting>
  <conditionalFormatting sqref="BX43">
    <cfRule type="cellIs" dxfId="10646" priority="2066" operator="lessThan">
      <formula>$C$4</formula>
    </cfRule>
  </conditionalFormatting>
  <conditionalFormatting sqref="BX44">
    <cfRule type="cellIs" dxfId="10645" priority="2067" operator="lessThan">
      <formula>$C$4</formula>
    </cfRule>
  </conditionalFormatting>
  <conditionalFormatting sqref="BX45">
    <cfRule type="cellIs" dxfId="10644" priority="2068" operator="lessThan">
      <formula>$C$4</formula>
    </cfRule>
  </conditionalFormatting>
  <conditionalFormatting sqref="BX46">
    <cfRule type="cellIs" dxfId="10643" priority="2069" operator="lessThan">
      <formula>$C$4</formula>
    </cfRule>
  </conditionalFormatting>
  <conditionalFormatting sqref="BX47">
    <cfRule type="cellIs" dxfId="10642" priority="2070" operator="lessThan">
      <formula>$C$4</formula>
    </cfRule>
  </conditionalFormatting>
  <conditionalFormatting sqref="BX48">
    <cfRule type="cellIs" dxfId="10641" priority="2071" operator="lessThan">
      <formula>$C$4</formula>
    </cfRule>
  </conditionalFormatting>
  <conditionalFormatting sqref="BX49">
    <cfRule type="cellIs" dxfId="10640" priority="2072" operator="lessThan">
      <formula>$C$4</formula>
    </cfRule>
  </conditionalFormatting>
  <conditionalFormatting sqref="BX50">
    <cfRule type="cellIs" dxfId="10639" priority="2073" operator="lessThan">
      <formula>$C$4</formula>
    </cfRule>
  </conditionalFormatting>
  <conditionalFormatting sqref="BX51">
    <cfRule type="cellIs" dxfId="10638" priority="2074" operator="lessThan">
      <formula>$C$4</formula>
    </cfRule>
  </conditionalFormatting>
  <conditionalFormatting sqref="BX52">
    <cfRule type="cellIs" dxfId="10637" priority="2075" operator="lessThan">
      <formula>$C$4</formula>
    </cfRule>
  </conditionalFormatting>
  <conditionalFormatting sqref="BX53">
    <cfRule type="cellIs" dxfId="10636" priority="2076" operator="lessThan">
      <formula>$C$4</formula>
    </cfRule>
  </conditionalFormatting>
  <conditionalFormatting sqref="BX54">
    <cfRule type="cellIs" dxfId="10635" priority="2077" operator="lessThan">
      <formula>$C$4</formula>
    </cfRule>
  </conditionalFormatting>
  <conditionalFormatting sqref="BX55">
    <cfRule type="cellIs" dxfId="10634" priority="2078" operator="lessThan">
      <formula>$C$4</formula>
    </cfRule>
  </conditionalFormatting>
  <conditionalFormatting sqref="BX56">
    <cfRule type="cellIs" dxfId="10633" priority="2079" operator="lessThan">
      <formula>$C$4</formula>
    </cfRule>
  </conditionalFormatting>
  <conditionalFormatting sqref="BX57">
    <cfRule type="cellIs" dxfId="10632" priority="2080" operator="lessThan">
      <formula>$C$4</formula>
    </cfRule>
  </conditionalFormatting>
  <conditionalFormatting sqref="BX58">
    <cfRule type="cellIs" dxfId="10631" priority="2081" operator="lessThan">
      <formula>$C$4</formula>
    </cfRule>
  </conditionalFormatting>
  <conditionalFormatting sqref="BX59">
    <cfRule type="cellIs" dxfId="10630" priority="2082" operator="lessThan">
      <formula>$C$4</formula>
    </cfRule>
  </conditionalFormatting>
  <conditionalFormatting sqref="BX60">
    <cfRule type="cellIs" dxfId="10629" priority="2083" operator="lessThan">
      <formula>$C$4</formula>
    </cfRule>
  </conditionalFormatting>
  <conditionalFormatting sqref="BY11">
    <cfRule type="cellIs" dxfId="10628" priority="2084" operator="lessThan">
      <formula>$C$4</formula>
    </cfRule>
  </conditionalFormatting>
  <conditionalFormatting sqref="BY12">
    <cfRule type="cellIs" dxfId="10627" priority="2085" operator="lessThan">
      <formula>$C$4</formula>
    </cfRule>
  </conditionalFormatting>
  <conditionalFormatting sqref="BY13">
    <cfRule type="cellIs" dxfId="10626" priority="2086" operator="lessThan">
      <formula>$C$4</formula>
    </cfRule>
  </conditionalFormatting>
  <conditionalFormatting sqref="BY14">
    <cfRule type="cellIs" dxfId="10625" priority="2087" operator="lessThan">
      <formula>$C$4</formula>
    </cfRule>
  </conditionalFormatting>
  <conditionalFormatting sqref="BY15">
    <cfRule type="cellIs" dxfId="10624" priority="2088" operator="lessThan">
      <formula>$C$4</formula>
    </cfRule>
  </conditionalFormatting>
  <conditionalFormatting sqref="BY16">
    <cfRule type="cellIs" dxfId="10623" priority="2089" operator="lessThan">
      <formula>$C$4</formula>
    </cfRule>
  </conditionalFormatting>
  <conditionalFormatting sqref="BY17">
    <cfRule type="cellIs" dxfId="10622" priority="2090" operator="lessThan">
      <formula>$C$4</formula>
    </cfRule>
  </conditionalFormatting>
  <conditionalFormatting sqref="BY18">
    <cfRule type="cellIs" dxfId="10621" priority="2091" operator="lessThan">
      <formula>$C$4</formula>
    </cfRule>
  </conditionalFormatting>
  <conditionalFormatting sqref="BY19">
    <cfRule type="cellIs" dxfId="10620" priority="2092" operator="lessThan">
      <formula>$C$4</formula>
    </cfRule>
  </conditionalFormatting>
  <conditionalFormatting sqref="BY20">
    <cfRule type="cellIs" dxfId="10619" priority="2093" operator="lessThan">
      <formula>$C$4</formula>
    </cfRule>
  </conditionalFormatting>
  <conditionalFormatting sqref="BY21">
    <cfRule type="cellIs" dxfId="10618" priority="2094" operator="lessThan">
      <formula>$C$4</formula>
    </cfRule>
  </conditionalFormatting>
  <conditionalFormatting sqref="BY22">
    <cfRule type="cellIs" dxfId="10617" priority="2095" operator="lessThan">
      <formula>$C$4</formula>
    </cfRule>
  </conditionalFormatting>
  <conditionalFormatting sqref="BY23">
    <cfRule type="cellIs" dxfId="10616" priority="2096" operator="lessThan">
      <formula>$C$4</formula>
    </cfRule>
  </conditionalFormatting>
  <conditionalFormatting sqref="BY24">
    <cfRule type="cellIs" dxfId="10615" priority="2097" operator="lessThan">
      <formula>$C$4</formula>
    </cfRule>
  </conditionalFormatting>
  <conditionalFormatting sqref="BY25">
    <cfRule type="cellIs" dxfId="10614" priority="2098" operator="lessThan">
      <formula>$C$4</formula>
    </cfRule>
  </conditionalFormatting>
  <conditionalFormatting sqref="BY26">
    <cfRule type="cellIs" dxfId="10613" priority="2099" operator="lessThan">
      <formula>$C$4</formula>
    </cfRule>
  </conditionalFormatting>
  <conditionalFormatting sqref="BY27">
    <cfRule type="cellIs" dxfId="10612" priority="2100" operator="lessThan">
      <formula>$C$4</formula>
    </cfRule>
  </conditionalFormatting>
  <conditionalFormatting sqref="BY28">
    <cfRule type="cellIs" dxfId="10611" priority="2101" operator="lessThan">
      <formula>$C$4</formula>
    </cfRule>
  </conditionalFormatting>
  <conditionalFormatting sqref="BY29">
    <cfRule type="cellIs" dxfId="10610" priority="2102" operator="lessThan">
      <formula>$C$4</formula>
    </cfRule>
  </conditionalFormatting>
  <conditionalFormatting sqref="BY30">
    <cfRule type="cellIs" dxfId="10609" priority="2103" operator="lessThan">
      <formula>$C$4</formula>
    </cfRule>
  </conditionalFormatting>
  <conditionalFormatting sqref="BY31">
    <cfRule type="cellIs" dxfId="10608" priority="2104" operator="lessThan">
      <formula>$C$4</formula>
    </cfRule>
  </conditionalFormatting>
  <conditionalFormatting sqref="BY32">
    <cfRule type="cellIs" dxfId="10607" priority="2105" operator="lessThan">
      <formula>$C$4</formula>
    </cfRule>
  </conditionalFormatting>
  <conditionalFormatting sqref="BY33">
    <cfRule type="cellIs" dxfId="10606" priority="2106" operator="lessThan">
      <formula>$C$4</formula>
    </cfRule>
  </conditionalFormatting>
  <conditionalFormatting sqref="BY34">
    <cfRule type="cellIs" dxfId="10605" priority="2107" operator="lessThan">
      <formula>$C$4</formula>
    </cfRule>
  </conditionalFormatting>
  <conditionalFormatting sqref="BY35">
    <cfRule type="cellIs" dxfId="10604" priority="2108" operator="lessThan">
      <formula>$C$4</formula>
    </cfRule>
  </conditionalFormatting>
  <conditionalFormatting sqref="BY36">
    <cfRule type="cellIs" dxfId="10603" priority="2109" operator="lessThan">
      <formula>$C$4</formula>
    </cfRule>
  </conditionalFormatting>
  <conditionalFormatting sqref="BY37">
    <cfRule type="cellIs" dxfId="10602" priority="2110" operator="lessThan">
      <formula>$C$4</formula>
    </cfRule>
  </conditionalFormatting>
  <conditionalFormatting sqref="BY38">
    <cfRule type="cellIs" dxfId="10601" priority="2111" operator="lessThan">
      <formula>$C$4</formula>
    </cfRule>
  </conditionalFormatting>
  <conditionalFormatting sqref="BY39">
    <cfRule type="cellIs" dxfId="10600" priority="2112" operator="lessThan">
      <formula>$C$4</formula>
    </cfRule>
  </conditionalFormatting>
  <conditionalFormatting sqref="BY40">
    <cfRule type="cellIs" dxfId="10599" priority="2113" operator="lessThan">
      <formula>$C$4</formula>
    </cfRule>
  </conditionalFormatting>
  <conditionalFormatting sqref="BY41">
    <cfRule type="cellIs" dxfId="10598" priority="2114" operator="lessThan">
      <formula>$C$4</formula>
    </cfRule>
  </conditionalFormatting>
  <conditionalFormatting sqref="BY42">
    <cfRule type="cellIs" dxfId="10597" priority="2115" operator="lessThan">
      <formula>$C$4</formula>
    </cfRule>
  </conditionalFormatting>
  <conditionalFormatting sqref="BY43">
    <cfRule type="cellIs" dxfId="10596" priority="2116" operator="lessThan">
      <formula>$C$4</formula>
    </cfRule>
  </conditionalFormatting>
  <conditionalFormatting sqref="BY44">
    <cfRule type="cellIs" dxfId="10595" priority="2117" operator="lessThan">
      <formula>$C$4</formula>
    </cfRule>
  </conditionalFormatting>
  <conditionalFormatting sqref="BY45">
    <cfRule type="cellIs" dxfId="10594" priority="2118" operator="lessThan">
      <formula>$C$4</formula>
    </cfRule>
  </conditionalFormatting>
  <conditionalFormatting sqref="BY46">
    <cfRule type="cellIs" dxfId="10593" priority="2119" operator="lessThan">
      <formula>$C$4</formula>
    </cfRule>
  </conditionalFormatting>
  <conditionalFormatting sqref="BY47">
    <cfRule type="cellIs" dxfId="10592" priority="2120" operator="lessThan">
      <formula>$C$4</formula>
    </cfRule>
  </conditionalFormatting>
  <conditionalFormatting sqref="BY48">
    <cfRule type="cellIs" dxfId="10591" priority="2121" operator="lessThan">
      <formula>$C$4</formula>
    </cfRule>
  </conditionalFormatting>
  <conditionalFormatting sqref="BY49">
    <cfRule type="cellIs" dxfId="10590" priority="2122" operator="lessThan">
      <formula>$C$4</formula>
    </cfRule>
  </conditionalFormatting>
  <conditionalFormatting sqref="BY50">
    <cfRule type="cellIs" dxfId="10589" priority="2123" operator="lessThan">
      <formula>$C$4</formula>
    </cfRule>
  </conditionalFormatting>
  <conditionalFormatting sqref="BY51">
    <cfRule type="cellIs" dxfId="10588" priority="2124" operator="lessThan">
      <formula>$C$4</formula>
    </cfRule>
  </conditionalFormatting>
  <conditionalFormatting sqref="BY52">
    <cfRule type="cellIs" dxfId="10587" priority="2125" operator="lessThan">
      <formula>$C$4</formula>
    </cfRule>
  </conditionalFormatting>
  <conditionalFormatting sqref="BY53">
    <cfRule type="cellIs" dxfId="10586" priority="2126" operator="lessThan">
      <formula>$C$4</formula>
    </cfRule>
  </conditionalFormatting>
  <conditionalFormatting sqref="BY54">
    <cfRule type="cellIs" dxfId="10585" priority="2127" operator="lessThan">
      <formula>$C$4</formula>
    </cfRule>
  </conditionalFormatting>
  <conditionalFormatting sqref="BY55">
    <cfRule type="cellIs" dxfId="10584" priority="2128" operator="lessThan">
      <formula>$C$4</formula>
    </cfRule>
  </conditionalFormatting>
  <conditionalFormatting sqref="BY56">
    <cfRule type="cellIs" dxfId="10583" priority="2129" operator="lessThan">
      <formula>$C$4</formula>
    </cfRule>
  </conditionalFormatting>
  <conditionalFormatting sqref="BY57">
    <cfRule type="cellIs" dxfId="10582" priority="2130" operator="lessThan">
      <formula>$C$4</formula>
    </cfRule>
  </conditionalFormatting>
  <conditionalFormatting sqref="BY58">
    <cfRule type="cellIs" dxfId="10581" priority="2131" operator="lessThan">
      <formula>$C$4</formula>
    </cfRule>
  </conditionalFormatting>
  <conditionalFormatting sqref="BY59">
    <cfRule type="cellIs" dxfId="10580" priority="2132" operator="lessThan">
      <formula>$C$4</formula>
    </cfRule>
  </conditionalFormatting>
  <conditionalFormatting sqref="BY60">
    <cfRule type="cellIs" dxfId="10579" priority="2133" operator="lessThan">
      <formula>$C$4</formula>
    </cfRule>
  </conditionalFormatting>
  <conditionalFormatting sqref="BZ11">
    <cfRule type="cellIs" dxfId="10578" priority="2134" operator="lessThan">
      <formula>$C$4</formula>
    </cfRule>
  </conditionalFormatting>
  <conditionalFormatting sqref="BZ12">
    <cfRule type="cellIs" dxfId="10577" priority="2135" operator="lessThan">
      <formula>$C$4</formula>
    </cfRule>
  </conditionalFormatting>
  <conditionalFormatting sqref="BZ13">
    <cfRule type="cellIs" dxfId="10576" priority="2136" operator="lessThan">
      <formula>$C$4</formula>
    </cfRule>
  </conditionalFormatting>
  <conditionalFormatting sqref="BZ14">
    <cfRule type="cellIs" dxfId="10575" priority="2137" operator="lessThan">
      <formula>$C$4</formula>
    </cfRule>
  </conditionalFormatting>
  <conditionalFormatting sqref="BZ15">
    <cfRule type="cellIs" dxfId="10574" priority="2138" operator="lessThan">
      <formula>$C$4</formula>
    </cfRule>
  </conditionalFormatting>
  <conditionalFormatting sqref="BZ16">
    <cfRule type="cellIs" dxfId="10573" priority="2139" operator="lessThan">
      <formula>$C$4</formula>
    </cfRule>
  </conditionalFormatting>
  <conditionalFormatting sqref="BZ17">
    <cfRule type="cellIs" dxfId="10572" priority="2140" operator="lessThan">
      <formula>$C$4</formula>
    </cfRule>
  </conditionalFormatting>
  <conditionalFormatting sqref="BZ18">
    <cfRule type="cellIs" dxfId="10571" priority="2141" operator="lessThan">
      <formula>$C$4</formula>
    </cfRule>
  </conditionalFormatting>
  <conditionalFormatting sqref="BZ19">
    <cfRule type="cellIs" dxfId="10570" priority="2142" operator="lessThan">
      <formula>$C$4</formula>
    </cfRule>
  </conditionalFormatting>
  <conditionalFormatting sqref="BZ20">
    <cfRule type="cellIs" dxfId="10569" priority="2143" operator="lessThan">
      <formula>$C$4</formula>
    </cfRule>
  </conditionalFormatting>
  <conditionalFormatting sqref="BZ21">
    <cfRule type="cellIs" dxfId="10568" priority="2144" operator="lessThan">
      <formula>$C$4</formula>
    </cfRule>
  </conditionalFormatting>
  <conditionalFormatting sqref="BZ22">
    <cfRule type="cellIs" dxfId="10567" priority="2145" operator="lessThan">
      <formula>$C$4</formula>
    </cfRule>
  </conditionalFormatting>
  <conditionalFormatting sqref="BZ23">
    <cfRule type="cellIs" dxfId="10566" priority="2146" operator="lessThan">
      <formula>$C$4</formula>
    </cfRule>
  </conditionalFormatting>
  <conditionalFormatting sqref="BZ24">
    <cfRule type="cellIs" dxfId="10565" priority="2147" operator="lessThan">
      <formula>$C$4</formula>
    </cfRule>
  </conditionalFormatting>
  <conditionalFormatting sqref="BZ25">
    <cfRule type="cellIs" dxfId="10564" priority="2148" operator="lessThan">
      <formula>$C$4</formula>
    </cfRule>
  </conditionalFormatting>
  <conditionalFormatting sqref="BZ26">
    <cfRule type="cellIs" dxfId="10563" priority="2149" operator="lessThan">
      <formula>$C$4</formula>
    </cfRule>
  </conditionalFormatting>
  <conditionalFormatting sqref="BZ27">
    <cfRule type="cellIs" dxfId="10562" priority="2150" operator="lessThan">
      <formula>$C$4</formula>
    </cfRule>
  </conditionalFormatting>
  <conditionalFormatting sqref="BZ28">
    <cfRule type="cellIs" dxfId="10561" priority="2151" operator="lessThan">
      <formula>$C$4</formula>
    </cfRule>
  </conditionalFormatting>
  <conditionalFormatting sqref="BZ29">
    <cfRule type="cellIs" dxfId="10560" priority="2152" operator="lessThan">
      <formula>$C$4</formula>
    </cfRule>
  </conditionalFormatting>
  <conditionalFormatting sqref="BZ30">
    <cfRule type="cellIs" dxfId="10559" priority="2153" operator="lessThan">
      <formula>$C$4</formula>
    </cfRule>
  </conditionalFormatting>
  <conditionalFormatting sqref="BZ31">
    <cfRule type="cellIs" dxfId="10558" priority="2154" operator="lessThan">
      <formula>$C$4</formula>
    </cfRule>
  </conditionalFormatting>
  <conditionalFormatting sqref="BZ32">
    <cfRule type="cellIs" dxfId="10557" priority="2155" operator="lessThan">
      <formula>$C$4</formula>
    </cfRule>
  </conditionalFormatting>
  <conditionalFormatting sqref="BZ33">
    <cfRule type="cellIs" dxfId="10556" priority="2156" operator="lessThan">
      <formula>$C$4</formula>
    </cfRule>
  </conditionalFormatting>
  <conditionalFormatting sqref="BZ34">
    <cfRule type="cellIs" dxfId="10555" priority="2157" operator="lessThan">
      <formula>$C$4</formula>
    </cfRule>
  </conditionalFormatting>
  <conditionalFormatting sqref="BZ35">
    <cfRule type="cellIs" dxfId="10554" priority="2158" operator="lessThan">
      <formula>$C$4</formula>
    </cfRule>
  </conditionalFormatting>
  <conditionalFormatting sqref="BZ36">
    <cfRule type="cellIs" dxfId="10553" priority="2159" operator="lessThan">
      <formula>$C$4</formula>
    </cfRule>
  </conditionalFormatting>
  <conditionalFormatting sqref="BZ37">
    <cfRule type="cellIs" dxfId="10552" priority="2160" operator="lessThan">
      <formula>$C$4</formula>
    </cfRule>
  </conditionalFormatting>
  <conditionalFormatting sqref="BZ38">
    <cfRule type="cellIs" dxfId="10551" priority="2161" operator="lessThan">
      <formula>$C$4</formula>
    </cfRule>
  </conditionalFormatting>
  <conditionalFormatting sqref="BZ39">
    <cfRule type="cellIs" dxfId="10550" priority="2162" operator="lessThan">
      <formula>$C$4</formula>
    </cfRule>
  </conditionalFormatting>
  <conditionalFormatting sqref="BZ40">
    <cfRule type="cellIs" dxfId="10549" priority="2163" operator="lessThan">
      <formula>$C$4</formula>
    </cfRule>
  </conditionalFormatting>
  <conditionalFormatting sqref="BZ41">
    <cfRule type="cellIs" dxfId="10548" priority="2164" operator="lessThan">
      <formula>$C$4</formula>
    </cfRule>
  </conditionalFormatting>
  <conditionalFormatting sqref="BZ42">
    <cfRule type="cellIs" dxfId="10547" priority="2165" operator="lessThan">
      <formula>$C$4</formula>
    </cfRule>
  </conditionalFormatting>
  <conditionalFormatting sqref="BZ43">
    <cfRule type="cellIs" dxfId="10546" priority="2166" operator="lessThan">
      <formula>$C$4</formula>
    </cfRule>
  </conditionalFormatting>
  <conditionalFormatting sqref="BZ44">
    <cfRule type="cellIs" dxfId="10545" priority="2167" operator="lessThan">
      <formula>$C$4</formula>
    </cfRule>
  </conditionalFormatting>
  <conditionalFormatting sqref="BZ45">
    <cfRule type="cellIs" dxfId="10544" priority="2168" operator="lessThan">
      <formula>$C$4</formula>
    </cfRule>
  </conditionalFormatting>
  <conditionalFormatting sqref="BZ46">
    <cfRule type="cellIs" dxfId="10543" priority="2169" operator="lessThan">
      <formula>$C$4</formula>
    </cfRule>
  </conditionalFormatting>
  <conditionalFormatting sqref="BZ47">
    <cfRule type="cellIs" dxfId="10542" priority="2170" operator="lessThan">
      <formula>$C$4</formula>
    </cfRule>
  </conditionalFormatting>
  <conditionalFormatting sqref="BZ48">
    <cfRule type="cellIs" dxfId="10541" priority="2171" operator="lessThan">
      <formula>$C$4</formula>
    </cfRule>
  </conditionalFormatting>
  <conditionalFormatting sqref="BZ49">
    <cfRule type="cellIs" dxfId="10540" priority="2172" operator="lessThan">
      <formula>$C$4</formula>
    </cfRule>
  </conditionalFormatting>
  <conditionalFormatting sqref="BZ50">
    <cfRule type="cellIs" dxfId="10539" priority="2173" operator="lessThan">
      <formula>$C$4</formula>
    </cfRule>
  </conditionalFormatting>
  <conditionalFormatting sqref="BZ51">
    <cfRule type="cellIs" dxfId="10538" priority="2174" operator="lessThan">
      <formula>$C$4</formula>
    </cfRule>
  </conditionalFormatting>
  <conditionalFormatting sqref="BZ52">
    <cfRule type="cellIs" dxfId="10537" priority="2175" operator="lessThan">
      <formula>$C$4</formula>
    </cfRule>
  </conditionalFormatting>
  <conditionalFormatting sqref="BZ53">
    <cfRule type="cellIs" dxfId="10536" priority="2176" operator="lessThan">
      <formula>$C$4</formula>
    </cfRule>
  </conditionalFormatting>
  <conditionalFormatting sqref="BZ54">
    <cfRule type="cellIs" dxfId="10535" priority="2177" operator="lessThan">
      <formula>$C$4</formula>
    </cfRule>
  </conditionalFormatting>
  <conditionalFormatting sqref="BZ55">
    <cfRule type="cellIs" dxfId="10534" priority="2178" operator="lessThan">
      <formula>$C$4</formula>
    </cfRule>
  </conditionalFormatting>
  <conditionalFormatting sqref="BZ56">
    <cfRule type="cellIs" dxfId="10533" priority="2179" operator="lessThan">
      <formula>$C$4</formula>
    </cfRule>
  </conditionalFormatting>
  <conditionalFormatting sqref="BZ57">
    <cfRule type="cellIs" dxfId="10532" priority="2180" operator="lessThan">
      <formula>$C$4</formula>
    </cfRule>
  </conditionalFormatting>
  <conditionalFormatting sqref="BZ58">
    <cfRule type="cellIs" dxfId="10531" priority="2181" operator="lessThan">
      <formula>$C$4</formula>
    </cfRule>
  </conditionalFormatting>
  <conditionalFormatting sqref="BZ59">
    <cfRule type="cellIs" dxfId="10530" priority="2182" operator="lessThan">
      <formula>$C$4</formula>
    </cfRule>
  </conditionalFormatting>
  <conditionalFormatting sqref="BZ60">
    <cfRule type="cellIs" dxfId="10529" priority="2183" operator="lessThan">
      <formula>$C$4</formula>
    </cfRule>
  </conditionalFormatting>
  <conditionalFormatting sqref="CA11">
    <cfRule type="cellIs" dxfId="10528" priority="2184" operator="lessThan">
      <formula>$C$4</formula>
    </cfRule>
  </conditionalFormatting>
  <conditionalFormatting sqref="CA12">
    <cfRule type="cellIs" dxfId="10527" priority="2185" operator="lessThan">
      <formula>$C$4</formula>
    </cfRule>
  </conditionalFormatting>
  <conditionalFormatting sqref="CA13">
    <cfRule type="cellIs" dxfId="10526" priority="2186" operator="lessThan">
      <formula>$C$4</formula>
    </cfRule>
  </conditionalFormatting>
  <conditionalFormatting sqref="CA14">
    <cfRule type="cellIs" dxfId="10525" priority="2187" operator="lessThan">
      <formula>$C$4</formula>
    </cfRule>
  </conditionalFormatting>
  <conditionalFormatting sqref="CA15">
    <cfRule type="cellIs" dxfId="10524" priority="2188" operator="lessThan">
      <formula>$C$4</formula>
    </cfRule>
  </conditionalFormatting>
  <conditionalFormatting sqref="CA16">
    <cfRule type="cellIs" dxfId="10523" priority="2189" operator="lessThan">
      <formula>$C$4</formula>
    </cfRule>
  </conditionalFormatting>
  <conditionalFormatting sqref="CA17">
    <cfRule type="cellIs" dxfId="10522" priority="2190" operator="lessThan">
      <formula>$C$4</formula>
    </cfRule>
  </conditionalFormatting>
  <conditionalFormatting sqref="CA18">
    <cfRule type="cellIs" dxfId="10521" priority="2191" operator="lessThan">
      <formula>$C$4</formula>
    </cfRule>
  </conditionalFormatting>
  <conditionalFormatting sqref="CA19">
    <cfRule type="cellIs" dxfId="10520" priority="2192" operator="lessThan">
      <formula>$C$4</formula>
    </cfRule>
  </conditionalFormatting>
  <conditionalFormatting sqref="CA20">
    <cfRule type="cellIs" dxfId="10519" priority="2193" operator="lessThan">
      <formula>$C$4</formula>
    </cfRule>
  </conditionalFormatting>
  <conditionalFormatting sqref="CA21">
    <cfRule type="cellIs" dxfId="10518" priority="2194" operator="lessThan">
      <formula>$C$4</formula>
    </cfRule>
  </conditionalFormatting>
  <conditionalFormatting sqref="CA22">
    <cfRule type="cellIs" dxfId="10517" priority="2195" operator="lessThan">
      <formula>$C$4</formula>
    </cfRule>
  </conditionalFormatting>
  <conditionalFormatting sqref="CA23">
    <cfRule type="cellIs" dxfId="10516" priority="2196" operator="lessThan">
      <formula>$C$4</formula>
    </cfRule>
  </conditionalFormatting>
  <conditionalFormatting sqref="CA24">
    <cfRule type="cellIs" dxfId="10515" priority="2197" operator="lessThan">
      <formula>$C$4</formula>
    </cfRule>
  </conditionalFormatting>
  <conditionalFormatting sqref="CA25">
    <cfRule type="cellIs" dxfId="10514" priority="2198" operator="lessThan">
      <formula>$C$4</formula>
    </cfRule>
  </conditionalFormatting>
  <conditionalFormatting sqref="CA26">
    <cfRule type="cellIs" dxfId="10513" priority="2199" operator="lessThan">
      <formula>$C$4</formula>
    </cfRule>
  </conditionalFormatting>
  <conditionalFormatting sqref="CA27">
    <cfRule type="cellIs" dxfId="10512" priority="2200" operator="lessThan">
      <formula>$C$4</formula>
    </cfRule>
  </conditionalFormatting>
  <conditionalFormatting sqref="CA28">
    <cfRule type="cellIs" dxfId="10511" priority="2201" operator="lessThan">
      <formula>$C$4</formula>
    </cfRule>
  </conditionalFormatting>
  <conditionalFormatting sqref="CA29">
    <cfRule type="cellIs" dxfId="10510" priority="2202" operator="lessThan">
      <formula>$C$4</formula>
    </cfRule>
  </conditionalFormatting>
  <conditionalFormatting sqref="CA30">
    <cfRule type="cellIs" dxfId="10509" priority="2203" operator="lessThan">
      <formula>$C$4</formula>
    </cfRule>
  </conditionalFormatting>
  <conditionalFormatting sqref="CA31">
    <cfRule type="cellIs" dxfId="10508" priority="2204" operator="lessThan">
      <formula>$C$4</formula>
    </cfRule>
  </conditionalFormatting>
  <conditionalFormatting sqref="CA32">
    <cfRule type="cellIs" dxfId="10507" priority="2205" operator="lessThan">
      <formula>$C$4</formula>
    </cfRule>
  </conditionalFormatting>
  <conditionalFormatting sqref="CA33">
    <cfRule type="cellIs" dxfId="10506" priority="2206" operator="lessThan">
      <formula>$C$4</formula>
    </cfRule>
  </conditionalFormatting>
  <conditionalFormatting sqref="CA34">
    <cfRule type="cellIs" dxfId="10505" priority="2207" operator="lessThan">
      <formula>$C$4</formula>
    </cfRule>
  </conditionalFormatting>
  <conditionalFormatting sqref="CA35">
    <cfRule type="cellIs" dxfId="10504" priority="2208" operator="lessThan">
      <formula>$C$4</formula>
    </cfRule>
  </conditionalFormatting>
  <conditionalFormatting sqref="CA36">
    <cfRule type="cellIs" dxfId="10503" priority="2209" operator="lessThan">
      <formula>$C$4</formula>
    </cfRule>
  </conditionalFormatting>
  <conditionalFormatting sqref="CA37">
    <cfRule type="cellIs" dxfId="10502" priority="2210" operator="lessThan">
      <formula>$C$4</formula>
    </cfRule>
  </conditionalFormatting>
  <conditionalFormatting sqref="CA38">
    <cfRule type="cellIs" dxfId="10501" priority="2211" operator="lessThan">
      <formula>$C$4</formula>
    </cfRule>
  </conditionalFormatting>
  <conditionalFormatting sqref="CA39">
    <cfRule type="cellIs" dxfId="10500" priority="2212" operator="lessThan">
      <formula>$C$4</formula>
    </cfRule>
  </conditionalFormatting>
  <conditionalFormatting sqref="CA40">
    <cfRule type="cellIs" dxfId="10499" priority="2213" operator="lessThan">
      <formula>$C$4</formula>
    </cfRule>
  </conditionalFormatting>
  <conditionalFormatting sqref="CA41">
    <cfRule type="cellIs" dxfId="10498" priority="2214" operator="lessThan">
      <formula>$C$4</formula>
    </cfRule>
  </conditionalFormatting>
  <conditionalFormatting sqref="CA42">
    <cfRule type="cellIs" dxfId="10497" priority="2215" operator="lessThan">
      <formula>$C$4</formula>
    </cfRule>
  </conditionalFormatting>
  <conditionalFormatting sqref="CA43">
    <cfRule type="cellIs" dxfId="10496" priority="2216" operator="lessThan">
      <formula>$C$4</formula>
    </cfRule>
  </conditionalFormatting>
  <conditionalFormatting sqref="CA44">
    <cfRule type="cellIs" dxfId="10495" priority="2217" operator="lessThan">
      <formula>$C$4</formula>
    </cfRule>
  </conditionalFormatting>
  <conditionalFormatting sqref="CA45">
    <cfRule type="cellIs" dxfId="10494" priority="2218" operator="lessThan">
      <formula>$C$4</formula>
    </cfRule>
  </conditionalFormatting>
  <conditionalFormatting sqref="CA46">
    <cfRule type="cellIs" dxfId="10493" priority="2219" operator="lessThan">
      <formula>$C$4</formula>
    </cfRule>
  </conditionalFormatting>
  <conditionalFormatting sqref="CA47">
    <cfRule type="cellIs" dxfId="10492" priority="2220" operator="lessThan">
      <formula>$C$4</formula>
    </cfRule>
  </conditionalFormatting>
  <conditionalFormatting sqref="CA48">
    <cfRule type="cellIs" dxfId="10491" priority="2221" operator="lessThan">
      <formula>$C$4</formula>
    </cfRule>
  </conditionalFormatting>
  <conditionalFormatting sqref="CA49">
    <cfRule type="cellIs" dxfId="10490" priority="2222" operator="lessThan">
      <formula>$C$4</formula>
    </cfRule>
  </conditionalFormatting>
  <conditionalFormatting sqref="CA50">
    <cfRule type="cellIs" dxfId="10489" priority="2223" operator="lessThan">
      <formula>$C$4</formula>
    </cfRule>
  </conditionalFormatting>
  <conditionalFormatting sqref="CA51">
    <cfRule type="cellIs" dxfId="10488" priority="2224" operator="lessThan">
      <formula>$C$4</formula>
    </cfRule>
  </conditionalFormatting>
  <conditionalFormatting sqref="CA52">
    <cfRule type="cellIs" dxfId="10487" priority="2225" operator="lessThan">
      <formula>$C$4</formula>
    </cfRule>
  </conditionalFormatting>
  <conditionalFormatting sqref="CA53">
    <cfRule type="cellIs" dxfId="10486" priority="2226" operator="lessThan">
      <formula>$C$4</formula>
    </cfRule>
  </conditionalFormatting>
  <conditionalFormatting sqref="CA54">
    <cfRule type="cellIs" dxfId="10485" priority="2227" operator="lessThan">
      <formula>$C$4</formula>
    </cfRule>
  </conditionalFormatting>
  <conditionalFormatting sqref="CA55">
    <cfRule type="cellIs" dxfId="10484" priority="2228" operator="lessThan">
      <formula>$C$4</formula>
    </cfRule>
  </conditionalFormatting>
  <conditionalFormatting sqref="CA56">
    <cfRule type="cellIs" dxfId="10483" priority="2229" operator="lessThan">
      <formula>$C$4</formula>
    </cfRule>
  </conditionalFormatting>
  <conditionalFormatting sqref="CA57">
    <cfRule type="cellIs" dxfId="10482" priority="2230" operator="lessThan">
      <formula>$C$4</formula>
    </cfRule>
  </conditionalFormatting>
  <conditionalFormatting sqref="CA58">
    <cfRule type="cellIs" dxfId="10481" priority="2231" operator="lessThan">
      <formula>$C$4</formula>
    </cfRule>
  </conditionalFormatting>
  <conditionalFormatting sqref="CA59">
    <cfRule type="cellIs" dxfId="10480" priority="2232" operator="lessThan">
      <formula>$C$4</formula>
    </cfRule>
  </conditionalFormatting>
  <conditionalFormatting sqref="CA60">
    <cfRule type="cellIs" dxfId="10479" priority="2233" operator="lessThan">
      <formula>$C$4</formula>
    </cfRule>
  </conditionalFormatting>
  <conditionalFormatting sqref="CB11">
    <cfRule type="cellIs" dxfId="10478" priority="2234" operator="lessThan">
      <formula>$C$4</formula>
    </cfRule>
  </conditionalFormatting>
  <conditionalFormatting sqref="CB12">
    <cfRule type="cellIs" dxfId="10477" priority="2235" operator="lessThan">
      <formula>$C$4</formula>
    </cfRule>
  </conditionalFormatting>
  <conditionalFormatting sqref="CB13">
    <cfRule type="cellIs" dxfId="10476" priority="2236" operator="lessThan">
      <formula>$C$4</formula>
    </cfRule>
  </conditionalFormatting>
  <conditionalFormatting sqref="CB14">
    <cfRule type="cellIs" dxfId="10475" priority="2237" operator="lessThan">
      <formula>$C$4</formula>
    </cfRule>
  </conditionalFormatting>
  <conditionalFormatting sqref="CB15">
    <cfRule type="cellIs" dxfId="10474" priority="2238" operator="lessThan">
      <formula>$C$4</formula>
    </cfRule>
  </conditionalFormatting>
  <conditionalFormatting sqref="CB16">
    <cfRule type="cellIs" dxfId="10473" priority="2239" operator="lessThan">
      <formula>$C$4</formula>
    </cfRule>
  </conditionalFormatting>
  <conditionalFormatting sqref="CB17">
    <cfRule type="cellIs" dxfId="10472" priority="2240" operator="lessThan">
      <formula>$C$4</formula>
    </cfRule>
  </conditionalFormatting>
  <conditionalFormatting sqref="CB18">
    <cfRule type="cellIs" dxfId="10471" priority="2241" operator="lessThan">
      <formula>$C$4</formula>
    </cfRule>
  </conditionalFormatting>
  <conditionalFormatting sqref="CB19">
    <cfRule type="cellIs" dxfId="10470" priority="2242" operator="lessThan">
      <formula>$C$4</formula>
    </cfRule>
  </conditionalFormatting>
  <conditionalFormatting sqref="CB20">
    <cfRule type="cellIs" dxfId="10469" priority="2243" operator="lessThan">
      <formula>$C$4</formula>
    </cfRule>
  </conditionalFormatting>
  <conditionalFormatting sqref="CB21">
    <cfRule type="cellIs" dxfId="10468" priority="2244" operator="lessThan">
      <formula>$C$4</formula>
    </cfRule>
  </conditionalFormatting>
  <conditionalFormatting sqref="CB22">
    <cfRule type="cellIs" dxfId="10467" priority="2245" operator="lessThan">
      <formula>$C$4</formula>
    </cfRule>
  </conditionalFormatting>
  <conditionalFormatting sqref="CB23">
    <cfRule type="cellIs" dxfId="10466" priority="2246" operator="lessThan">
      <formula>$C$4</formula>
    </cfRule>
  </conditionalFormatting>
  <conditionalFormatting sqref="CB24">
    <cfRule type="cellIs" dxfId="10465" priority="2247" operator="lessThan">
      <formula>$C$4</formula>
    </cfRule>
  </conditionalFormatting>
  <conditionalFormatting sqref="CB25">
    <cfRule type="cellIs" dxfId="10464" priority="2248" operator="lessThan">
      <formula>$C$4</formula>
    </cfRule>
  </conditionalFormatting>
  <conditionalFormatting sqref="CB26">
    <cfRule type="cellIs" dxfId="10463" priority="2249" operator="lessThan">
      <formula>$C$4</formula>
    </cfRule>
  </conditionalFormatting>
  <conditionalFormatting sqref="CB27">
    <cfRule type="cellIs" dxfId="10462" priority="2250" operator="lessThan">
      <formula>$C$4</formula>
    </cfRule>
  </conditionalFormatting>
  <conditionalFormatting sqref="CB28">
    <cfRule type="cellIs" dxfId="10461" priority="2251" operator="lessThan">
      <formula>$C$4</formula>
    </cfRule>
  </conditionalFormatting>
  <conditionalFormatting sqref="CB29">
    <cfRule type="cellIs" dxfId="10460" priority="2252" operator="lessThan">
      <formula>$C$4</formula>
    </cfRule>
  </conditionalFormatting>
  <conditionalFormatting sqref="CB30">
    <cfRule type="cellIs" dxfId="10459" priority="2253" operator="lessThan">
      <formula>$C$4</formula>
    </cfRule>
  </conditionalFormatting>
  <conditionalFormatting sqref="CB31">
    <cfRule type="cellIs" dxfId="10458" priority="2254" operator="lessThan">
      <formula>$C$4</formula>
    </cfRule>
  </conditionalFormatting>
  <conditionalFormatting sqref="CB32">
    <cfRule type="cellIs" dxfId="10457" priority="2255" operator="lessThan">
      <formula>$C$4</formula>
    </cfRule>
  </conditionalFormatting>
  <conditionalFormatting sqref="CB33">
    <cfRule type="cellIs" dxfId="10456" priority="2256" operator="lessThan">
      <formula>$C$4</formula>
    </cfRule>
  </conditionalFormatting>
  <conditionalFormatting sqref="CB34">
    <cfRule type="cellIs" dxfId="10455" priority="2257" operator="lessThan">
      <formula>$C$4</formula>
    </cfRule>
  </conditionalFormatting>
  <conditionalFormatting sqref="CB35">
    <cfRule type="cellIs" dxfId="10454" priority="2258" operator="lessThan">
      <formula>$C$4</formula>
    </cfRule>
  </conditionalFormatting>
  <conditionalFormatting sqref="CB36">
    <cfRule type="cellIs" dxfId="10453" priority="2259" operator="lessThan">
      <formula>$C$4</formula>
    </cfRule>
  </conditionalFormatting>
  <conditionalFormatting sqref="CB37">
    <cfRule type="cellIs" dxfId="10452" priority="2260" operator="lessThan">
      <formula>$C$4</formula>
    </cfRule>
  </conditionalFormatting>
  <conditionalFormatting sqref="CB38">
    <cfRule type="cellIs" dxfId="10451" priority="2261" operator="lessThan">
      <formula>$C$4</formula>
    </cfRule>
  </conditionalFormatting>
  <conditionalFormatting sqref="CB39">
    <cfRule type="cellIs" dxfId="10450" priority="2262" operator="lessThan">
      <formula>$C$4</formula>
    </cfRule>
  </conditionalFormatting>
  <conditionalFormatting sqref="CB40">
    <cfRule type="cellIs" dxfId="10449" priority="2263" operator="lessThan">
      <formula>$C$4</formula>
    </cfRule>
  </conditionalFormatting>
  <conditionalFormatting sqref="CB41">
    <cfRule type="cellIs" dxfId="10448" priority="2264" operator="lessThan">
      <formula>$C$4</formula>
    </cfRule>
  </conditionalFormatting>
  <conditionalFormatting sqref="CB42">
    <cfRule type="cellIs" dxfId="10447" priority="2265" operator="lessThan">
      <formula>$C$4</formula>
    </cfRule>
  </conditionalFormatting>
  <conditionalFormatting sqref="CB43">
    <cfRule type="cellIs" dxfId="10446" priority="2266" operator="lessThan">
      <formula>$C$4</formula>
    </cfRule>
  </conditionalFormatting>
  <conditionalFormatting sqref="CB44">
    <cfRule type="cellIs" dxfId="10445" priority="2267" operator="lessThan">
      <formula>$C$4</formula>
    </cfRule>
  </conditionalFormatting>
  <conditionalFormatting sqref="CB45">
    <cfRule type="cellIs" dxfId="10444" priority="2268" operator="lessThan">
      <formula>$C$4</formula>
    </cfRule>
  </conditionalFormatting>
  <conditionalFormatting sqref="CB46">
    <cfRule type="cellIs" dxfId="10443" priority="2269" operator="lessThan">
      <formula>$C$4</formula>
    </cfRule>
  </conditionalFormatting>
  <conditionalFormatting sqref="CB47">
    <cfRule type="cellIs" dxfId="10442" priority="2270" operator="lessThan">
      <formula>$C$4</formula>
    </cfRule>
  </conditionalFormatting>
  <conditionalFormatting sqref="CB48">
    <cfRule type="cellIs" dxfId="10441" priority="2271" operator="lessThan">
      <formula>$C$4</formula>
    </cfRule>
  </conditionalFormatting>
  <conditionalFormatting sqref="CB49">
    <cfRule type="cellIs" dxfId="10440" priority="2272" operator="lessThan">
      <formula>$C$4</formula>
    </cfRule>
  </conditionalFormatting>
  <conditionalFormatting sqref="CB50">
    <cfRule type="cellIs" dxfId="10439" priority="2273" operator="lessThan">
      <formula>$C$4</formula>
    </cfRule>
  </conditionalFormatting>
  <conditionalFormatting sqref="CB51">
    <cfRule type="cellIs" dxfId="10438" priority="2274" operator="lessThan">
      <formula>$C$4</formula>
    </cfRule>
  </conditionalFormatting>
  <conditionalFormatting sqref="CB52">
    <cfRule type="cellIs" dxfId="10437" priority="2275" operator="lessThan">
      <formula>$C$4</formula>
    </cfRule>
  </conditionalFormatting>
  <conditionalFormatting sqref="CB53">
    <cfRule type="cellIs" dxfId="10436" priority="2276" operator="lessThan">
      <formula>$C$4</formula>
    </cfRule>
  </conditionalFormatting>
  <conditionalFormatting sqref="CB54">
    <cfRule type="cellIs" dxfId="10435" priority="2277" operator="lessThan">
      <formula>$C$4</formula>
    </cfRule>
  </conditionalFormatting>
  <conditionalFormatting sqref="CB55">
    <cfRule type="cellIs" dxfId="10434" priority="2278" operator="lessThan">
      <formula>$C$4</formula>
    </cfRule>
  </conditionalFormatting>
  <conditionalFormatting sqref="CB56">
    <cfRule type="cellIs" dxfId="10433" priority="2279" operator="lessThan">
      <formula>$C$4</formula>
    </cfRule>
  </conditionalFormatting>
  <conditionalFormatting sqref="CB57">
    <cfRule type="cellIs" dxfId="10432" priority="2280" operator="lessThan">
      <formula>$C$4</formula>
    </cfRule>
  </conditionalFormatting>
  <conditionalFormatting sqref="CB58">
    <cfRule type="cellIs" dxfId="10431" priority="2281" operator="lessThan">
      <formula>$C$4</formula>
    </cfRule>
  </conditionalFormatting>
  <conditionalFormatting sqref="CB59">
    <cfRule type="cellIs" dxfId="10430" priority="2282" operator="lessThan">
      <formula>$C$4</formula>
    </cfRule>
  </conditionalFormatting>
  <conditionalFormatting sqref="CB60">
    <cfRule type="cellIs" dxfId="10429" priority="2283" operator="lessThan">
      <formula>$C$4</formula>
    </cfRule>
  </conditionalFormatting>
  <conditionalFormatting sqref="CC11">
    <cfRule type="cellIs" dxfId="10428" priority="2284" operator="lessThan">
      <formula>$C$4</formula>
    </cfRule>
  </conditionalFormatting>
  <conditionalFormatting sqref="CC12">
    <cfRule type="cellIs" dxfId="10427" priority="2285" operator="lessThan">
      <formula>$C$4</formula>
    </cfRule>
  </conditionalFormatting>
  <conditionalFormatting sqref="CC13">
    <cfRule type="cellIs" dxfId="10426" priority="2286" operator="lessThan">
      <formula>$C$4</formula>
    </cfRule>
  </conditionalFormatting>
  <conditionalFormatting sqref="CC14">
    <cfRule type="cellIs" dxfId="10425" priority="2287" operator="lessThan">
      <formula>$C$4</formula>
    </cfRule>
  </conditionalFormatting>
  <conditionalFormatting sqref="CC15">
    <cfRule type="cellIs" dxfId="10424" priority="2288" operator="lessThan">
      <formula>$C$4</formula>
    </cfRule>
  </conditionalFormatting>
  <conditionalFormatting sqref="CC16">
    <cfRule type="cellIs" dxfId="10423" priority="2289" operator="lessThan">
      <formula>$C$4</formula>
    </cfRule>
  </conditionalFormatting>
  <conditionalFormatting sqref="CC17">
    <cfRule type="cellIs" dxfId="10422" priority="2290" operator="lessThan">
      <formula>$C$4</formula>
    </cfRule>
  </conditionalFormatting>
  <conditionalFormatting sqref="CC18">
    <cfRule type="cellIs" dxfId="10421" priority="2291" operator="lessThan">
      <formula>$C$4</formula>
    </cfRule>
  </conditionalFormatting>
  <conditionalFormatting sqref="CC19">
    <cfRule type="cellIs" dxfId="10420" priority="2292" operator="lessThan">
      <formula>$C$4</formula>
    </cfRule>
  </conditionalFormatting>
  <conditionalFormatting sqref="CC20">
    <cfRule type="cellIs" dxfId="10419" priority="2293" operator="lessThan">
      <formula>$C$4</formula>
    </cfRule>
  </conditionalFormatting>
  <conditionalFormatting sqref="CC21">
    <cfRule type="cellIs" dxfId="10418" priority="2294" operator="lessThan">
      <formula>$C$4</formula>
    </cfRule>
  </conditionalFormatting>
  <conditionalFormatting sqref="CC22">
    <cfRule type="cellIs" dxfId="10417" priority="2295" operator="lessThan">
      <formula>$C$4</formula>
    </cfRule>
  </conditionalFormatting>
  <conditionalFormatting sqref="CC23">
    <cfRule type="cellIs" dxfId="10416" priority="2296" operator="lessThan">
      <formula>$C$4</formula>
    </cfRule>
  </conditionalFormatting>
  <conditionalFormatting sqref="CC24">
    <cfRule type="cellIs" dxfId="10415" priority="2297" operator="lessThan">
      <formula>$C$4</formula>
    </cfRule>
  </conditionalFormatting>
  <conditionalFormatting sqref="CC25">
    <cfRule type="cellIs" dxfId="10414" priority="2298" operator="lessThan">
      <formula>$C$4</formula>
    </cfRule>
  </conditionalFormatting>
  <conditionalFormatting sqref="CC26">
    <cfRule type="cellIs" dxfId="10413" priority="2299" operator="lessThan">
      <formula>$C$4</formula>
    </cfRule>
  </conditionalFormatting>
  <conditionalFormatting sqref="CC27">
    <cfRule type="cellIs" dxfId="10412" priority="2300" operator="lessThan">
      <formula>$C$4</formula>
    </cfRule>
  </conditionalFormatting>
  <conditionalFormatting sqref="CC28">
    <cfRule type="cellIs" dxfId="10411" priority="2301" operator="lessThan">
      <formula>$C$4</formula>
    </cfRule>
  </conditionalFormatting>
  <conditionalFormatting sqref="CC29">
    <cfRule type="cellIs" dxfId="10410" priority="2302" operator="lessThan">
      <formula>$C$4</formula>
    </cfRule>
  </conditionalFormatting>
  <conditionalFormatting sqref="CC30">
    <cfRule type="cellIs" dxfId="10409" priority="2303" operator="lessThan">
      <formula>$C$4</formula>
    </cfRule>
  </conditionalFormatting>
  <conditionalFormatting sqref="CC31">
    <cfRule type="cellIs" dxfId="10408" priority="2304" operator="lessThan">
      <formula>$C$4</formula>
    </cfRule>
  </conditionalFormatting>
  <conditionalFormatting sqref="CC32">
    <cfRule type="cellIs" dxfId="10407" priority="2305" operator="lessThan">
      <formula>$C$4</formula>
    </cfRule>
  </conditionalFormatting>
  <conditionalFormatting sqref="CC33">
    <cfRule type="cellIs" dxfId="10406" priority="2306" operator="lessThan">
      <formula>$C$4</formula>
    </cfRule>
  </conditionalFormatting>
  <conditionalFormatting sqref="CC34">
    <cfRule type="cellIs" dxfId="10405" priority="2307" operator="lessThan">
      <formula>$C$4</formula>
    </cfRule>
  </conditionalFormatting>
  <conditionalFormatting sqref="CC35">
    <cfRule type="cellIs" dxfId="10404" priority="2308" operator="lessThan">
      <formula>$C$4</formula>
    </cfRule>
  </conditionalFormatting>
  <conditionalFormatting sqref="CC36">
    <cfRule type="cellIs" dxfId="10403" priority="2309" operator="lessThan">
      <formula>$C$4</formula>
    </cfRule>
  </conditionalFormatting>
  <conditionalFormatting sqref="CC37">
    <cfRule type="cellIs" dxfId="10402" priority="2310" operator="lessThan">
      <formula>$C$4</formula>
    </cfRule>
  </conditionalFormatting>
  <conditionalFormatting sqref="CC38">
    <cfRule type="cellIs" dxfId="10401" priority="2311" operator="lessThan">
      <formula>$C$4</formula>
    </cfRule>
  </conditionalFormatting>
  <conditionalFormatting sqref="CC39">
    <cfRule type="cellIs" dxfId="10400" priority="2312" operator="lessThan">
      <formula>$C$4</formula>
    </cfRule>
  </conditionalFormatting>
  <conditionalFormatting sqref="CC40">
    <cfRule type="cellIs" dxfId="10399" priority="2313" operator="lessThan">
      <formula>$C$4</formula>
    </cfRule>
  </conditionalFormatting>
  <conditionalFormatting sqref="CC41">
    <cfRule type="cellIs" dxfId="10398" priority="2314" operator="lessThan">
      <formula>$C$4</formula>
    </cfRule>
  </conditionalFormatting>
  <conditionalFormatting sqref="CC42">
    <cfRule type="cellIs" dxfId="10397" priority="2315" operator="lessThan">
      <formula>$C$4</formula>
    </cfRule>
  </conditionalFormatting>
  <conditionalFormatting sqref="CC43">
    <cfRule type="cellIs" dxfId="10396" priority="2316" operator="lessThan">
      <formula>$C$4</formula>
    </cfRule>
  </conditionalFormatting>
  <conditionalFormatting sqref="CC44">
    <cfRule type="cellIs" dxfId="10395" priority="2317" operator="lessThan">
      <formula>$C$4</formula>
    </cfRule>
  </conditionalFormatting>
  <conditionalFormatting sqref="CC45">
    <cfRule type="cellIs" dxfId="10394" priority="2318" operator="lessThan">
      <formula>$C$4</formula>
    </cfRule>
  </conditionalFormatting>
  <conditionalFormatting sqref="CC46">
    <cfRule type="cellIs" dxfId="10393" priority="2319" operator="lessThan">
      <formula>$C$4</formula>
    </cfRule>
  </conditionalFormatting>
  <conditionalFormatting sqref="CC47">
    <cfRule type="cellIs" dxfId="10392" priority="2320" operator="lessThan">
      <formula>$C$4</formula>
    </cfRule>
  </conditionalFormatting>
  <conditionalFormatting sqref="CC48">
    <cfRule type="cellIs" dxfId="10391" priority="2321" operator="lessThan">
      <formula>$C$4</formula>
    </cfRule>
  </conditionalFormatting>
  <conditionalFormatting sqref="CC49">
    <cfRule type="cellIs" dxfId="10390" priority="2322" operator="lessThan">
      <formula>$C$4</formula>
    </cfRule>
  </conditionalFormatting>
  <conditionalFormatting sqref="CC50">
    <cfRule type="cellIs" dxfId="10389" priority="2323" operator="lessThan">
      <formula>$C$4</formula>
    </cfRule>
  </conditionalFormatting>
  <conditionalFormatting sqref="CC51">
    <cfRule type="cellIs" dxfId="10388" priority="2324" operator="lessThan">
      <formula>$C$4</formula>
    </cfRule>
  </conditionalFormatting>
  <conditionalFormatting sqref="CC52">
    <cfRule type="cellIs" dxfId="10387" priority="2325" operator="lessThan">
      <formula>$C$4</formula>
    </cfRule>
  </conditionalFormatting>
  <conditionalFormatting sqref="CC53">
    <cfRule type="cellIs" dxfId="10386" priority="2326" operator="lessThan">
      <formula>$C$4</formula>
    </cfRule>
  </conditionalFormatting>
  <conditionalFormatting sqref="CC54">
    <cfRule type="cellIs" dxfId="10385" priority="2327" operator="lessThan">
      <formula>$C$4</formula>
    </cfRule>
  </conditionalFormatting>
  <conditionalFormatting sqref="CC55">
    <cfRule type="cellIs" dxfId="10384" priority="2328" operator="lessThan">
      <formula>$C$4</formula>
    </cfRule>
  </conditionalFormatting>
  <conditionalFormatting sqref="CC56">
    <cfRule type="cellIs" dxfId="10383" priority="2329" operator="lessThan">
      <formula>$C$4</formula>
    </cfRule>
  </conditionalFormatting>
  <conditionalFormatting sqref="CC57">
    <cfRule type="cellIs" dxfId="10382" priority="2330" operator="lessThan">
      <formula>$C$4</formula>
    </cfRule>
  </conditionalFormatting>
  <conditionalFormatting sqref="CC58">
    <cfRule type="cellIs" dxfId="10381" priority="2331" operator="lessThan">
      <formula>$C$4</formula>
    </cfRule>
  </conditionalFormatting>
  <conditionalFormatting sqref="CC59">
    <cfRule type="cellIs" dxfId="10380" priority="2332" operator="lessThan">
      <formula>$C$4</formula>
    </cfRule>
  </conditionalFormatting>
  <conditionalFormatting sqref="CC60">
    <cfRule type="cellIs" dxfId="10379" priority="2333" operator="lessThan">
      <formula>$C$4</formula>
    </cfRule>
  </conditionalFormatting>
  <conditionalFormatting sqref="CD11">
    <cfRule type="cellIs" dxfId="10378" priority="2334" operator="lessThan">
      <formula>$C$4</formula>
    </cfRule>
  </conditionalFormatting>
  <conditionalFormatting sqref="CD12">
    <cfRule type="cellIs" dxfId="10377" priority="2335" operator="lessThan">
      <formula>$C$4</formula>
    </cfRule>
  </conditionalFormatting>
  <conditionalFormatting sqref="CD13">
    <cfRule type="cellIs" dxfId="10376" priority="2336" operator="lessThan">
      <formula>$C$4</formula>
    </cfRule>
  </conditionalFormatting>
  <conditionalFormatting sqref="CD14">
    <cfRule type="cellIs" dxfId="10375" priority="2337" operator="lessThan">
      <formula>$C$4</formula>
    </cfRule>
  </conditionalFormatting>
  <conditionalFormatting sqref="CD15">
    <cfRule type="cellIs" dxfId="10374" priority="2338" operator="lessThan">
      <formula>$C$4</formula>
    </cfRule>
  </conditionalFormatting>
  <conditionalFormatting sqref="CD16">
    <cfRule type="cellIs" dxfId="10373" priority="2339" operator="lessThan">
      <formula>$C$4</formula>
    </cfRule>
  </conditionalFormatting>
  <conditionalFormatting sqref="CD17">
    <cfRule type="cellIs" dxfId="10372" priority="2340" operator="lessThan">
      <formula>$C$4</formula>
    </cfRule>
  </conditionalFormatting>
  <conditionalFormatting sqref="CD18">
    <cfRule type="cellIs" dxfId="10371" priority="2341" operator="lessThan">
      <formula>$C$4</formula>
    </cfRule>
  </conditionalFormatting>
  <conditionalFormatting sqref="CD19">
    <cfRule type="cellIs" dxfId="10370" priority="2342" operator="lessThan">
      <formula>$C$4</formula>
    </cfRule>
  </conditionalFormatting>
  <conditionalFormatting sqref="CD20">
    <cfRule type="cellIs" dxfId="10369" priority="2343" operator="lessThan">
      <formula>$C$4</formula>
    </cfRule>
  </conditionalFormatting>
  <conditionalFormatting sqref="CD21">
    <cfRule type="cellIs" dxfId="10368" priority="2344" operator="lessThan">
      <formula>$C$4</formula>
    </cfRule>
  </conditionalFormatting>
  <conditionalFormatting sqref="CD22">
    <cfRule type="cellIs" dxfId="10367" priority="2345" operator="lessThan">
      <formula>$C$4</formula>
    </cfRule>
  </conditionalFormatting>
  <conditionalFormatting sqref="CD23">
    <cfRule type="cellIs" dxfId="10366" priority="2346" operator="lessThan">
      <formula>$C$4</formula>
    </cfRule>
  </conditionalFormatting>
  <conditionalFormatting sqref="CD24">
    <cfRule type="cellIs" dxfId="10365" priority="2347" operator="lessThan">
      <formula>$C$4</formula>
    </cfRule>
  </conditionalFormatting>
  <conditionalFormatting sqref="CD25">
    <cfRule type="cellIs" dxfId="10364" priority="2348" operator="lessThan">
      <formula>$C$4</formula>
    </cfRule>
  </conditionalFormatting>
  <conditionalFormatting sqref="CD26">
    <cfRule type="cellIs" dxfId="10363" priority="2349" operator="lessThan">
      <formula>$C$4</formula>
    </cfRule>
  </conditionalFormatting>
  <conditionalFormatting sqref="CD27">
    <cfRule type="cellIs" dxfId="10362" priority="2350" operator="lessThan">
      <formula>$C$4</formula>
    </cfRule>
  </conditionalFormatting>
  <conditionalFormatting sqref="CD28">
    <cfRule type="cellIs" dxfId="10361" priority="2351" operator="lessThan">
      <formula>$C$4</formula>
    </cfRule>
  </conditionalFormatting>
  <conditionalFormatting sqref="CD29">
    <cfRule type="cellIs" dxfId="10360" priority="2352" operator="lessThan">
      <formula>$C$4</formula>
    </cfRule>
  </conditionalFormatting>
  <conditionalFormatting sqref="CD30">
    <cfRule type="cellIs" dxfId="10359" priority="2353" operator="lessThan">
      <formula>$C$4</formula>
    </cfRule>
  </conditionalFormatting>
  <conditionalFormatting sqref="CD31">
    <cfRule type="cellIs" dxfId="10358" priority="2354" operator="lessThan">
      <formula>$C$4</formula>
    </cfRule>
  </conditionalFormatting>
  <conditionalFormatting sqref="CD32">
    <cfRule type="cellIs" dxfId="10357" priority="2355" operator="lessThan">
      <formula>$C$4</formula>
    </cfRule>
  </conditionalFormatting>
  <conditionalFormatting sqref="CD33">
    <cfRule type="cellIs" dxfId="10356" priority="2356" operator="lessThan">
      <formula>$C$4</formula>
    </cfRule>
  </conditionalFormatting>
  <conditionalFormatting sqref="CD34">
    <cfRule type="cellIs" dxfId="10355" priority="2357" operator="lessThan">
      <formula>$C$4</formula>
    </cfRule>
  </conditionalFormatting>
  <conditionalFormatting sqref="CD35">
    <cfRule type="cellIs" dxfId="10354" priority="2358" operator="lessThan">
      <formula>$C$4</formula>
    </cfRule>
  </conditionalFormatting>
  <conditionalFormatting sqref="CD36">
    <cfRule type="cellIs" dxfId="10353" priority="2359" operator="lessThan">
      <formula>$C$4</formula>
    </cfRule>
  </conditionalFormatting>
  <conditionalFormatting sqref="CD37">
    <cfRule type="cellIs" dxfId="10352" priority="2360" operator="lessThan">
      <formula>$C$4</formula>
    </cfRule>
  </conditionalFormatting>
  <conditionalFormatting sqref="CD38">
    <cfRule type="cellIs" dxfId="10351" priority="2361" operator="lessThan">
      <formula>$C$4</formula>
    </cfRule>
  </conditionalFormatting>
  <conditionalFormatting sqref="CD39">
    <cfRule type="cellIs" dxfId="10350" priority="2362" operator="lessThan">
      <formula>$C$4</formula>
    </cfRule>
  </conditionalFormatting>
  <conditionalFormatting sqref="CD40">
    <cfRule type="cellIs" dxfId="10349" priority="2363" operator="lessThan">
      <formula>$C$4</formula>
    </cfRule>
  </conditionalFormatting>
  <conditionalFormatting sqref="CD41">
    <cfRule type="cellIs" dxfId="10348" priority="2364" operator="lessThan">
      <formula>$C$4</formula>
    </cfRule>
  </conditionalFormatting>
  <conditionalFormatting sqref="CD42">
    <cfRule type="cellIs" dxfId="10347" priority="2365" operator="lessThan">
      <formula>$C$4</formula>
    </cfRule>
  </conditionalFormatting>
  <conditionalFormatting sqref="CD43">
    <cfRule type="cellIs" dxfId="10346" priority="2366" operator="lessThan">
      <formula>$C$4</formula>
    </cfRule>
  </conditionalFormatting>
  <conditionalFormatting sqref="CD44">
    <cfRule type="cellIs" dxfId="10345" priority="2367" operator="lessThan">
      <formula>$C$4</formula>
    </cfRule>
  </conditionalFormatting>
  <conditionalFormatting sqref="CD45">
    <cfRule type="cellIs" dxfId="10344" priority="2368" operator="lessThan">
      <formula>$C$4</formula>
    </cfRule>
  </conditionalFormatting>
  <conditionalFormatting sqref="CD46">
    <cfRule type="cellIs" dxfId="10343" priority="2369" operator="lessThan">
      <formula>$C$4</formula>
    </cfRule>
  </conditionalFormatting>
  <conditionalFormatting sqref="CD47">
    <cfRule type="cellIs" dxfId="10342" priority="2370" operator="lessThan">
      <formula>$C$4</formula>
    </cfRule>
  </conditionalFormatting>
  <conditionalFormatting sqref="CD48">
    <cfRule type="cellIs" dxfId="10341" priority="2371" operator="lessThan">
      <formula>$C$4</formula>
    </cfRule>
  </conditionalFormatting>
  <conditionalFormatting sqref="CD49">
    <cfRule type="cellIs" dxfId="10340" priority="2372" operator="lessThan">
      <formula>$C$4</formula>
    </cfRule>
  </conditionalFormatting>
  <conditionalFormatting sqref="CD50">
    <cfRule type="cellIs" dxfId="10339" priority="2373" operator="lessThan">
      <formula>$C$4</formula>
    </cfRule>
  </conditionalFormatting>
  <conditionalFormatting sqref="CD51">
    <cfRule type="cellIs" dxfId="10338" priority="2374" operator="lessThan">
      <formula>$C$4</formula>
    </cfRule>
  </conditionalFormatting>
  <conditionalFormatting sqref="CD52">
    <cfRule type="cellIs" dxfId="10337" priority="2375" operator="lessThan">
      <formula>$C$4</formula>
    </cfRule>
  </conditionalFormatting>
  <conditionalFormatting sqref="CD53">
    <cfRule type="cellIs" dxfId="10336" priority="2376" operator="lessThan">
      <formula>$C$4</formula>
    </cfRule>
  </conditionalFormatting>
  <conditionalFormatting sqref="CD54">
    <cfRule type="cellIs" dxfId="10335" priority="2377" operator="lessThan">
      <formula>$C$4</formula>
    </cfRule>
  </conditionalFormatting>
  <conditionalFormatting sqref="CD55">
    <cfRule type="cellIs" dxfId="10334" priority="2378" operator="lessThan">
      <formula>$C$4</formula>
    </cfRule>
  </conditionalFormatting>
  <conditionalFormatting sqref="CD56">
    <cfRule type="cellIs" dxfId="10333" priority="2379" operator="lessThan">
      <formula>$C$4</formula>
    </cfRule>
  </conditionalFormatting>
  <conditionalFormatting sqref="CD57">
    <cfRule type="cellIs" dxfId="10332" priority="2380" operator="lessThan">
      <formula>$C$4</formula>
    </cfRule>
  </conditionalFormatting>
  <conditionalFormatting sqref="CD58">
    <cfRule type="cellIs" dxfId="10331" priority="2381" operator="lessThan">
      <formula>$C$4</formula>
    </cfRule>
  </conditionalFormatting>
  <conditionalFormatting sqref="CD59">
    <cfRule type="cellIs" dxfId="10330" priority="2382" operator="lessThan">
      <formula>$C$4</formula>
    </cfRule>
  </conditionalFormatting>
  <conditionalFormatting sqref="CD60">
    <cfRule type="cellIs" dxfId="10329" priority="2383" operator="lessThan">
      <formula>$C$4</formula>
    </cfRule>
  </conditionalFormatting>
  <conditionalFormatting sqref="CE11">
    <cfRule type="cellIs" dxfId="10328" priority="2384" operator="lessThan">
      <formula>$C$4</formula>
    </cfRule>
  </conditionalFormatting>
  <conditionalFormatting sqref="CE12">
    <cfRule type="cellIs" dxfId="10327" priority="2385" operator="lessThan">
      <formula>$C$4</formula>
    </cfRule>
  </conditionalFormatting>
  <conditionalFormatting sqref="CE13">
    <cfRule type="cellIs" dxfId="10326" priority="2386" operator="lessThan">
      <formula>$C$4</formula>
    </cfRule>
  </conditionalFormatting>
  <conditionalFormatting sqref="CE14">
    <cfRule type="cellIs" dxfId="10325" priority="2387" operator="lessThan">
      <formula>$C$4</formula>
    </cfRule>
  </conditionalFormatting>
  <conditionalFormatting sqref="CE15">
    <cfRule type="cellIs" dxfId="10324" priority="2388" operator="lessThan">
      <formula>$C$4</formula>
    </cfRule>
  </conditionalFormatting>
  <conditionalFormatting sqref="CE16">
    <cfRule type="cellIs" dxfId="10323" priority="2389" operator="lessThan">
      <formula>$C$4</formula>
    </cfRule>
  </conditionalFormatting>
  <conditionalFormatting sqref="CE17">
    <cfRule type="cellIs" dxfId="10322" priority="2390" operator="lessThan">
      <formula>$C$4</formula>
    </cfRule>
  </conditionalFormatting>
  <conditionalFormatting sqref="CE18">
    <cfRule type="cellIs" dxfId="10321" priority="2391" operator="lessThan">
      <formula>$C$4</formula>
    </cfRule>
  </conditionalFormatting>
  <conditionalFormatting sqref="CE19">
    <cfRule type="cellIs" dxfId="10320" priority="2392" operator="lessThan">
      <formula>$C$4</formula>
    </cfRule>
  </conditionalFormatting>
  <conditionalFormatting sqref="CE20">
    <cfRule type="cellIs" dxfId="10319" priority="2393" operator="lessThan">
      <formula>$C$4</formula>
    </cfRule>
  </conditionalFormatting>
  <conditionalFormatting sqref="CE21">
    <cfRule type="cellIs" dxfId="10318" priority="2394" operator="lessThan">
      <formula>$C$4</formula>
    </cfRule>
  </conditionalFormatting>
  <conditionalFormatting sqref="CE22">
    <cfRule type="cellIs" dxfId="10317" priority="2395" operator="lessThan">
      <formula>$C$4</formula>
    </cfRule>
  </conditionalFormatting>
  <conditionalFormatting sqref="CE23">
    <cfRule type="cellIs" dxfId="10316" priority="2396" operator="lessThan">
      <formula>$C$4</formula>
    </cfRule>
  </conditionalFormatting>
  <conditionalFormatting sqref="CE24">
    <cfRule type="cellIs" dxfId="10315" priority="2397" operator="lessThan">
      <formula>$C$4</formula>
    </cfRule>
  </conditionalFormatting>
  <conditionalFormatting sqref="CE25">
    <cfRule type="cellIs" dxfId="10314" priority="2398" operator="lessThan">
      <formula>$C$4</formula>
    </cfRule>
  </conditionalFormatting>
  <conditionalFormatting sqref="CE26">
    <cfRule type="cellIs" dxfId="10313" priority="2399" operator="lessThan">
      <formula>$C$4</formula>
    </cfRule>
  </conditionalFormatting>
  <conditionalFormatting sqref="CE27">
    <cfRule type="cellIs" dxfId="10312" priority="2400" operator="lessThan">
      <formula>$C$4</formula>
    </cfRule>
  </conditionalFormatting>
  <conditionalFormatting sqref="CE28">
    <cfRule type="cellIs" dxfId="10311" priority="2401" operator="lessThan">
      <formula>$C$4</formula>
    </cfRule>
  </conditionalFormatting>
  <conditionalFormatting sqref="CE29">
    <cfRule type="cellIs" dxfId="10310" priority="2402" operator="lessThan">
      <formula>$C$4</formula>
    </cfRule>
  </conditionalFormatting>
  <conditionalFormatting sqref="CE30">
    <cfRule type="cellIs" dxfId="10309" priority="2403" operator="lessThan">
      <formula>$C$4</formula>
    </cfRule>
  </conditionalFormatting>
  <conditionalFormatting sqref="CE31">
    <cfRule type="cellIs" dxfId="10308" priority="2404" operator="lessThan">
      <formula>$C$4</formula>
    </cfRule>
  </conditionalFormatting>
  <conditionalFormatting sqref="CE32">
    <cfRule type="cellIs" dxfId="10307" priority="2405" operator="lessThan">
      <formula>$C$4</formula>
    </cfRule>
  </conditionalFormatting>
  <conditionalFormatting sqref="CE33">
    <cfRule type="cellIs" dxfId="10306" priority="2406" operator="lessThan">
      <formula>$C$4</formula>
    </cfRule>
  </conditionalFormatting>
  <conditionalFormatting sqref="CE34">
    <cfRule type="cellIs" dxfId="10305" priority="2407" operator="lessThan">
      <formula>$C$4</formula>
    </cfRule>
  </conditionalFormatting>
  <conditionalFormatting sqref="CE35">
    <cfRule type="cellIs" dxfId="10304" priority="2408" operator="lessThan">
      <formula>$C$4</formula>
    </cfRule>
  </conditionalFormatting>
  <conditionalFormatting sqref="CE36">
    <cfRule type="cellIs" dxfId="10303" priority="2409" operator="lessThan">
      <formula>$C$4</formula>
    </cfRule>
  </conditionalFormatting>
  <conditionalFormatting sqref="CE37">
    <cfRule type="cellIs" dxfId="10302" priority="2410" operator="lessThan">
      <formula>$C$4</formula>
    </cfRule>
  </conditionalFormatting>
  <conditionalFormatting sqref="CE38">
    <cfRule type="cellIs" dxfId="10301" priority="2411" operator="lessThan">
      <formula>$C$4</formula>
    </cfRule>
  </conditionalFormatting>
  <conditionalFormatting sqref="CE39">
    <cfRule type="cellIs" dxfId="10300" priority="2412" operator="lessThan">
      <formula>$C$4</formula>
    </cfRule>
  </conditionalFormatting>
  <conditionalFormatting sqref="CE40">
    <cfRule type="cellIs" dxfId="10299" priority="2413" operator="lessThan">
      <formula>$C$4</formula>
    </cfRule>
  </conditionalFormatting>
  <conditionalFormatting sqref="CE41">
    <cfRule type="cellIs" dxfId="10298" priority="2414" operator="lessThan">
      <formula>$C$4</formula>
    </cfRule>
  </conditionalFormatting>
  <conditionalFormatting sqref="CE42">
    <cfRule type="cellIs" dxfId="10297" priority="2415" operator="lessThan">
      <formula>$C$4</formula>
    </cfRule>
  </conditionalFormatting>
  <conditionalFormatting sqref="CE43">
    <cfRule type="cellIs" dxfId="10296" priority="2416" operator="lessThan">
      <formula>$C$4</formula>
    </cfRule>
  </conditionalFormatting>
  <conditionalFormatting sqref="CE44">
    <cfRule type="cellIs" dxfId="10295" priority="2417" operator="lessThan">
      <formula>$C$4</formula>
    </cfRule>
  </conditionalFormatting>
  <conditionalFormatting sqref="CE45">
    <cfRule type="cellIs" dxfId="10294" priority="2418" operator="lessThan">
      <formula>$C$4</formula>
    </cfRule>
  </conditionalFormatting>
  <conditionalFormatting sqref="CE46">
    <cfRule type="cellIs" dxfId="10293" priority="2419" operator="lessThan">
      <formula>$C$4</formula>
    </cfRule>
  </conditionalFormatting>
  <conditionalFormatting sqref="CE47">
    <cfRule type="cellIs" dxfId="10292" priority="2420" operator="lessThan">
      <formula>$C$4</formula>
    </cfRule>
  </conditionalFormatting>
  <conditionalFormatting sqref="CE48">
    <cfRule type="cellIs" dxfId="10291" priority="2421" operator="lessThan">
      <formula>$C$4</formula>
    </cfRule>
  </conditionalFormatting>
  <conditionalFormatting sqref="CE49">
    <cfRule type="cellIs" dxfId="10290" priority="2422" operator="lessThan">
      <formula>$C$4</formula>
    </cfRule>
  </conditionalFormatting>
  <conditionalFormatting sqref="CE50">
    <cfRule type="cellIs" dxfId="10289" priority="2423" operator="lessThan">
      <formula>$C$4</formula>
    </cfRule>
  </conditionalFormatting>
  <conditionalFormatting sqref="CE51">
    <cfRule type="cellIs" dxfId="10288" priority="2424" operator="lessThan">
      <formula>$C$4</formula>
    </cfRule>
  </conditionalFormatting>
  <conditionalFormatting sqref="CE52">
    <cfRule type="cellIs" dxfId="10287" priority="2425" operator="lessThan">
      <formula>$C$4</formula>
    </cfRule>
  </conditionalFormatting>
  <conditionalFormatting sqref="CE53">
    <cfRule type="cellIs" dxfId="10286" priority="2426" operator="lessThan">
      <formula>$C$4</formula>
    </cfRule>
  </conditionalFormatting>
  <conditionalFormatting sqref="CE54">
    <cfRule type="cellIs" dxfId="10285" priority="2427" operator="lessThan">
      <formula>$C$4</formula>
    </cfRule>
  </conditionalFormatting>
  <conditionalFormatting sqref="CE55">
    <cfRule type="cellIs" dxfId="10284" priority="2428" operator="lessThan">
      <formula>$C$4</formula>
    </cfRule>
  </conditionalFormatting>
  <conditionalFormatting sqref="CE56">
    <cfRule type="cellIs" dxfId="10283" priority="2429" operator="lessThan">
      <formula>$C$4</formula>
    </cfRule>
  </conditionalFormatting>
  <conditionalFormatting sqref="CE57">
    <cfRule type="cellIs" dxfId="10282" priority="2430" operator="lessThan">
      <formula>$C$4</formula>
    </cfRule>
  </conditionalFormatting>
  <conditionalFormatting sqref="CE58">
    <cfRule type="cellIs" dxfId="10281" priority="2431" operator="lessThan">
      <formula>$C$4</formula>
    </cfRule>
  </conditionalFormatting>
  <conditionalFormatting sqref="CE59">
    <cfRule type="cellIs" dxfId="10280" priority="2432" operator="lessThan">
      <formula>$C$4</formula>
    </cfRule>
  </conditionalFormatting>
  <conditionalFormatting sqref="CE60">
    <cfRule type="cellIs" dxfId="10279" priority="2433" operator="lessThan">
      <formula>$C$4</formula>
    </cfRule>
  </conditionalFormatting>
  <conditionalFormatting sqref="CF11">
    <cfRule type="cellIs" dxfId="10278" priority="2434" operator="lessThan">
      <formula>$C$4</formula>
    </cfRule>
  </conditionalFormatting>
  <conditionalFormatting sqref="CF12">
    <cfRule type="cellIs" dxfId="10277" priority="2435" operator="lessThan">
      <formula>$C$4</formula>
    </cfRule>
  </conditionalFormatting>
  <conditionalFormatting sqref="CF13">
    <cfRule type="cellIs" dxfId="10276" priority="2436" operator="lessThan">
      <formula>$C$4</formula>
    </cfRule>
  </conditionalFormatting>
  <conditionalFormatting sqref="CF14">
    <cfRule type="cellIs" dxfId="10275" priority="2437" operator="lessThan">
      <formula>$C$4</formula>
    </cfRule>
  </conditionalFormatting>
  <conditionalFormatting sqref="CF15">
    <cfRule type="cellIs" dxfId="10274" priority="2438" operator="lessThan">
      <formula>$C$4</formula>
    </cfRule>
  </conditionalFormatting>
  <conditionalFormatting sqref="CF16">
    <cfRule type="cellIs" dxfId="10273" priority="2439" operator="lessThan">
      <formula>$C$4</formula>
    </cfRule>
  </conditionalFormatting>
  <conditionalFormatting sqref="CF17">
    <cfRule type="cellIs" dxfId="10272" priority="2440" operator="lessThan">
      <formula>$C$4</formula>
    </cfRule>
  </conditionalFormatting>
  <conditionalFormatting sqref="CF18">
    <cfRule type="cellIs" dxfId="10271" priority="2441" operator="lessThan">
      <formula>$C$4</formula>
    </cfRule>
  </conditionalFormatting>
  <conditionalFormatting sqref="CF19">
    <cfRule type="cellIs" dxfId="10270" priority="2442" operator="lessThan">
      <formula>$C$4</formula>
    </cfRule>
  </conditionalFormatting>
  <conditionalFormatting sqref="CF20">
    <cfRule type="cellIs" dxfId="10269" priority="2443" operator="lessThan">
      <formula>$C$4</formula>
    </cfRule>
  </conditionalFormatting>
  <conditionalFormatting sqref="CF21">
    <cfRule type="cellIs" dxfId="10268" priority="2444" operator="lessThan">
      <formula>$C$4</formula>
    </cfRule>
  </conditionalFormatting>
  <conditionalFormatting sqref="CF22">
    <cfRule type="cellIs" dxfId="10267" priority="2445" operator="lessThan">
      <formula>$C$4</formula>
    </cfRule>
  </conditionalFormatting>
  <conditionalFormatting sqref="CF23">
    <cfRule type="cellIs" dxfId="10266" priority="2446" operator="lessThan">
      <formula>$C$4</formula>
    </cfRule>
  </conditionalFormatting>
  <conditionalFormatting sqref="CF24">
    <cfRule type="cellIs" dxfId="10265" priority="2447" operator="lessThan">
      <formula>$C$4</formula>
    </cfRule>
  </conditionalFormatting>
  <conditionalFormatting sqref="CF25">
    <cfRule type="cellIs" dxfId="10264" priority="2448" operator="lessThan">
      <formula>$C$4</formula>
    </cfRule>
  </conditionalFormatting>
  <conditionalFormatting sqref="CF26">
    <cfRule type="cellIs" dxfId="10263" priority="2449" operator="lessThan">
      <formula>$C$4</formula>
    </cfRule>
  </conditionalFormatting>
  <conditionalFormatting sqref="CF27">
    <cfRule type="cellIs" dxfId="10262" priority="2450" operator="lessThan">
      <formula>$C$4</formula>
    </cfRule>
  </conditionalFormatting>
  <conditionalFormatting sqref="CF28">
    <cfRule type="cellIs" dxfId="10261" priority="2451" operator="lessThan">
      <formula>$C$4</formula>
    </cfRule>
  </conditionalFormatting>
  <conditionalFormatting sqref="CF29">
    <cfRule type="cellIs" dxfId="10260" priority="2452" operator="lessThan">
      <formula>$C$4</formula>
    </cfRule>
  </conditionalFormatting>
  <conditionalFormatting sqref="CF30">
    <cfRule type="cellIs" dxfId="10259" priority="2453" operator="lessThan">
      <formula>$C$4</formula>
    </cfRule>
  </conditionalFormatting>
  <conditionalFormatting sqref="CF31">
    <cfRule type="cellIs" dxfId="10258" priority="2454" operator="lessThan">
      <formula>$C$4</formula>
    </cfRule>
  </conditionalFormatting>
  <conditionalFormatting sqref="CF32">
    <cfRule type="cellIs" dxfId="10257" priority="2455" operator="lessThan">
      <formula>$C$4</formula>
    </cfRule>
  </conditionalFormatting>
  <conditionalFormatting sqref="CF33">
    <cfRule type="cellIs" dxfId="10256" priority="2456" operator="lessThan">
      <formula>$C$4</formula>
    </cfRule>
  </conditionalFormatting>
  <conditionalFormatting sqref="CF34">
    <cfRule type="cellIs" dxfId="10255" priority="2457" operator="lessThan">
      <formula>$C$4</formula>
    </cfRule>
  </conditionalFormatting>
  <conditionalFormatting sqref="CF35">
    <cfRule type="cellIs" dxfId="10254" priority="2458" operator="lessThan">
      <formula>$C$4</formula>
    </cfRule>
  </conditionalFormatting>
  <conditionalFormatting sqref="CF36">
    <cfRule type="cellIs" dxfId="10253" priority="2459" operator="lessThan">
      <formula>$C$4</formula>
    </cfRule>
  </conditionalFormatting>
  <conditionalFormatting sqref="CF37">
    <cfRule type="cellIs" dxfId="10252" priority="2460" operator="lessThan">
      <formula>$C$4</formula>
    </cfRule>
  </conditionalFormatting>
  <conditionalFormatting sqref="CF38">
    <cfRule type="cellIs" dxfId="10251" priority="2461" operator="lessThan">
      <formula>$C$4</formula>
    </cfRule>
  </conditionalFormatting>
  <conditionalFormatting sqref="CF39">
    <cfRule type="cellIs" dxfId="10250" priority="2462" operator="lessThan">
      <formula>$C$4</formula>
    </cfRule>
  </conditionalFormatting>
  <conditionalFormatting sqref="CF40">
    <cfRule type="cellIs" dxfId="10249" priority="2463" operator="lessThan">
      <formula>$C$4</formula>
    </cfRule>
  </conditionalFormatting>
  <conditionalFormatting sqref="CF41">
    <cfRule type="cellIs" dxfId="10248" priority="2464" operator="lessThan">
      <formula>$C$4</formula>
    </cfRule>
  </conditionalFormatting>
  <conditionalFormatting sqref="CF42">
    <cfRule type="cellIs" dxfId="10247" priority="2465" operator="lessThan">
      <formula>$C$4</formula>
    </cfRule>
  </conditionalFormatting>
  <conditionalFormatting sqref="CF43">
    <cfRule type="cellIs" dxfId="10246" priority="2466" operator="lessThan">
      <formula>$C$4</formula>
    </cfRule>
  </conditionalFormatting>
  <conditionalFormatting sqref="CF44">
    <cfRule type="cellIs" dxfId="10245" priority="2467" operator="lessThan">
      <formula>$C$4</formula>
    </cfRule>
  </conditionalFormatting>
  <conditionalFormatting sqref="CF45">
    <cfRule type="cellIs" dxfId="10244" priority="2468" operator="lessThan">
      <formula>$C$4</formula>
    </cfRule>
  </conditionalFormatting>
  <conditionalFormatting sqref="CF46">
    <cfRule type="cellIs" dxfId="10243" priority="2469" operator="lessThan">
      <formula>$C$4</formula>
    </cfRule>
  </conditionalFormatting>
  <conditionalFormatting sqref="CF47">
    <cfRule type="cellIs" dxfId="10242" priority="2470" operator="lessThan">
      <formula>$C$4</formula>
    </cfRule>
  </conditionalFormatting>
  <conditionalFormatting sqref="CF48">
    <cfRule type="cellIs" dxfId="10241" priority="2471" operator="lessThan">
      <formula>$C$4</formula>
    </cfRule>
  </conditionalFormatting>
  <conditionalFormatting sqref="CF49">
    <cfRule type="cellIs" dxfId="10240" priority="2472" operator="lessThan">
      <formula>$C$4</formula>
    </cfRule>
  </conditionalFormatting>
  <conditionalFormatting sqref="CF50">
    <cfRule type="cellIs" dxfId="10239" priority="2473" operator="lessThan">
      <formula>$C$4</formula>
    </cfRule>
  </conditionalFormatting>
  <conditionalFormatting sqref="CF51">
    <cfRule type="cellIs" dxfId="10238" priority="2474" operator="lessThan">
      <formula>$C$4</formula>
    </cfRule>
  </conditionalFormatting>
  <conditionalFormatting sqref="CF52">
    <cfRule type="cellIs" dxfId="10237" priority="2475" operator="lessThan">
      <formula>$C$4</formula>
    </cfRule>
  </conditionalFormatting>
  <conditionalFormatting sqref="CF53">
    <cfRule type="cellIs" dxfId="10236" priority="2476" operator="lessThan">
      <formula>$C$4</formula>
    </cfRule>
  </conditionalFormatting>
  <conditionalFormatting sqref="CF54">
    <cfRule type="cellIs" dxfId="10235" priority="2477" operator="lessThan">
      <formula>$C$4</formula>
    </cfRule>
  </conditionalFormatting>
  <conditionalFormatting sqref="CF55">
    <cfRule type="cellIs" dxfId="10234" priority="2478" operator="lessThan">
      <formula>$C$4</formula>
    </cfRule>
  </conditionalFormatting>
  <conditionalFormatting sqref="CF56">
    <cfRule type="cellIs" dxfId="10233" priority="2479" operator="lessThan">
      <formula>$C$4</formula>
    </cfRule>
  </conditionalFormatting>
  <conditionalFormatting sqref="CF57">
    <cfRule type="cellIs" dxfId="10232" priority="2480" operator="lessThan">
      <formula>$C$4</formula>
    </cfRule>
  </conditionalFormatting>
  <conditionalFormatting sqref="CF58">
    <cfRule type="cellIs" dxfId="10231" priority="2481" operator="lessThan">
      <formula>$C$4</formula>
    </cfRule>
  </conditionalFormatting>
  <conditionalFormatting sqref="CF59">
    <cfRule type="cellIs" dxfId="10230" priority="2482" operator="lessThan">
      <formula>$C$4</formula>
    </cfRule>
  </conditionalFormatting>
  <conditionalFormatting sqref="CF60">
    <cfRule type="cellIs" dxfId="10229" priority="2483" operator="lessThan">
      <formula>$C$4</formula>
    </cfRule>
  </conditionalFormatting>
  <conditionalFormatting sqref="CG11">
    <cfRule type="cellIs" dxfId="10228" priority="2484" operator="lessThan">
      <formula>$C$4</formula>
    </cfRule>
  </conditionalFormatting>
  <conditionalFormatting sqref="CG12">
    <cfRule type="cellIs" dxfId="10227" priority="2485" operator="lessThan">
      <formula>$C$4</formula>
    </cfRule>
  </conditionalFormatting>
  <conditionalFormatting sqref="CG13">
    <cfRule type="cellIs" dxfId="10226" priority="2486" operator="lessThan">
      <formula>$C$4</formula>
    </cfRule>
  </conditionalFormatting>
  <conditionalFormatting sqref="CG14">
    <cfRule type="cellIs" dxfId="10225" priority="2487" operator="lessThan">
      <formula>$C$4</formula>
    </cfRule>
  </conditionalFormatting>
  <conditionalFormatting sqref="CG15">
    <cfRule type="cellIs" dxfId="10224" priority="2488" operator="lessThan">
      <formula>$C$4</formula>
    </cfRule>
  </conditionalFormatting>
  <conditionalFormatting sqref="CG16">
    <cfRule type="cellIs" dxfId="10223" priority="2489" operator="lessThan">
      <formula>$C$4</formula>
    </cfRule>
  </conditionalFormatting>
  <conditionalFormatting sqref="CG17">
    <cfRule type="cellIs" dxfId="10222" priority="2490" operator="lessThan">
      <formula>$C$4</formula>
    </cfRule>
  </conditionalFormatting>
  <conditionalFormatting sqref="CG18">
    <cfRule type="cellIs" dxfId="10221" priority="2491" operator="lessThan">
      <formula>$C$4</formula>
    </cfRule>
  </conditionalFormatting>
  <conditionalFormatting sqref="CG19">
    <cfRule type="cellIs" dxfId="10220" priority="2492" operator="lessThan">
      <formula>$C$4</formula>
    </cfRule>
  </conditionalFormatting>
  <conditionalFormatting sqref="CG20">
    <cfRule type="cellIs" dxfId="10219" priority="2493" operator="lessThan">
      <formula>$C$4</formula>
    </cfRule>
  </conditionalFormatting>
  <conditionalFormatting sqref="CG21">
    <cfRule type="cellIs" dxfId="10218" priority="2494" operator="lessThan">
      <formula>$C$4</formula>
    </cfRule>
  </conditionalFormatting>
  <conditionalFormatting sqref="CG22">
    <cfRule type="cellIs" dxfId="10217" priority="2495" operator="lessThan">
      <formula>$C$4</formula>
    </cfRule>
  </conditionalFormatting>
  <conditionalFormatting sqref="CG23">
    <cfRule type="cellIs" dxfId="10216" priority="2496" operator="lessThan">
      <formula>$C$4</formula>
    </cfRule>
  </conditionalFormatting>
  <conditionalFormatting sqref="CG24">
    <cfRule type="cellIs" dxfId="10215" priority="2497" operator="lessThan">
      <formula>$C$4</formula>
    </cfRule>
  </conditionalFormatting>
  <conditionalFormatting sqref="CG25">
    <cfRule type="cellIs" dxfId="10214" priority="2498" operator="lessThan">
      <formula>$C$4</formula>
    </cfRule>
  </conditionalFormatting>
  <conditionalFormatting sqref="CG26">
    <cfRule type="cellIs" dxfId="10213" priority="2499" operator="lessThan">
      <formula>$C$4</formula>
    </cfRule>
  </conditionalFormatting>
  <conditionalFormatting sqref="CG27">
    <cfRule type="cellIs" dxfId="10212" priority="2500" operator="lessThan">
      <formula>$C$4</formula>
    </cfRule>
  </conditionalFormatting>
  <conditionalFormatting sqref="CG28">
    <cfRule type="cellIs" dxfId="10211" priority="2501" operator="lessThan">
      <formula>$C$4</formula>
    </cfRule>
  </conditionalFormatting>
  <conditionalFormatting sqref="CG29">
    <cfRule type="cellIs" dxfId="10210" priority="2502" operator="lessThan">
      <formula>$C$4</formula>
    </cfRule>
  </conditionalFormatting>
  <conditionalFormatting sqref="CG30">
    <cfRule type="cellIs" dxfId="10209" priority="2503" operator="lessThan">
      <formula>$C$4</formula>
    </cfRule>
  </conditionalFormatting>
  <conditionalFormatting sqref="CG31">
    <cfRule type="cellIs" dxfId="10208" priority="2504" operator="lessThan">
      <formula>$C$4</formula>
    </cfRule>
  </conditionalFormatting>
  <conditionalFormatting sqref="CG32">
    <cfRule type="cellIs" dxfId="10207" priority="2505" operator="lessThan">
      <formula>$C$4</formula>
    </cfRule>
  </conditionalFormatting>
  <conditionalFormatting sqref="CG33">
    <cfRule type="cellIs" dxfId="10206" priority="2506" operator="lessThan">
      <formula>$C$4</formula>
    </cfRule>
  </conditionalFormatting>
  <conditionalFormatting sqref="CG34">
    <cfRule type="cellIs" dxfId="10205" priority="2507" operator="lessThan">
      <formula>$C$4</formula>
    </cfRule>
  </conditionalFormatting>
  <conditionalFormatting sqref="CG35">
    <cfRule type="cellIs" dxfId="10204" priority="2508" operator="lessThan">
      <formula>$C$4</formula>
    </cfRule>
  </conditionalFormatting>
  <conditionalFormatting sqref="CG36">
    <cfRule type="cellIs" dxfId="10203" priority="2509" operator="lessThan">
      <formula>$C$4</formula>
    </cfRule>
  </conditionalFormatting>
  <conditionalFormatting sqref="CG37">
    <cfRule type="cellIs" dxfId="10202" priority="2510" operator="lessThan">
      <formula>$C$4</formula>
    </cfRule>
  </conditionalFormatting>
  <conditionalFormatting sqref="CG38">
    <cfRule type="cellIs" dxfId="10201" priority="2511" operator="lessThan">
      <formula>$C$4</formula>
    </cfRule>
  </conditionalFormatting>
  <conditionalFormatting sqref="CG39">
    <cfRule type="cellIs" dxfId="10200" priority="2512" operator="lessThan">
      <formula>$C$4</formula>
    </cfRule>
  </conditionalFormatting>
  <conditionalFormatting sqref="CG40">
    <cfRule type="cellIs" dxfId="10199" priority="2513" operator="lessThan">
      <formula>$C$4</formula>
    </cfRule>
  </conditionalFormatting>
  <conditionalFormatting sqref="CG41">
    <cfRule type="cellIs" dxfId="10198" priority="2514" operator="lessThan">
      <formula>$C$4</formula>
    </cfRule>
  </conditionalFormatting>
  <conditionalFormatting sqref="CG42">
    <cfRule type="cellIs" dxfId="10197" priority="2515" operator="lessThan">
      <formula>$C$4</formula>
    </cfRule>
  </conditionalFormatting>
  <conditionalFormatting sqref="CG43">
    <cfRule type="cellIs" dxfId="10196" priority="2516" operator="lessThan">
      <formula>$C$4</formula>
    </cfRule>
  </conditionalFormatting>
  <conditionalFormatting sqref="CG44">
    <cfRule type="cellIs" dxfId="10195" priority="2517" operator="lessThan">
      <formula>$C$4</formula>
    </cfRule>
  </conditionalFormatting>
  <conditionalFormatting sqref="CG45">
    <cfRule type="cellIs" dxfId="10194" priority="2518" operator="lessThan">
      <formula>$C$4</formula>
    </cfRule>
  </conditionalFormatting>
  <conditionalFormatting sqref="CG46">
    <cfRule type="cellIs" dxfId="10193" priority="2519" operator="lessThan">
      <formula>$C$4</formula>
    </cfRule>
  </conditionalFormatting>
  <conditionalFormatting sqref="CG47">
    <cfRule type="cellIs" dxfId="10192" priority="2520" operator="lessThan">
      <formula>$C$4</formula>
    </cfRule>
  </conditionalFormatting>
  <conditionalFormatting sqref="CG48">
    <cfRule type="cellIs" dxfId="10191" priority="2521" operator="lessThan">
      <formula>$C$4</formula>
    </cfRule>
  </conditionalFormatting>
  <conditionalFormatting sqref="CG49">
    <cfRule type="cellIs" dxfId="10190" priority="2522" operator="lessThan">
      <formula>$C$4</formula>
    </cfRule>
  </conditionalFormatting>
  <conditionalFormatting sqref="CG50">
    <cfRule type="cellIs" dxfId="10189" priority="2523" operator="lessThan">
      <formula>$C$4</formula>
    </cfRule>
  </conditionalFormatting>
  <conditionalFormatting sqref="CG51">
    <cfRule type="cellIs" dxfId="10188" priority="2524" operator="lessThan">
      <formula>$C$4</formula>
    </cfRule>
  </conditionalFormatting>
  <conditionalFormatting sqref="CG52">
    <cfRule type="cellIs" dxfId="10187" priority="2525" operator="lessThan">
      <formula>$C$4</formula>
    </cfRule>
  </conditionalFormatting>
  <conditionalFormatting sqref="CG53">
    <cfRule type="cellIs" dxfId="10186" priority="2526" operator="lessThan">
      <formula>$C$4</formula>
    </cfRule>
  </conditionalFormatting>
  <conditionalFormatting sqref="CG54">
    <cfRule type="cellIs" dxfId="10185" priority="2527" operator="lessThan">
      <formula>$C$4</formula>
    </cfRule>
  </conditionalFormatting>
  <conditionalFormatting sqref="CG55">
    <cfRule type="cellIs" dxfId="10184" priority="2528" operator="lessThan">
      <formula>$C$4</formula>
    </cfRule>
  </conditionalFormatting>
  <conditionalFormatting sqref="CG56">
    <cfRule type="cellIs" dxfId="10183" priority="2529" operator="lessThan">
      <formula>$C$4</formula>
    </cfRule>
  </conditionalFormatting>
  <conditionalFormatting sqref="CG57">
    <cfRule type="cellIs" dxfId="10182" priority="2530" operator="lessThan">
      <formula>$C$4</formula>
    </cfRule>
  </conditionalFormatting>
  <conditionalFormatting sqref="CG58">
    <cfRule type="cellIs" dxfId="10181" priority="2531" operator="lessThan">
      <formula>$C$4</formula>
    </cfRule>
  </conditionalFormatting>
  <conditionalFormatting sqref="CG59">
    <cfRule type="cellIs" dxfId="10180" priority="2532" operator="lessThan">
      <formula>$C$4</formula>
    </cfRule>
  </conditionalFormatting>
  <conditionalFormatting sqref="CG60">
    <cfRule type="cellIs" dxfId="10179" priority="2533" operator="lessThan">
      <formula>$C$4</formula>
    </cfRule>
  </conditionalFormatting>
  <conditionalFormatting sqref="CM11">
    <cfRule type="cellIs" dxfId="10178" priority="2534" operator="lessThan">
      <formula>$C$4</formula>
    </cfRule>
  </conditionalFormatting>
  <conditionalFormatting sqref="CM12">
    <cfRule type="cellIs" dxfId="10177" priority="2535" operator="lessThan">
      <formula>$C$4</formula>
    </cfRule>
  </conditionalFormatting>
  <conditionalFormatting sqref="CM13">
    <cfRule type="cellIs" dxfId="10176" priority="2536" operator="lessThan">
      <formula>$C$4</formula>
    </cfRule>
  </conditionalFormatting>
  <conditionalFormatting sqref="CM14">
    <cfRule type="cellIs" dxfId="10175" priority="2537" operator="lessThan">
      <formula>$C$4</formula>
    </cfRule>
  </conditionalFormatting>
  <conditionalFormatting sqref="CM15">
    <cfRule type="cellIs" dxfId="10174" priority="2538" operator="lessThan">
      <formula>$C$4</formula>
    </cfRule>
  </conditionalFormatting>
  <conditionalFormatting sqref="CM16">
    <cfRule type="cellIs" dxfId="10173" priority="2539" operator="lessThan">
      <formula>$C$4</formula>
    </cfRule>
  </conditionalFormatting>
  <conditionalFormatting sqref="CM17">
    <cfRule type="cellIs" dxfId="10172" priority="2540" operator="lessThan">
      <formula>$C$4</formula>
    </cfRule>
  </conditionalFormatting>
  <conditionalFormatting sqref="CM18">
    <cfRule type="cellIs" dxfId="10171" priority="2541" operator="lessThan">
      <formula>$C$4</formula>
    </cfRule>
  </conditionalFormatting>
  <conditionalFormatting sqref="CM19">
    <cfRule type="cellIs" dxfId="10170" priority="2542" operator="lessThan">
      <formula>$C$4</formula>
    </cfRule>
  </conditionalFormatting>
  <conditionalFormatting sqref="CM20">
    <cfRule type="cellIs" dxfId="10169" priority="2543" operator="lessThan">
      <formula>$C$4</formula>
    </cfRule>
  </conditionalFormatting>
  <conditionalFormatting sqref="CM21">
    <cfRule type="cellIs" dxfId="10168" priority="2544" operator="lessThan">
      <formula>$C$4</formula>
    </cfRule>
  </conditionalFormatting>
  <conditionalFormatting sqref="CM22">
    <cfRule type="cellIs" dxfId="10167" priority="2545" operator="lessThan">
      <formula>$C$4</formula>
    </cfRule>
  </conditionalFormatting>
  <conditionalFormatting sqref="CM23">
    <cfRule type="cellIs" dxfId="10166" priority="2546" operator="lessThan">
      <formula>$C$4</formula>
    </cfRule>
  </conditionalFormatting>
  <conditionalFormatting sqref="CM24">
    <cfRule type="cellIs" dxfId="10165" priority="2547" operator="lessThan">
      <formula>$C$4</formula>
    </cfRule>
  </conditionalFormatting>
  <conditionalFormatting sqref="CM25">
    <cfRule type="cellIs" dxfId="10164" priority="2548" operator="lessThan">
      <formula>$C$4</formula>
    </cfRule>
  </conditionalFormatting>
  <conditionalFormatting sqref="CM26">
    <cfRule type="cellIs" dxfId="10163" priority="2549" operator="lessThan">
      <formula>$C$4</formula>
    </cfRule>
  </conditionalFormatting>
  <conditionalFormatting sqref="CM27">
    <cfRule type="cellIs" dxfId="10162" priority="2550" operator="lessThan">
      <formula>$C$4</formula>
    </cfRule>
  </conditionalFormatting>
  <conditionalFormatting sqref="CM28">
    <cfRule type="cellIs" dxfId="10161" priority="2551" operator="lessThan">
      <formula>$C$4</formula>
    </cfRule>
  </conditionalFormatting>
  <conditionalFormatting sqref="CM29">
    <cfRule type="cellIs" dxfId="10160" priority="2552" operator="lessThan">
      <formula>$C$4</formula>
    </cfRule>
  </conditionalFormatting>
  <conditionalFormatting sqref="CM30">
    <cfRule type="cellIs" dxfId="10159" priority="2553" operator="lessThan">
      <formula>$C$4</formula>
    </cfRule>
  </conditionalFormatting>
  <conditionalFormatting sqref="CM31">
    <cfRule type="cellIs" dxfId="10158" priority="2554" operator="lessThan">
      <formula>$C$4</formula>
    </cfRule>
  </conditionalFormatting>
  <conditionalFormatting sqref="CM32">
    <cfRule type="cellIs" dxfId="10157" priority="2555" operator="lessThan">
      <formula>$C$4</formula>
    </cfRule>
  </conditionalFormatting>
  <conditionalFormatting sqref="CM33">
    <cfRule type="cellIs" dxfId="10156" priority="2556" operator="lessThan">
      <formula>$C$4</formula>
    </cfRule>
  </conditionalFormatting>
  <conditionalFormatting sqref="CM34">
    <cfRule type="cellIs" dxfId="10155" priority="2557" operator="lessThan">
      <formula>$C$4</formula>
    </cfRule>
  </conditionalFormatting>
  <conditionalFormatting sqref="CM35">
    <cfRule type="cellIs" dxfId="10154" priority="2558" operator="lessThan">
      <formula>$C$4</formula>
    </cfRule>
  </conditionalFormatting>
  <conditionalFormatting sqref="CM36">
    <cfRule type="cellIs" dxfId="10153" priority="2559" operator="lessThan">
      <formula>$C$4</formula>
    </cfRule>
  </conditionalFormatting>
  <conditionalFormatting sqref="CM37">
    <cfRule type="cellIs" dxfId="10152" priority="2560" operator="lessThan">
      <formula>$C$4</formula>
    </cfRule>
  </conditionalFormatting>
  <conditionalFormatting sqref="CM38">
    <cfRule type="cellIs" dxfId="10151" priority="2561" operator="lessThan">
      <formula>$C$4</formula>
    </cfRule>
  </conditionalFormatting>
  <conditionalFormatting sqref="CM39">
    <cfRule type="cellIs" dxfId="10150" priority="2562" operator="lessThan">
      <formula>$C$4</formula>
    </cfRule>
  </conditionalFormatting>
  <conditionalFormatting sqref="CM40">
    <cfRule type="cellIs" dxfId="10149" priority="2563" operator="lessThan">
      <formula>$C$4</formula>
    </cfRule>
  </conditionalFormatting>
  <conditionalFormatting sqref="CM41">
    <cfRule type="cellIs" dxfId="10148" priority="2564" operator="lessThan">
      <formula>$C$4</formula>
    </cfRule>
  </conditionalFormatting>
  <conditionalFormatting sqref="CM42">
    <cfRule type="cellIs" dxfId="10147" priority="2565" operator="lessThan">
      <formula>$C$4</formula>
    </cfRule>
  </conditionalFormatting>
  <conditionalFormatting sqref="CM43">
    <cfRule type="cellIs" dxfId="10146" priority="2566" operator="lessThan">
      <formula>$C$4</formula>
    </cfRule>
  </conditionalFormatting>
  <conditionalFormatting sqref="CM44">
    <cfRule type="cellIs" dxfId="10145" priority="2567" operator="lessThan">
      <formula>$C$4</formula>
    </cfRule>
  </conditionalFormatting>
  <conditionalFormatting sqref="CM45">
    <cfRule type="cellIs" dxfId="10144" priority="2568" operator="lessThan">
      <formula>$C$4</formula>
    </cfRule>
  </conditionalFormatting>
  <conditionalFormatting sqref="CM46">
    <cfRule type="cellIs" dxfId="10143" priority="2569" operator="lessThan">
      <formula>$C$4</formula>
    </cfRule>
  </conditionalFormatting>
  <conditionalFormatting sqref="CM47">
    <cfRule type="cellIs" dxfId="10142" priority="2570" operator="lessThan">
      <formula>$C$4</formula>
    </cfRule>
  </conditionalFormatting>
  <conditionalFormatting sqref="CM48">
    <cfRule type="cellIs" dxfId="10141" priority="2571" operator="lessThan">
      <formula>$C$4</formula>
    </cfRule>
  </conditionalFormatting>
  <conditionalFormatting sqref="CM49">
    <cfRule type="cellIs" dxfId="10140" priority="2572" operator="lessThan">
      <formula>$C$4</formula>
    </cfRule>
  </conditionalFormatting>
  <conditionalFormatting sqref="CM50">
    <cfRule type="cellIs" dxfId="10139" priority="2573" operator="lessThan">
      <formula>$C$4</formula>
    </cfRule>
  </conditionalFormatting>
  <conditionalFormatting sqref="CM51">
    <cfRule type="cellIs" dxfId="10138" priority="2574" operator="lessThan">
      <formula>$C$4</formula>
    </cfRule>
  </conditionalFormatting>
  <conditionalFormatting sqref="CM52">
    <cfRule type="cellIs" dxfId="10137" priority="2575" operator="lessThan">
      <formula>$C$4</formula>
    </cfRule>
  </conditionalFormatting>
  <conditionalFormatting sqref="CM53">
    <cfRule type="cellIs" dxfId="10136" priority="2576" operator="lessThan">
      <formula>$C$4</formula>
    </cfRule>
  </conditionalFormatting>
  <conditionalFormatting sqref="CM54">
    <cfRule type="cellIs" dxfId="10135" priority="2577" operator="lessThan">
      <formula>$C$4</formula>
    </cfRule>
  </conditionalFormatting>
  <conditionalFormatting sqref="CM55">
    <cfRule type="cellIs" dxfId="10134" priority="2578" operator="lessThan">
      <formula>$C$4</formula>
    </cfRule>
  </conditionalFormatting>
  <conditionalFormatting sqref="CM56">
    <cfRule type="cellIs" dxfId="10133" priority="2579" operator="lessThan">
      <formula>$C$4</formula>
    </cfRule>
  </conditionalFormatting>
  <conditionalFormatting sqref="CM57">
    <cfRule type="cellIs" dxfId="10132" priority="2580" operator="lessThan">
      <formula>$C$4</formula>
    </cfRule>
  </conditionalFormatting>
  <conditionalFormatting sqref="CM58">
    <cfRule type="cellIs" dxfId="10131" priority="2581" operator="lessThan">
      <formula>$C$4</formula>
    </cfRule>
  </conditionalFormatting>
  <conditionalFormatting sqref="CM59">
    <cfRule type="cellIs" dxfId="10130" priority="2582" operator="lessThan">
      <formula>$C$4</formula>
    </cfRule>
  </conditionalFormatting>
  <conditionalFormatting sqref="CM60">
    <cfRule type="cellIs" dxfId="10129" priority="2583" operator="lessThan">
      <formula>$C$4</formula>
    </cfRule>
  </conditionalFormatting>
  <conditionalFormatting sqref="CN11">
    <cfRule type="cellIs" dxfId="10128" priority="2584" operator="lessThan">
      <formula>$C$4</formula>
    </cfRule>
  </conditionalFormatting>
  <conditionalFormatting sqref="CN12">
    <cfRule type="cellIs" dxfId="10127" priority="2585" operator="lessThan">
      <formula>$C$4</formula>
    </cfRule>
  </conditionalFormatting>
  <conditionalFormatting sqref="CN13">
    <cfRule type="cellIs" dxfId="10126" priority="2586" operator="lessThan">
      <formula>$C$4</formula>
    </cfRule>
  </conditionalFormatting>
  <conditionalFormatting sqref="CN14">
    <cfRule type="cellIs" dxfId="10125" priority="2587" operator="lessThan">
      <formula>$C$4</formula>
    </cfRule>
  </conditionalFormatting>
  <conditionalFormatting sqref="CN15">
    <cfRule type="cellIs" dxfId="10124" priority="2588" operator="lessThan">
      <formula>$C$4</formula>
    </cfRule>
  </conditionalFormatting>
  <conditionalFormatting sqref="CN16">
    <cfRule type="cellIs" dxfId="10123" priority="2589" operator="lessThan">
      <formula>$C$4</formula>
    </cfRule>
  </conditionalFormatting>
  <conditionalFormatting sqref="CN17">
    <cfRule type="cellIs" dxfId="10122" priority="2590" operator="lessThan">
      <formula>$C$4</formula>
    </cfRule>
  </conditionalFormatting>
  <conditionalFormatting sqref="CN18">
    <cfRule type="cellIs" dxfId="10121" priority="2591" operator="lessThan">
      <formula>$C$4</formula>
    </cfRule>
  </conditionalFormatting>
  <conditionalFormatting sqref="CN19">
    <cfRule type="cellIs" dxfId="10120" priority="2592" operator="lessThan">
      <formula>$C$4</formula>
    </cfRule>
  </conditionalFormatting>
  <conditionalFormatting sqref="CN20">
    <cfRule type="cellIs" dxfId="10119" priority="2593" operator="lessThan">
      <formula>$C$4</formula>
    </cfRule>
  </conditionalFormatting>
  <conditionalFormatting sqref="CN21">
    <cfRule type="cellIs" dxfId="10118" priority="2594" operator="lessThan">
      <formula>$C$4</formula>
    </cfRule>
  </conditionalFormatting>
  <conditionalFormatting sqref="CN22">
    <cfRule type="cellIs" dxfId="10117" priority="2595" operator="lessThan">
      <formula>$C$4</formula>
    </cfRule>
  </conditionalFormatting>
  <conditionalFormatting sqref="CN23">
    <cfRule type="cellIs" dxfId="10116" priority="2596" operator="lessThan">
      <formula>$C$4</formula>
    </cfRule>
  </conditionalFormatting>
  <conditionalFormatting sqref="CN24">
    <cfRule type="cellIs" dxfId="10115" priority="2597" operator="lessThan">
      <formula>$C$4</formula>
    </cfRule>
  </conditionalFormatting>
  <conditionalFormatting sqref="CN25">
    <cfRule type="cellIs" dxfId="10114" priority="2598" operator="lessThan">
      <formula>$C$4</formula>
    </cfRule>
  </conditionalFormatting>
  <conditionalFormatting sqref="CN26">
    <cfRule type="cellIs" dxfId="10113" priority="2599" operator="lessThan">
      <formula>$C$4</formula>
    </cfRule>
  </conditionalFormatting>
  <conditionalFormatting sqref="CN27">
    <cfRule type="cellIs" dxfId="10112" priority="2600" operator="lessThan">
      <formula>$C$4</formula>
    </cfRule>
  </conditionalFormatting>
  <conditionalFormatting sqref="CN28">
    <cfRule type="cellIs" dxfId="10111" priority="2601" operator="lessThan">
      <formula>$C$4</formula>
    </cfRule>
  </conditionalFormatting>
  <conditionalFormatting sqref="CN29">
    <cfRule type="cellIs" dxfId="10110" priority="2602" operator="lessThan">
      <formula>$C$4</formula>
    </cfRule>
  </conditionalFormatting>
  <conditionalFormatting sqref="CN30">
    <cfRule type="cellIs" dxfId="10109" priority="2603" operator="lessThan">
      <formula>$C$4</formula>
    </cfRule>
  </conditionalFormatting>
  <conditionalFormatting sqref="CN31">
    <cfRule type="cellIs" dxfId="10108" priority="2604" operator="lessThan">
      <formula>$C$4</formula>
    </cfRule>
  </conditionalFormatting>
  <conditionalFormatting sqref="CN32">
    <cfRule type="cellIs" dxfId="10107" priority="2605" operator="lessThan">
      <formula>$C$4</formula>
    </cfRule>
  </conditionalFormatting>
  <conditionalFormatting sqref="CN33">
    <cfRule type="cellIs" dxfId="10106" priority="2606" operator="lessThan">
      <formula>$C$4</formula>
    </cfRule>
  </conditionalFormatting>
  <conditionalFormatting sqref="CN34">
    <cfRule type="cellIs" dxfId="10105" priority="2607" operator="lessThan">
      <formula>$C$4</formula>
    </cfRule>
  </conditionalFormatting>
  <conditionalFormatting sqref="CN35">
    <cfRule type="cellIs" dxfId="10104" priority="2608" operator="lessThan">
      <formula>$C$4</formula>
    </cfRule>
  </conditionalFormatting>
  <conditionalFormatting sqref="CN36">
    <cfRule type="cellIs" dxfId="10103" priority="2609" operator="lessThan">
      <formula>$C$4</formula>
    </cfRule>
  </conditionalFormatting>
  <conditionalFormatting sqref="CN37">
    <cfRule type="cellIs" dxfId="10102" priority="2610" operator="lessThan">
      <formula>$C$4</formula>
    </cfRule>
  </conditionalFormatting>
  <conditionalFormatting sqref="CN38">
    <cfRule type="cellIs" dxfId="10101" priority="2611" operator="lessThan">
      <formula>$C$4</formula>
    </cfRule>
  </conditionalFormatting>
  <conditionalFormatting sqref="CN39">
    <cfRule type="cellIs" dxfId="10100" priority="2612" operator="lessThan">
      <formula>$C$4</formula>
    </cfRule>
  </conditionalFormatting>
  <conditionalFormatting sqref="CN40">
    <cfRule type="cellIs" dxfId="10099" priority="2613" operator="lessThan">
      <formula>$C$4</formula>
    </cfRule>
  </conditionalFormatting>
  <conditionalFormatting sqref="CN41">
    <cfRule type="cellIs" dxfId="10098" priority="2614" operator="lessThan">
      <formula>$C$4</formula>
    </cfRule>
  </conditionalFormatting>
  <conditionalFormatting sqref="CN42">
    <cfRule type="cellIs" dxfId="10097" priority="2615" operator="lessThan">
      <formula>$C$4</formula>
    </cfRule>
  </conditionalFormatting>
  <conditionalFormatting sqref="CN43">
    <cfRule type="cellIs" dxfId="10096" priority="2616" operator="lessThan">
      <formula>$C$4</formula>
    </cfRule>
  </conditionalFormatting>
  <conditionalFormatting sqref="CN44">
    <cfRule type="cellIs" dxfId="10095" priority="2617" operator="lessThan">
      <formula>$C$4</formula>
    </cfRule>
  </conditionalFormatting>
  <conditionalFormatting sqref="CN45">
    <cfRule type="cellIs" dxfId="10094" priority="2618" operator="lessThan">
      <formula>$C$4</formula>
    </cfRule>
  </conditionalFormatting>
  <conditionalFormatting sqref="CN46">
    <cfRule type="cellIs" dxfId="10093" priority="2619" operator="lessThan">
      <formula>$C$4</formula>
    </cfRule>
  </conditionalFormatting>
  <conditionalFormatting sqref="CN47">
    <cfRule type="cellIs" dxfId="10092" priority="2620" operator="lessThan">
      <formula>$C$4</formula>
    </cfRule>
  </conditionalFormatting>
  <conditionalFormatting sqref="CN48">
    <cfRule type="cellIs" dxfId="10091" priority="2621" operator="lessThan">
      <formula>$C$4</formula>
    </cfRule>
  </conditionalFormatting>
  <conditionalFormatting sqref="CN49">
    <cfRule type="cellIs" dxfId="10090" priority="2622" operator="lessThan">
      <formula>$C$4</formula>
    </cfRule>
  </conditionalFormatting>
  <conditionalFormatting sqref="CN50">
    <cfRule type="cellIs" dxfId="10089" priority="2623" operator="lessThan">
      <formula>$C$4</formula>
    </cfRule>
  </conditionalFormatting>
  <conditionalFormatting sqref="CN51">
    <cfRule type="cellIs" dxfId="10088" priority="2624" operator="lessThan">
      <formula>$C$4</formula>
    </cfRule>
  </conditionalFormatting>
  <conditionalFormatting sqref="CN52">
    <cfRule type="cellIs" dxfId="10087" priority="2625" operator="lessThan">
      <formula>$C$4</formula>
    </cfRule>
  </conditionalFormatting>
  <conditionalFormatting sqref="CN53">
    <cfRule type="cellIs" dxfId="10086" priority="2626" operator="lessThan">
      <formula>$C$4</formula>
    </cfRule>
  </conditionalFormatting>
  <conditionalFormatting sqref="CN54">
    <cfRule type="cellIs" dxfId="10085" priority="2627" operator="lessThan">
      <formula>$C$4</formula>
    </cfRule>
  </conditionalFormatting>
  <conditionalFormatting sqref="CN55">
    <cfRule type="cellIs" dxfId="10084" priority="2628" operator="lessThan">
      <formula>$C$4</formula>
    </cfRule>
  </conditionalFormatting>
  <conditionalFormatting sqref="CN56">
    <cfRule type="cellIs" dxfId="10083" priority="2629" operator="lessThan">
      <formula>$C$4</formula>
    </cfRule>
  </conditionalFormatting>
  <conditionalFormatting sqref="CN57">
    <cfRule type="cellIs" dxfId="10082" priority="2630" operator="lessThan">
      <formula>$C$4</formula>
    </cfRule>
  </conditionalFormatting>
  <conditionalFormatting sqref="CN58">
    <cfRule type="cellIs" dxfId="10081" priority="2631" operator="lessThan">
      <formula>$C$4</formula>
    </cfRule>
  </conditionalFormatting>
  <conditionalFormatting sqref="CN59">
    <cfRule type="cellIs" dxfId="10080" priority="2632" operator="lessThan">
      <formula>$C$4</formula>
    </cfRule>
  </conditionalFormatting>
  <conditionalFormatting sqref="CN60">
    <cfRule type="cellIs" dxfId="10079" priority="2633" operator="lessThan">
      <formula>$C$4</formula>
    </cfRule>
  </conditionalFormatting>
  <conditionalFormatting sqref="CO11">
    <cfRule type="cellIs" dxfId="10078" priority="2634" operator="lessThan">
      <formula>$C$4</formula>
    </cfRule>
  </conditionalFormatting>
  <conditionalFormatting sqref="CO12">
    <cfRule type="cellIs" dxfId="10077" priority="2635" operator="lessThan">
      <formula>$C$4</formula>
    </cfRule>
  </conditionalFormatting>
  <conditionalFormatting sqref="CO13">
    <cfRule type="cellIs" dxfId="10076" priority="2636" operator="lessThan">
      <formula>$C$4</formula>
    </cfRule>
  </conditionalFormatting>
  <conditionalFormatting sqref="CO14">
    <cfRule type="cellIs" dxfId="10075" priority="2637" operator="lessThan">
      <formula>$C$4</formula>
    </cfRule>
  </conditionalFormatting>
  <conditionalFormatting sqref="CO15">
    <cfRule type="cellIs" dxfId="10074" priority="2638" operator="lessThan">
      <formula>$C$4</formula>
    </cfRule>
  </conditionalFormatting>
  <conditionalFormatting sqref="CO16">
    <cfRule type="cellIs" dxfId="10073" priority="2639" operator="lessThan">
      <formula>$C$4</formula>
    </cfRule>
  </conditionalFormatting>
  <conditionalFormatting sqref="CO17">
    <cfRule type="cellIs" dxfId="10072" priority="2640" operator="lessThan">
      <formula>$C$4</formula>
    </cfRule>
  </conditionalFormatting>
  <conditionalFormatting sqref="CO18">
    <cfRule type="cellIs" dxfId="10071" priority="2641" operator="lessThan">
      <formula>$C$4</formula>
    </cfRule>
  </conditionalFormatting>
  <conditionalFormatting sqref="CO19">
    <cfRule type="cellIs" dxfId="10070" priority="2642" operator="lessThan">
      <formula>$C$4</formula>
    </cfRule>
  </conditionalFormatting>
  <conditionalFormatting sqref="CO20">
    <cfRule type="cellIs" dxfId="10069" priority="2643" operator="lessThan">
      <formula>$C$4</formula>
    </cfRule>
  </conditionalFormatting>
  <conditionalFormatting sqref="CO21">
    <cfRule type="cellIs" dxfId="10068" priority="2644" operator="lessThan">
      <formula>$C$4</formula>
    </cfRule>
  </conditionalFormatting>
  <conditionalFormatting sqref="CO22">
    <cfRule type="cellIs" dxfId="10067" priority="2645" operator="lessThan">
      <formula>$C$4</formula>
    </cfRule>
  </conditionalFormatting>
  <conditionalFormatting sqref="CO23">
    <cfRule type="cellIs" dxfId="10066" priority="2646" operator="lessThan">
      <formula>$C$4</formula>
    </cfRule>
  </conditionalFormatting>
  <conditionalFormatting sqref="CO24">
    <cfRule type="cellIs" dxfId="10065" priority="2647" operator="lessThan">
      <formula>$C$4</formula>
    </cfRule>
  </conditionalFormatting>
  <conditionalFormatting sqref="CO25">
    <cfRule type="cellIs" dxfId="10064" priority="2648" operator="lessThan">
      <formula>$C$4</formula>
    </cfRule>
  </conditionalFormatting>
  <conditionalFormatting sqref="CO26">
    <cfRule type="cellIs" dxfId="10063" priority="2649" operator="lessThan">
      <formula>$C$4</formula>
    </cfRule>
  </conditionalFormatting>
  <conditionalFormatting sqref="CO27">
    <cfRule type="cellIs" dxfId="10062" priority="2650" operator="lessThan">
      <formula>$C$4</formula>
    </cfRule>
  </conditionalFormatting>
  <conditionalFormatting sqref="CO28">
    <cfRule type="cellIs" dxfId="10061" priority="2651" operator="lessThan">
      <formula>$C$4</formula>
    </cfRule>
  </conditionalFormatting>
  <conditionalFormatting sqref="CO29">
    <cfRule type="cellIs" dxfId="10060" priority="2652" operator="lessThan">
      <formula>$C$4</formula>
    </cfRule>
  </conditionalFormatting>
  <conditionalFormatting sqref="CO30">
    <cfRule type="cellIs" dxfId="10059" priority="2653" operator="lessThan">
      <formula>$C$4</formula>
    </cfRule>
  </conditionalFormatting>
  <conditionalFormatting sqref="CO31">
    <cfRule type="cellIs" dxfId="10058" priority="2654" operator="lessThan">
      <formula>$C$4</formula>
    </cfRule>
  </conditionalFormatting>
  <conditionalFormatting sqref="CO32">
    <cfRule type="cellIs" dxfId="10057" priority="2655" operator="lessThan">
      <formula>$C$4</formula>
    </cfRule>
  </conditionalFormatting>
  <conditionalFormatting sqref="CO33">
    <cfRule type="cellIs" dxfId="10056" priority="2656" operator="lessThan">
      <formula>$C$4</formula>
    </cfRule>
  </conditionalFormatting>
  <conditionalFormatting sqref="CO34">
    <cfRule type="cellIs" dxfId="10055" priority="2657" operator="lessThan">
      <formula>$C$4</formula>
    </cfRule>
  </conditionalFormatting>
  <conditionalFormatting sqref="CO35">
    <cfRule type="cellIs" dxfId="10054" priority="2658" operator="lessThan">
      <formula>$C$4</formula>
    </cfRule>
  </conditionalFormatting>
  <conditionalFormatting sqref="CO36">
    <cfRule type="cellIs" dxfId="10053" priority="2659" operator="lessThan">
      <formula>$C$4</formula>
    </cfRule>
  </conditionalFormatting>
  <conditionalFormatting sqref="CO37">
    <cfRule type="cellIs" dxfId="10052" priority="2660" operator="lessThan">
      <formula>$C$4</formula>
    </cfRule>
  </conditionalFormatting>
  <conditionalFormatting sqref="CO38">
    <cfRule type="cellIs" dxfId="10051" priority="2661" operator="lessThan">
      <formula>$C$4</formula>
    </cfRule>
  </conditionalFormatting>
  <conditionalFormatting sqref="CO39">
    <cfRule type="cellIs" dxfId="10050" priority="2662" operator="lessThan">
      <formula>$C$4</formula>
    </cfRule>
  </conditionalFormatting>
  <conditionalFormatting sqref="CO40">
    <cfRule type="cellIs" dxfId="10049" priority="2663" operator="lessThan">
      <formula>$C$4</formula>
    </cfRule>
  </conditionalFormatting>
  <conditionalFormatting sqref="CO41">
    <cfRule type="cellIs" dxfId="10048" priority="2664" operator="lessThan">
      <formula>$C$4</formula>
    </cfRule>
  </conditionalFormatting>
  <conditionalFormatting sqref="CO42">
    <cfRule type="cellIs" dxfId="10047" priority="2665" operator="lessThan">
      <formula>$C$4</formula>
    </cfRule>
  </conditionalFormatting>
  <conditionalFormatting sqref="CO43">
    <cfRule type="cellIs" dxfId="10046" priority="2666" operator="lessThan">
      <formula>$C$4</formula>
    </cfRule>
  </conditionalFormatting>
  <conditionalFormatting sqref="CO44">
    <cfRule type="cellIs" dxfId="10045" priority="2667" operator="lessThan">
      <formula>$C$4</formula>
    </cfRule>
  </conditionalFormatting>
  <conditionalFormatting sqref="CO45">
    <cfRule type="cellIs" dxfId="10044" priority="2668" operator="lessThan">
      <formula>$C$4</formula>
    </cfRule>
  </conditionalFormatting>
  <conditionalFormatting sqref="CO46">
    <cfRule type="cellIs" dxfId="10043" priority="2669" operator="lessThan">
      <formula>$C$4</formula>
    </cfRule>
  </conditionalFormatting>
  <conditionalFormatting sqref="CO47">
    <cfRule type="cellIs" dxfId="10042" priority="2670" operator="lessThan">
      <formula>$C$4</formula>
    </cfRule>
  </conditionalFormatting>
  <conditionalFormatting sqref="CO48">
    <cfRule type="cellIs" dxfId="10041" priority="2671" operator="lessThan">
      <formula>$C$4</formula>
    </cfRule>
  </conditionalFormatting>
  <conditionalFormatting sqref="CO49">
    <cfRule type="cellIs" dxfId="10040" priority="2672" operator="lessThan">
      <formula>$C$4</formula>
    </cfRule>
  </conditionalFormatting>
  <conditionalFormatting sqref="CO50">
    <cfRule type="cellIs" dxfId="10039" priority="2673" operator="lessThan">
      <formula>$C$4</formula>
    </cfRule>
  </conditionalFormatting>
  <conditionalFormatting sqref="CO51">
    <cfRule type="cellIs" dxfId="10038" priority="2674" operator="lessThan">
      <formula>$C$4</formula>
    </cfRule>
  </conditionalFormatting>
  <conditionalFormatting sqref="CO52">
    <cfRule type="cellIs" dxfId="10037" priority="2675" operator="lessThan">
      <formula>$C$4</formula>
    </cfRule>
  </conditionalFormatting>
  <conditionalFormatting sqref="CO53">
    <cfRule type="cellIs" dxfId="10036" priority="2676" operator="lessThan">
      <formula>$C$4</formula>
    </cfRule>
  </conditionalFormatting>
  <conditionalFormatting sqref="CO54">
    <cfRule type="cellIs" dxfId="10035" priority="2677" operator="lessThan">
      <formula>$C$4</formula>
    </cfRule>
  </conditionalFormatting>
  <conditionalFormatting sqref="CO55">
    <cfRule type="cellIs" dxfId="10034" priority="2678" operator="lessThan">
      <formula>$C$4</formula>
    </cfRule>
  </conditionalFormatting>
  <conditionalFormatting sqref="CO56">
    <cfRule type="cellIs" dxfId="10033" priority="2679" operator="lessThan">
      <formula>$C$4</formula>
    </cfRule>
  </conditionalFormatting>
  <conditionalFormatting sqref="CO57">
    <cfRule type="cellIs" dxfId="10032" priority="2680" operator="lessThan">
      <formula>$C$4</formula>
    </cfRule>
  </conditionalFormatting>
  <conditionalFormatting sqref="CO58">
    <cfRule type="cellIs" dxfId="10031" priority="2681" operator="lessThan">
      <formula>$C$4</formula>
    </cfRule>
  </conditionalFormatting>
  <conditionalFormatting sqref="CO59">
    <cfRule type="cellIs" dxfId="10030" priority="2682" operator="lessThan">
      <formula>$C$4</formula>
    </cfRule>
  </conditionalFormatting>
  <conditionalFormatting sqref="CO60">
    <cfRule type="cellIs" dxfId="10029" priority="2683" operator="lessThan">
      <formula>$C$4</formula>
    </cfRule>
  </conditionalFormatting>
  <conditionalFormatting sqref="R11">
    <cfRule type="cellIs" dxfId="10028" priority="2684" operator="lessThan">
      <formula>$C$4</formula>
    </cfRule>
  </conditionalFormatting>
  <conditionalFormatting sqref="R12">
    <cfRule type="cellIs" dxfId="10027" priority="2685" operator="lessThan">
      <formula>$C$4</formula>
    </cfRule>
  </conditionalFormatting>
  <conditionalFormatting sqref="R13">
    <cfRule type="cellIs" dxfId="10026" priority="2686" operator="lessThan">
      <formula>$C$4</formula>
    </cfRule>
  </conditionalFormatting>
  <conditionalFormatting sqref="R14">
    <cfRule type="cellIs" dxfId="10025" priority="2687" operator="lessThan">
      <formula>$C$4</formula>
    </cfRule>
  </conditionalFormatting>
  <conditionalFormatting sqref="R15">
    <cfRule type="cellIs" dxfId="10024" priority="2688" operator="lessThan">
      <formula>$C$4</formula>
    </cfRule>
  </conditionalFormatting>
  <conditionalFormatting sqref="R16">
    <cfRule type="cellIs" dxfId="10023" priority="2689" operator="lessThan">
      <formula>$C$4</formula>
    </cfRule>
  </conditionalFormatting>
  <conditionalFormatting sqref="R17">
    <cfRule type="cellIs" dxfId="10022" priority="2690" operator="lessThan">
      <formula>$C$4</formula>
    </cfRule>
  </conditionalFormatting>
  <conditionalFormatting sqref="R18">
    <cfRule type="cellIs" dxfId="10021" priority="2691" operator="lessThan">
      <formula>$C$4</formula>
    </cfRule>
  </conditionalFormatting>
  <conditionalFormatting sqref="R19">
    <cfRule type="cellIs" dxfId="10020" priority="2692" operator="lessThan">
      <formula>$C$4</formula>
    </cfRule>
  </conditionalFormatting>
  <conditionalFormatting sqref="R20">
    <cfRule type="cellIs" dxfId="10019" priority="2693" operator="lessThan">
      <formula>$C$4</formula>
    </cfRule>
  </conditionalFormatting>
  <conditionalFormatting sqref="R21">
    <cfRule type="cellIs" dxfId="10018" priority="2694" operator="lessThan">
      <formula>$C$4</formula>
    </cfRule>
  </conditionalFormatting>
  <conditionalFormatting sqref="R22">
    <cfRule type="cellIs" dxfId="10017" priority="2695" operator="lessThan">
      <formula>$C$4</formula>
    </cfRule>
  </conditionalFormatting>
  <conditionalFormatting sqref="R23">
    <cfRule type="cellIs" dxfId="10016" priority="2696" operator="lessThan">
      <formula>$C$4</formula>
    </cfRule>
  </conditionalFormatting>
  <conditionalFormatting sqref="R24">
    <cfRule type="cellIs" dxfId="10015" priority="2697" operator="lessThan">
      <formula>$C$4</formula>
    </cfRule>
  </conditionalFormatting>
  <conditionalFormatting sqref="R25">
    <cfRule type="cellIs" dxfId="10014" priority="2698" operator="lessThan">
      <formula>$C$4</formula>
    </cfRule>
  </conditionalFormatting>
  <conditionalFormatting sqref="R26">
    <cfRule type="cellIs" dxfId="10013" priority="2699" operator="lessThan">
      <formula>$C$4</formula>
    </cfRule>
  </conditionalFormatting>
  <conditionalFormatting sqref="R27">
    <cfRule type="cellIs" dxfId="10012" priority="2700" operator="lessThan">
      <formula>$C$4</formula>
    </cfRule>
  </conditionalFormatting>
  <conditionalFormatting sqref="R28">
    <cfRule type="cellIs" dxfId="10011" priority="2701" operator="lessThan">
      <formula>$C$4</formula>
    </cfRule>
  </conditionalFormatting>
  <conditionalFormatting sqref="R29">
    <cfRule type="cellIs" dxfId="10010" priority="2702" operator="lessThan">
      <formula>$C$4</formula>
    </cfRule>
  </conditionalFormatting>
  <conditionalFormatting sqref="R30">
    <cfRule type="cellIs" dxfId="10009" priority="2703" operator="lessThan">
      <formula>$C$4</formula>
    </cfRule>
  </conditionalFormatting>
  <conditionalFormatting sqref="R31">
    <cfRule type="cellIs" dxfId="10008" priority="2704" operator="lessThan">
      <formula>$C$4</formula>
    </cfRule>
  </conditionalFormatting>
  <conditionalFormatting sqref="R32">
    <cfRule type="cellIs" dxfId="10007" priority="2705" operator="lessThan">
      <formula>$C$4</formula>
    </cfRule>
  </conditionalFormatting>
  <conditionalFormatting sqref="R33">
    <cfRule type="cellIs" dxfId="10006" priority="2706" operator="lessThan">
      <formula>$C$4</formula>
    </cfRule>
  </conditionalFormatting>
  <conditionalFormatting sqref="R34">
    <cfRule type="cellIs" dxfId="10005" priority="2707" operator="lessThan">
      <formula>$C$4</formula>
    </cfRule>
  </conditionalFormatting>
  <conditionalFormatting sqref="R35">
    <cfRule type="cellIs" dxfId="10004" priority="2708" operator="lessThan">
      <formula>$C$4</formula>
    </cfRule>
  </conditionalFormatting>
  <conditionalFormatting sqref="R36">
    <cfRule type="cellIs" dxfId="10003" priority="2709" operator="lessThan">
      <formula>$C$4</formula>
    </cfRule>
  </conditionalFormatting>
  <conditionalFormatting sqref="R37">
    <cfRule type="cellIs" dxfId="10002" priority="2710" operator="lessThan">
      <formula>$C$4</formula>
    </cfRule>
  </conditionalFormatting>
  <conditionalFormatting sqref="R38">
    <cfRule type="cellIs" dxfId="10001" priority="2711" operator="lessThan">
      <formula>$C$4</formula>
    </cfRule>
  </conditionalFormatting>
  <conditionalFormatting sqref="R39">
    <cfRule type="cellIs" dxfId="10000" priority="2712" operator="lessThan">
      <formula>$C$4</formula>
    </cfRule>
  </conditionalFormatting>
  <conditionalFormatting sqref="R40">
    <cfRule type="cellIs" dxfId="9999" priority="2713" operator="lessThan">
      <formula>$C$4</formula>
    </cfRule>
  </conditionalFormatting>
  <conditionalFormatting sqref="R41">
    <cfRule type="cellIs" dxfId="9998" priority="2714" operator="lessThan">
      <formula>$C$4</formula>
    </cfRule>
  </conditionalFormatting>
  <conditionalFormatting sqref="R42">
    <cfRule type="cellIs" dxfId="9997" priority="2715" operator="lessThan">
      <formula>$C$4</formula>
    </cfRule>
  </conditionalFormatting>
  <conditionalFormatting sqref="R43">
    <cfRule type="cellIs" dxfId="9996" priority="2716" operator="lessThan">
      <formula>$C$4</formula>
    </cfRule>
  </conditionalFormatting>
  <conditionalFormatting sqref="R44">
    <cfRule type="cellIs" dxfId="9995" priority="2717" operator="lessThan">
      <formula>$C$4</formula>
    </cfRule>
  </conditionalFormatting>
  <conditionalFormatting sqref="R45">
    <cfRule type="cellIs" dxfId="9994" priority="2718" operator="lessThan">
      <formula>$C$4</formula>
    </cfRule>
  </conditionalFormatting>
  <conditionalFormatting sqref="R46">
    <cfRule type="cellIs" dxfId="9993" priority="2719" operator="lessThan">
      <formula>$C$4</formula>
    </cfRule>
  </conditionalFormatting>
  <conditionalFormatting sqref="R47">
    <cfRule type="cellIs" dxfId="9992" priority="2720" operator="lessThan">
      <formula>$C$4</formula>
    </cfRule>
  </conditionalFormatting>
  <conditionalFormatting sqref="R48">
    <cfRule type="cellIs" dxfId="9991" priority="2721" operator="lessThan">
      <formula>$C$4</formula>
    </cfRule>
  </conditionalFormatting>
  <conditionalFormatting sqref="R49">
    <cfRule type="cellIs" dxfId="9990" priority="2722" operator="lessThan">
      <formula>$C$4</formula>
    </cfRule>
  </conditionalFormatting>
  <conditionalFormatting sqref="R50">
    <cfRule type="cellIs" dxfId="9989" priority="2723" operator="lessThan">
      <formula>$C$4</formula>
    </cfRule>
  </conditionalFormatting>
  <conditionalFormatting sqref="R51">
    <cfRule type="cellIs" dxfId="9988" priority="2724" operator="lessThan">
      <formula>$C$4</formula>
    </cfRule>
  </conditionalFormatting>
  <conditionalFormatting sqref="R52">
    <cfRule type="cellIs" dxfId="9987" priority="2725" operator="lessThan">
      <formula>$C$4</formula>
    </cfRule>
  </conditionalFormatting>
  <conditionalFormatting sqref="R53">
    <cfRule type="cellIs" dxfId="9986" priority="2726" operator="lessThan">
      <formula>$C$4</formula>
    </cfRule>
  </conditionalFormatting>
  <conditionalFormatting sqref="R54">
    <cfRule type="cellIs" dxfId="9985" priority="2727" operator="lessThan">
      <formula>$C$4</formula>
    </cfRule>
  </conditionalFormatting>
  <conditionalFormatting sqref="R55">
    <cfRule type="cellIs" dxfId="9984" priority="2728" operator="lessThan">
      <formula>$C$4</formula>
    </cfRule>
  </conditionalFormatting>
  <conditionalFormatting sqref="R56">
    <cfRule type="cellIs" dxfId="9983" priority="2729" operator="lessThan">
      <formula>$C$4</formula>
    </cfRule>
  </conditionalFormatting>
  <conditionalFormatting sqref="R57">
    <cfRule type="cellIs" dxfId="9982" priority="2730" operator="lessThan">
      <formula>$C$4</formula>
    </cfRule>
  </conditionalFormatting>
  <conditionalFormatting sqref="R58">
    <cfRule type="cellIs" dxfId="9981" priority="2731" operator="lessThan">
      <formula>$C$4</formula>
    </cfRule>
  </conditionalFormatting>
  <conditionalFormatting sqref="R59">
    <cfRule type="cellIs" dxfId="9980" priority="2732" operator="lessThan">
      <formula>$C$4</formula>
    </cfRule>
  </conditionalFormatting>
  <conditionalFormatting sqref="R60">
    <cfRule type="cellIs" dxfId="9979" priority="2733" operator="lessThan">
      <formula>$C$4</formula>
    </cfRule>
  </conditionalFormatting>
  <conditionalFormatting sqref="S11">
    <cfRule type="cellIs" dxfId="9978" priority="2734" operator="lessThan">
      <formula>$C$4</formula>
    </cfRule>
  </conditionalFormatting>
  <conditionalFormatting sqref="S12">
    <cfRule type="cellIs" dxfId="9977" priority="2735" operator="lessThan">
      <formula>$C$4</formula>
    </cfRule>
  </conditionalFormatting>
  <conditionalFormatting sqref="S13">
    <cfRule type="cellIs" dxfId="9976" priority="2736" operator="lessThan">
      <formula>$C$4</formula>
    </cfRule>
  </conditionalFormatting>
  <conditionalFormatting sqref="S14">
    <cfRule type="cellIs" dxfId="9975" priority="2737" operator="lessThan">
      <formula>$C$4</formula>
    </cfRule>
  </conditionalFormatting>
  <conditionalFormatting sqref="S15">
    <cfRule type="cellIs" dxfId="9974" priority="2738" operator="lessThan">
      <formula>$C$4</formula>
    </cfRule>
  </conditionalFormatting>
  <conditionalFormatting sqref="S16">
    <cfRule type="cellIs" dxfId="9973" priority="2739" operator="lessThan">
      <formula>$C$4</formula>
    </cfRule>
  </conditionalFormatting>
  <conditionalFormatting sqref="S17">
    <cfRule type="cellIs" dxfId="9972" priority="2740" operator="lessThan">
      <formula>$C$4</formula>
    </cfRule>
  </conditionalFormatting>
  <conditionalFormatting sqref="S18">
    <cfRule type="cellIs" dxfId="9971" priority="2741" operator="lessThan">
      <formula>$C$4</formula>
    </cfRule>
  </conditionalFormatting>
  <conditionalFormatting sqref="S19">
    <cfRule type="cellIs" dxfId="9970" priority="2742" operator="lessThan">
      <formula>$C$4</formula>
    </cfRule>
  </conditionalFormatting>
  <conditionalFormatting sqref="S20">
    <cfRule type="cellIs" dxfId="9969" priority="2743" operator="lessThan">
      <formula>$C$4</formula>
    </cfRule>
  </conditionalFormatting>
  <conditionalFormatting sqref="S21">
    <cfRule type="cellIs" dxfId="9968" priority="2744" operator="lessThan">
      <formula>$C$4</formula>
    </cfRule>
  </conditionalFormatting>
  <conditionalFormatting sqref="S22">
    <cfRule type="cellIs" dxfId="9967" priority="2745" operator="lessThan">
      <formula>$C$4</formula>
    </cfRule>
  </conditionalFormatting>
  <conditionalFormatting sqref="S23">
    <cfRule type="cellIs" dxfId="9966" priority="2746" operator="lessThan">
      <formula>$C$4</formula>
    </cfRule>
  </conditionalFormatting>
  <conditionalFormatting sqref="S24">
    <cfRule type="cellIs" dxfId="9965" priority="2747" operator="lessThan">
      <formula>$C$4</formula>
    </cfRule>
  </conditionalFormatting>
  <conditionalFormatting sqref="S25">
    <cfRule type="cellIs" dxfId="9964" priority="2748" operator="lessThan">
      <formula>$C$4</formula>
    </cfRule>
  </conditionalFormatting>
  <conditionalFormatting sqref="S26">
    <cfRule type="cellIs" dxfId="9963" priority="2749" operator="lessThan">
      <formula>$C$4</formula>
    </cfRule>
  </conditionalFormatting>
  <conditionalFormatting sqref="S27">
    <cfRule type="cellIs" dxfId="9962" priority="2750" operator="lessThan">
      <formula>$C$4</formula>
    </cfRule>
  </conditionalFormatting>
  <conditionalFormatting sqref="S28">
    <cfRule type="cellIs" dxfId="9961" priority="2751" operator="lessThan">
      <formula>$C$4</formula>
    </cfRule>
  </conditionalFormatting>
  <conditionalFormatting sqref="S29">
    <cfRule type="cellIs" dxfId="9960" priority="2752" operator="lessThan">
      <formula>$C$4</formula>
    </cfRule>
  </conditionalFormatting>
  <conditionalFormatting sqref="S30">
    <cfRule type="cellIs" dxfId="9959" priority="2753" operator="lessThan">
      <formula>$C$4</formula>
    </cfRule>
  </conditionalFormatting>
  <conditionalFormatting sqref="S31">
    <cfRule type="cellIs" dxfId="9958" priority="2754" operator="lessThan">
      <formula>$C$4</formula>
    </cfRule>
  </conditionalFormatting>
  <conditionalFormatting sqref="S32">
    <cfRule type="cellIs" dxfId="9957" priority="2755" operator="lessThan">
      <formula>$C$4</formula>
    </cfRule>
  </conditionalFormatting>
  <conditionalFormatting sqref="S33">
    <cfRule type="cellIs" dxfId="9956" priority="2756" operator="lessThan">
      <formula>$C$4</formula>
    </cfRule>
  </conditionalFormatting>
  <conditionalFormatting sqref="S34">
    <cfRule type="cellIs" dxfId="9955" priority="2757" operator="lessThan">
      <formula>$C$4</formula>
    </cfRule>
  </conditionalFormatting>
  <conditionalFormatting sqref="S35">
    <cfRule type="cellIs" dxfId="9954" priority="2758" operator="lessThan">
      <formula>$C$4</formula>
    </cfRule>
  </conditionalFormatting>
  <conditionalFormatting sqref="S36">
    <cfRule type="cellIs" dxfId="9953" priority="2759" operator="lessThan">
      <formula>$C$4</formula>
    </cfRule>
  </conditionalFormatting>
  <conditionalFormatting sqref="S37">
    <cfRule type="cellIs" dxfId="9952" priority="2760" operator="lessThan">
      <formula>$C$4</formula>
    </cfRule>
  </conditionalFormatting>
  <conditionalFormatting sqref="S38">
    <cfRule type="cellIs" dxfId="9951" priority="2761" operator="lessThan">
      <formula>$C$4</formula>
    </cfRule>
  </conditionalFormatting>
  <conditionalFormatting sqref="S39">
    <cfRule type="cellIs" dxfId="9950" priority="2762" operator="lessThan">
      <formula>$C$4</formula>
    </cfRule>
  </conditionalFormatting>
  <conditionalFormatting sqref="S40">
    <cfRule type="cellIs" dxfId="9949" priority="2763" operator="lessThan">
      <formula>$C$4</formula>
    </cfRule>
  </conditionalFormatting>
  <conditionalFormatting sqref="S41">
    <cfRule type="cellIs" dxfId="9948" priority="2764" operator="lessThan">
      <formula>$C$4</formula>
    </cfRule>
  </conditionalFormatting>
  <conditionalFormatting sqref="S42">
    <cfRule type="cellIs" dxfId="9947" priority="2765" operator="lessThan">
      <formula>$C$4</formula>
    </cfRule>
  </conditionalFormatting>
  <conditionalFormatting sqref="S43">
    <cfRule type="cellIs" dxfId="9946" priority="2766" operator="lessThan">
      <formula>$C$4</formula>
    </cfRule>
  </conditionalFormatting>
  <conditionalFormatting sqref="S44">
    <cfRule type="cellIs" dxfId="9945" priority="2767" operator="lessThan">
      <formula>$C$4</formula>
    </cfRule>
  </conditionalFormatting>
  <conditionalFormatting sqref="S45">
    <cfRule type="cellIs" dxfId="9944" priority="2768" operator="lessThan">
      <formula>$C$4</formula>
    </cfRule>
  </conditionalFormatting>
  <conditionalFormatting sqref="S46">
    <cfRule type="cellIs" dxfId="9943" priority="2769" operator="lessThan">
      <formula>$C$4</formula>
    </cfRule>
  </conditionalFormatting>
  <conditionalFormatting sqref="S47">
    <cfRule type="cellIs" dxfId="9942" priority="2770" operator="lessThan">
      <formula>$C$4</formula>
    </cfRule>
  </conditionalFormatting>
  <conditionalFormatting sqref="S48">
    <cfRule type="cellIs" dxfId="9941" priority="2771" operator="lessThan">
      <formula>$C$4</formula>
    </cfRule>
  </conditionalFormatting>
  <conditionalFormatting sqref="S49">
    <cfRule type="cellIs" dxfId="9940" priority="2772" operator="lessThan">
      <formula>$C$4</formula>
    </cfRule>
  </conditionalFormatting>
  <conditionalFormatting sqref="S50">
    <cfRule type="cellIs" dxfId="9939" priority="2773" operator="lessThan">
      <formula>$C$4</formula>
    </cfRule>
  </conditionalFormatting>
  <conditionalFormatting sqref="S51">
    <cfRule type="cellIs" dxfId="9938" priority="2774" operator="lessThan">
      <formula>$C$4</formula>
    </cfRule>
  </conditionalFormatting>
  <conditionalFormatting sqref="S52">
    <cfRule type="cellIs" dxfId="9937" priority="2775" operator="lessThan">
      <formula>$C$4</formula>
    </cfRule>
  </conditionalFormatting>
  <conditionalFormatting sqref="S53">
    <cfRule type="cellIs" dxfId="9936" priority="2776" operator="lessThan">
      <formula>$C$4</formula>
    </cfRule>
  </conditionalFormatting>
  <conditionalFormatting sqref="S54">
    <cfRule type="cellIs" dxfId="9935" priority="2777" operator="lessThan">
      <formula>$C$4</formula>
    </cfRule>
  </conditionalFormatting>
  <conditionalFormatting sqref="S55">
    <cfRule type="cellIs" dxfId="9934" priority="2778" operator="lessThan">
      <formula>$C$4</formula>
    </cfRule>
  </conditionalFormatting>
  <conditionalFormatting sqref="S56">
    <cfRule type="cellIs" dxfId="9933" priority="2779" operator="lessThan">
      <formula>$C$4</formula>
    </cfRule>
  </conditionalFormatting>
  <conditionalFormatting sqref="S57">
    <cfRule type="cellIs" dxfId="9932" priority="2780" operator="lessThan">
      <formula>$C$4</formula>
    </cfRule>
  </conditionalFormatting>
  <conditionalFormatting sqref="S58">
    <cfRule type="cellIs" dxfId="9931" priority="2781" operator="lessThan">
      <formula>$C$4</formula>
    </cfRule>
  </conditionalFormatting>
  <conditionalFormatting sqref="S59">
    <cfRule type="cellIs" dxfId="9930" priority="2782" operator="lessThan">
      <formula>$C$4</formula>
    </cfRule>
  </conditionalFormatting>
  <conditionalFormatting sqref="S60">
    <cfRule type="cellIs" dxfId="9929" priority="2783" operator="lessThan">
      <formula>$C$4</formula>
    </cfRule>
  </conditionalFormatting>
  <conditionalFormatting sqref="U11">
    <cfRule type="cellIs" dxfId="9928" priority="2784" operator="lessThan">
      <formula>$C$4</formula>
    </cfRule>
  </conditionalFormatting>
  <conditionalFormatting sqref="U12">
    <cfRule type="cellIs" dxfId="9927" priority="2785" operator="lessThan">
      <formula>$C$4</formula>
    </cfRule>
  </conditionalFormatting>
  <conditionalFormatting sqref="U13">
    <cfRule type="cellIs" dxfId="9926" priority="2786" operator="lessThan">
      <formula>$C$4</formula>
    </cfRule>
  </conditionalFormatting>
  <conditionalFormatting sqref="U14">
    <cfRule type="cellIs" dxfId="9925" priority="2787" operator="lessThan">
      <formula>$C$4</formula>
    </cfRule>
  </conditionalFormatting>
  <conditionalFormatting sqref="U15">
    <cfRule type="cellIs" dxfId="9924" priority="2788" operator="lessThan">
      <formula>$C$4</formula>
    </cfRule>
  </conditionalFormatting>
  <conditionalFormatting sqref="U16">
    <cfRule type="cellIs" dxfId="9923" priority="2789" operator="lessThan">
      <formula>$C$4</formula>
    </cfRule>
  </conditionalFormatting>
  <conditionalFormatting sqref="U17">
    <cfRule type="cellIs" dxfId="9922" priority="2790" operator="lessThan">
      <formula>$C$4</formula>
    </cfRule>
  </conditionalFormatting>
  <conditionalFormatting sqref="U18">
    <cfRule type="cellIs" dxfId="9921" priority="2791" operator="lessThan">
      <formula>$C$4</formula>
    </cfRule>
  </conditionalFormatting>
  <conditionalFormatting sqref="U19">
    <cfRule type="cellIs" dxfId="9920" priority="2792" operator="lessThan">
      <formula>$C$4</formula>
    </cfRule>
  </conditionalFormatting>
  <conditionalFormatting sqref="U20">
    <cfRule type="cellIs" dxfId="9919" priority="2793" operator="lessThan">
      <formula>$C$4</formula>
    </cfRule>
  </conditionalFormatting>
  <conditionalFormatting sqref="U21">
    <cfRule type="cellIs" dxfId="9918" priority="2794" operator="lessThan">
      <formula>$C$4</formula>
    </cfRule>
  </conditionalFormatting>
  <conditionalFormatting sqref="U22">
    <cfRule type="cellIs" dxfId="9917" priority="2795" operator="lessThan">
      <formula>$C$4</formula>
    </cfRule>
  </conditionalFormatting>
  <conditionalFormatting sqref="U23">
    <cfRule type="cellIs" dxfId="9916" priority="2796" operator="lessThan">
      <formula>$C$4</formula>
    </cfRule>
  </conditionalFormatting>
  <conditionalFormatting sqref="U24">
    <cfRule type="cellIs" dxfId="9915" priority="2797" operator="lessThan">
      <formula>$C$4</formula>
    </cfRule>
  </conditionalFormatting>
  <conditionalFormatting sqref="U25">
    <cfRule type="cellIs" dxfId="9914" priority="2798" operator="lessThan">
      <formula>$C$4</formula>
    </cfRule>
  </conditionalFormatting>
  <conditionalFormatting sqref="U26">
    <cfRule type="cellIs" dxfId="9913" priority="2799" operator="lessThan">
      <formula>$C$4</formula>
    </cfRule>
  </conditionalFormatting>
  <conditionalFormatting sqref="U27">
    <cfRule type="cellIs" dxfId="9912" priority="2800" operator="lessThan">
      <formula>$C$4</formula>
    </cfRule>
  </conditionalFormatting>
  <conditionalFormatting sqref="U28">
    <cfRule type="cellIs" dxfId="9911" priority="2801" operator="lessThan">
      <formula>$C$4</formula>
    </cfRule>
  </conditionalFormatting>
  <conditionalFormatting sqref="U29">
    <cfRule type="cellIs" dxfId="9910" priority="2802" operator="lessThan">
      <formula>$C$4</formula>
    </cfRule>
  </conditionalFormatting>
  <conditionalFormatting sqref="U30">
    <cfRule type="cellIs" dxfId="9909" priority="2803" operator="lessThan">
      <formula>$C$4</formula>
    </cfRule>
  </conditionalFormatting>
  <conditionalFormatting sqref="U31">
    <cfRule type="cellIs" dxfId="9908" priority="2804" operator="lessThan">
      <formula>$C$4</formula>
    </cfRule>
  </conditionalFormatting>
  <conditionalFormatting sqref="U32">
    <cfRule type="cellIs" dxfId="9907" priority="2805" operator="lessThan">
      <formula>$C$4</formula>
    </cfRule>
  </conditionalFormatting>
  <conditionalFormatting sqref="U33">
    <cfRule type="cellIs" dxfId="9906" priority="2806" operator="lessThan">
      <formula>$C$4</formula>
    </cfRule>
  </conditionalFormatting>
  <conditionalFormatting sqref="U34">
    <cfRule type="cellIs" dxfId="9905" priority="2807" operator="lessThan">
      <formula>$C$4</formula>
    </cfRule>
  </conditionalFormatting>
  <conditionalFormatting sqref="U35">
    <cfRule type="cellIs" dxfId="9904" priority="2808" operator="lessThan">
      <formula>$C$4</formula>
    </cfRule>
  </conditionalFormatting>
  <conditionalFormatting sqref="U36">
    <cfRule type="cellIs" dxfId="9903" priority="2809" operator="lessThan">
      <formula>$C$4</formula>
    </cfRule>
  </conditionalFormatting>
  <conditionalFormatting sqref="U37">
    <cfRule type="cellIs" dxfId="9902" priority="2810" operator="lessThan">
      <formula>$C$4</formula>
    </cfRule>
  </conditionalFormatting>
  <conditionalFormatting sqref="U38">
    <cfRule type="cellIs" dxfId="9901" priority="2811" operator="lessThan">
      <formula>$C$4</formula>
    </cfRule>
  </conditionalFormatting>
  <conditionalFormatting sqref="U39">
    <cfRule type="cellIs" dxfId="9900" priority="2812" operator="lessThan">
      <formula>$C$4</formula>
    </cfRule>
  </conditionalFormatting>
  <conditionalFormatting sqref="U40">
    <cfRule type="cellIs" dxfId="9899" priority="2813" operator="lessThan">
      <formula>$C$4</formula>
    </cfRule>
  </conditionalFormatting>
  <conditionalFormatting sqref="U41">
    <cfRule type="cellIs" dxfId="9898" priority="2814" operator="lessThan">
      <formula>$C$4</formula>
    </cfRule>
  </conditionalFormatting>
  <conditionalFormatting sqref="U42">
    <cfRule type="cellIs" dxfId="9897" priority="2815" operator="lessThan">
      <formula>$C$4</formula>
    </cfRule>
  </conditionalFormatting>
  <conditionalFormatting sqref="U43">
    <cfRule type="cellIs" dxfId="9896" priority="2816" operator="lessThan">
      <formula>$C$4</formula>
    </cfRule>
  </conditionalFormatting>
  <conditionalFormatting sqref="U44">
    <cfRule type="cellIs" dxfId="9895" priority="2817" operator="lessThan">
      <formula>$C$4</formula>
    </cfRule>
  </conditionalFormatting>
  <conditionalFormatting sqref="U45">
    <cfRule type="cellIs" dxfId="9894" priority="2818" operator="lessThan">
      <formula>$C$4</formula>
    </cfRule>
  </conditionalFormatting>
  <conditionalFormatting sqref="U46">
    <cfRule type="cellIs" dxfId="9893" priority="2819" operator="lessThan">
      <formula>$C$4</formula>
    </cfRule>
  </conditionalFormatting>
  <conditionalFormatting sqref="U47">
    <cfRule type="cellIs" dxfId="9892" priority="2820" operator="lessThan">
      <formula>$C$4</formula>
    </cfRule>
  </conditionalFormatting>
  <conditionalFormatting sqref="U48">
    <cfRule type="cellIs" dxfId="9891" priority="2821" operator="lessThan">
      <formula>$C$4</formula>
    </cfRule>
  </conditionalFormatting>
  <conditionalFormatting sqref="U49">
    <cfRule type="cellIs" dxfId="9890" priority="2822" operator="lessThan">
      <formula>$C$4</formula>
    </cfRule>
  </conditionalFormatting>
  <conditionalFormatting sqref="U50">
    <cfRule type="cellIs" dxfId="9889" priority="2823" operator="lessThan">
      <formula>$C$4</formula>
    </cfRule>
  </conditionalFormatting>
  <conditionalFormatting sqref="U51">
    <cfRule type="cellIs" dxfId="9888" priority="2824" operator="lessThan">
      <formula>$C$4</formula>
    </cfRule>
  </conditionalFormatting>
  <conditionalFormatting sqref="U52">
    <cfRule type="cellIs" dxfId="9887" priority="2825" operator="lessThan">
      <formula>$C$4</formula>
    </cfRule>
  </conditionalFormatting>
  <conditionalFormatting sqref="U53">
    <cfRule type="cellIs" dxfId="9886" priority="2826" operator="lessThan">
      <formula>$C$4</formula>
    </cfRule>
  </conditionalFormatting>
  <conditionalFormatting sqref="U54">
    <cfRule type="cellIs" dxfId="9885" priority="2827" operator="lessThan">
      <formula>$C$4</formula>
    </cfRule>
  </conditionalFormatting>
  <conditionalFormatting sqref="U55">
    <cfRule type="cellIs" dxfId="9884" priority="2828" operator="lessThan">
      <formula>$C$4</formula>
    </cfRule>
  </conditionalFormatting>
  <conditionalFormatting sqref="U56">
    <cfRule type="cellIs" dxfId="9883" priority="2829" operator="lessThan">
      <formula>$C$4</formula>
    </cfRule>
  </conditionalFormatting>
  <conditionalFormatting sqref="U57">
    <cfRule type="cellIs" dxfId="9882" priority="2830" operator="lessThan">
      <formula>$C$4</formula>
    </cfRule>
  </conditionalFormatting>
  <conditionalFormatting sqref="U58">
    <cfRule type="cellIs" dxfId="9881" priority="2831" operator="lessThan">
      <formula>$C$4</formula>
    </cfRule>
  </conditionalFormatting>
  <conditionalFormatting sqref="U59">
    <cfRule type="cellIs" dxfId="9880" priority="2832" operator="lessThan">
      <formula>$C$4</formula>
    </cfRule>
  </conditionalFormatting>
  <conditionalFormatting sqref="U60">
    <cfRule type="cellIs" dxfId="9879" priority="2833" operator="lessThan">
      <formula>$C$4</formula>
    </cfRule>
  </conditionalFormatting>
  <conditionalFormatting sqref="V11">
    <cfRule type="cellIs" dxfId="9878" priority="2834" operator="lessThan">
      <formula>$C$4</formula>
    </cfRule>
  </conditionalFormatting>
  <conditionalFormatting sqref="V12">
    <cfRule type="cellIs" dxfId="9877" priority="2835" operator="lessThan">
      <formula>$C$4</formula>
    </cfRule>
  </conditionalFormatting>
  <conditionalFormatting sqref="V13">
    <cfRule type="cellIs" dxfId="9876" priority="2836" operator="lessThan">
      <formula>$C$4</formula>
    </cfRule>
  </conditionalFormatting>
  <conditionalFormatting sqref="V14">
    <cfRule type="cellIs" dxfId="9875" priority="2837" operator="lessThan">
      <formula>$C$4</formula>
    </cfRule>
  </conditionalFormatting>
  <conditionalFormatting sqref="V15">
    <cfRule type="cellIs" dxfId="9874" priority="2838" operator="lessThan">
      <formula>$C$4</formula>
    </cfRule>
  </conditionalFormatting>
  <conditionalFormatting sqref="V16">
    <cfRule type="cellIs" dxfId="9873" priority="2839" operator="lessThan">
      <formula>$C$4</formula>
    </cfRule>
  </conditionalFormatting>
  <conditionalFormatting sqref="V17">
    <cfRule type="cellIs" dxfId="9872" priority="2840" operator="lessThan">
      <formula>$C$4</formula>
    </cfRule>
  </conditionalFormatting>
  <conditionalFormatting sqref="V18">
    <cfRule type="cellIs" dxfId="9871" priority="2841" operator="lessThan">
      <formula>$C$4</formula>
    </cfRule>
  </conditionalFormatting>
  <conditionalFormatting sqref="V19">
    <cfRule type="cellIs" dxfId="9870" priority="2842" operator="lessThan">
      <formula>$C$4</formula>
    </cfRule>
  </conditionalFormatting>
  <conditionalFormatting sqref="V20">
    <cfRule type="cellIs" dxfId="9869" priority="2843" operator="lessThan">
      <formula>$C$4</formula>
    </cfRule>
  </conditionalFormatting>
  <conditionalFormatting sqref="V21">
    <cfRule type="cellIs" dxfId="9868" priority="2844" operator="lessThan">
      <formula>$C$4</formula>
    </cfRule>
  </conditionalFormatting>
  <conditionalFormatting sqref="V22">
    <cfRule type="cellIs" dxfId="9867" priority="2845" operator="lessThan">
      <formula>$C$4</formula>
    </cfRule>
  </conditionalFormatting>
  <conditionalFormatting sqref="V23">
    <cfRule type="cellIs" dxfId="9866" priority="2846" operator="lessThan">
      <formula>$C$4</formula>
    </cfRule>
  </conditionalFormatting>
  <conditionalFormatting sqref="V24">
    <cfRule type="cellIs" dxfId="9865" priority="2847" operator="lessThan">
      <formula>$C$4</formula>
    </cfRule>
  </conditionalFormatting>
  <conditionalFormatting sqref="V25">
    <cfRule type="cellIs" dxfId="9864" priority="2848" operator="lessThan">
      <formula>$C$4</formula>
    </cfRule>
  </conditionalFormatting>
  <conditionalFormatting sqref="V26">
    <cfRule type="cellIs" dxfId="9863" priority="2849" operator="lessThan">
      <formula>$C$4</formula>
    </cfRule>
  </conditionalFormatting>
  <conditionalFormatting sqref="V27">
    <cfRule type="cellIs" dxfId="9862" priority="2850" operator="lessThan">
      <formula>$C$4</formula>
    </cfRule>
  </conditionalFormatting>
  <conditionalFormatting sqref="V28">
    <cfRule type="cellIs" dxfId="9861" priority="2851" operator="lessThan">
      <formula>$C$4</formula>
    </cfRule>
  </conditionalFormatting>
  <conditionalFormatting sqref="V29">
    <cfRule type="cellIs" dxfId="9860" priority="2852" operator="lessThan">
      <formula>$C$4</formula>
    </cfRule>
  </conditionalFormatting>
  <conditionalFormatting sqref="V30">
    <cfRule type="cellIs" dxfId="9859" priority="2853" operator="lessThan">
      <formula>$C$4</formula>
    </cfRule>
  </conditionalFormatting>
  <conditionalFormatting sqref="V31">
    <cfRule type="cellIs" dxfId="9858" priority="2854" operator="lessThan">
      <formula>$C$4</formula>
    </cfRule>
  </conditionalFormatting>
  <conditionalFormatting sqref="V32">
    <cfRule type="cellIs" dxfId="9857" priority="2855" operator="lessThan">
      <formula>$C$4</formula>
    </cfRule>
  </conditionalFormatting>
  <conditionalFormatting sqref="V33">
    <cfRule type="cellIs" dxfId="9856" priority="2856" operator="lessThan">
      <formula>$C$4</formula>
    </cfRule>
  </conditionalFormatting>
  <conditionalFormatting sqref="V34">
    <cfRule type="cellIs" dxfId="9855" priority="2857" operator="lessThan">
      <formula>$C$4</formula>
    </cfRule>
  </conditionalFormatting>
  <conditionalFormatting sqref="V35">
    <cfRule type="cellIs" dxfId="9854" priority="2858" operator="lessThan">
      <formula>$C$4</formula>
    </cfRule>
  </conditionalFormatting>
  <conditionalFormatting sqref="V36">
    <cfRule type="cellIs" dxfId="9853" priority="2859" operator="lessThan">
      <formula>$C$4</formula>
    </cfRule>
  </conditionalFormatting>
  <conditionalFormatting sqref="V37">
    <cfRule type="cellIs" dxfId="9852" priority="2860" operator="lessThan">
      <formula>$C$4</formula>
    </cfRule>
  </conditionalFormatting>
  <conditionalFormatting sqref="V38">
    <cfRule type="cellIs" dxfId="9851" priority="2861" operator="lessThan">
      <formula>$C$4</formula>
    </cfRule>
  </conditionalFormatting>
  <conditionalFormatting sqref="V39">
    <cfRule type="cellIs" dxfId="9850" priority="2862" operator="lessThan">
      <formula>$C$4</formula>
    </cfRule>
  </conditionalFormatting>
  <conditionalFormatting sqref="V40">
    <cfRule type="cellIs" dxfId="9849" priority="2863" operator="lessThan">
      <formula>$C$4</formula>
    </cfRule>
  </conditionalFormatting>
  <conditionalFormatting sqref="V41">
    <cfRule type="cellIs" dxfId="9848" priority="2864" operator="lessThan">
      <formula>$C$4</formula>
    </cfRule>
  </conditionalFormatting>
  <conditionalFormatting sqref="V42">
    <cfRule type="cellIs" dxfId="9847" priority="2865" operator="lessThan">
      <formula>$C$4</formula>
    </cfRule>
  </conditionalFormatting>
  <conditionalFormatting sqref="V43">
    <cfRule type="cellIs" dxfId="9846" priority="2866" operator="lessThan">
      <formula>$C$4</formula>
    </cfRule>
  </conditionalFormatting>
  <conditionalFormatting sqref="V44">
    <cfRule type="cellIs" dxfId="9845" priority="2867" operator="lessThan">
      <formula>$C$4</formula>
    </cfRule>
  </conditionalFormatting>
  <conditionalFormatting sqref="V45">
    <cfRule type="cellIs" dxfId="9844" priority="2868" operator="lessThan">
      <formula>$C$4</formula>
    </cfRule>
  </conditionalFormatting>
  <conditionalFormatting sqref="V46">
    <cfRule type="cellIs" dxfId="9843" priority="2869" operator="lessThan">
      <formula>$C$4</formula>
    </cfRule>
  </conditionalFormatting>
  <conditionalFormatting sqref="V47">
    <cfRule type="cellIs" dxfId="9842" priority="2870" operator="lessThan">
      <formula>$C$4</formula>
    </cfRule>
  </conditionalFormatting>
  <conditionalFormatting sqref="V48">
    <cfRule type="cellIs" dxfId="9841" priority="2871" operator="lessThan">
      <formula>$C$4</formula>
    </cfRule>
  </conditionalFormatting>
  <conditionalFormatting sqref="V49">
    <cfRule type="cellIs" dxfId="9840" priority="2872" operator="lessThan">
      <formula>$C$4</formula>
    </cfRule>
  </conditionalFormatting>
  <conditionalFormatting sqref="V50">
    <cfRule type="cellIs" dxfId="9839" priority="2873" operator="lessThan">
      <formula>$C$4</formula>
    </cfRule>
  </conditionalFormatting>
  <conditionalFormatting sqref="V51">
    <cfRule type="cellIs" dxfId="9838" priority="2874" operator="lessThan">
      <formula>$C$4</formula>
    </cfRule>
  </conditionalFormatting>
  <conditionalFormatting sqref="V52">
    <cfRule type="cellIs" dxfId="9837" priority="2875" operator="lessThan">
      <formula>$C$4</formula>
    </cfRule>
  </conditionalFormatting>
  <conditionalFormatting sqref="V53">
    <cfRule type="cellIs" dxfId="9836" priority="2876" operator="lessThan">
      <formula>$C$4</formula>
    </cfRule>
  </conditionalFormatting>
  <conditionalFormatting sqref="V54">
    <cfRule type="cellIs" dxfId="9835" priority="2877" operator="lessThan">
      <formula>$C$4</formula>
    </cfRule>
  </conditionalFormatting>
  <conditionalFormatting sqref="V55">
    <cfRule type="cellIs" dxfId="9834" priority="2878" operator="lessThan">
      <formula>$C$4</formula>
    </cfRule>
  </conditionalFormatting>
  <conditionalFormatting sqref="V56">
    <cfRule type="cellIs" dxfId="9833" priority="2879" operator="lessThan">
      <formula>$C$4</formula>
    </cfRule>
  </conditionalFormatting>
  <conditionalFormatting sqref="V57">
    <cfRule type="cellIs" dxfId="9832" priority="2880" operator="lessThan">
      <formula>$C$4</formula>
    </cfRule>
  </conditionalFormatting>
  <conditionalFormatting sqref="V58">
    <cfRule type="cellIs" dxfId="9831" priority="2881" operator="lessThan">
      <formula>$C$4</formula>
    </cfRule>
  </conditionalFormatting>
  <conditionalFormatting sqref="V59">
    <cfRule type="cellIs" dxfId="9830" priority="2882" operator="lessThan">
      <formula>$C$4</formula>
    </cfRule>
  </conditionalFormatting>
  <conditionalFormatting sqref="V60">
    <cfRule type="cellIs" dxfId="9829" priority="2883" operator="lessThan">
      <formula>$C$4</formula>
    </cfRule>
  </conditionalFormatting>
  <conditionalFormatting sqref="CR11">
    <cfRule type="cellIs" dxfId="9828" priority="2884" operator="lessThan">
      <formula>$C$4</formula>
    </cfRule>
  </conditionalFormatting>
  <conditionalFormatting sqref="CR11">
    <cfRule type="cellIs" dxfId="9827" priority="2885" operator="lessThan">
      <formula>$C$4</formula>
    </cfRule>
  </conditionalFormatting>
  <conditionalFormatting sqref="CR12">
    <cfRule type="cellIs" dxfId="9826" priority="2886" operator="lessThan">
      <formula>$C$4</formula>
    </cfRule>
  </conditionalFormatting>
  <conditionalFormatting sqref="CR12">
    <cfRule type="cellIs" dxfId="9825" priority="2887" operator="lessThan">
      <formula>$C$4</formula>
    </cfRule>
  </conditionalFormatting>
  <conditionalFormatting sqref="CR13">
    <cfRule type="cellIs" dxfId="9824" priority="2888" operator="lessThan">
      <formula>$C$4</formula>
    </cfRule>
  </conditionalFormatting>
  <conditionalFormatting sqref="CR13">
    <cfRule type="cellIs" dxfId="9823" priority="2889" operator="lessThan">
      <formula>$C$4</formula>
    </cfRule>
  </conditionalFormatting>
  <conditionalFormatting sqref="CR14">
    <cfRule type="cellIs" dxfId="9822" priority="2890" operator="lessThan">
      <formula>$C$4</formula>
    </cfRule>
  </conditionalFormatting>
  <conditionalFormatting sqref="CR14">
    <cfRule type="cellIs" dxfId="9821" priority="2891" operator="lessThan">
      <formula>$C$4</formula>
    </cfRule>
  </conditionalFormatting>
  <conditionalFormatting sqref="CR15">
    <cfRule type="cellIs" dxfId="9820" priority="2892" operator="lessThan">
      <formula>$C$4</formula>
    </cfRule>
  </conditionalFormatting>
  <conditionalFormatting sqref="CR15">
    <cfRule type="cellIs" dxfId="9819" priority="2893" operator="lessThan">
      <formula>$C$4</formula>
    </cfRule>
  </conditionalFormatting>
  <conditionalFormatting sqref="CR16">
    <cfRule type="cellIs" dxfId="9818" priority="2894" operator="lessThan">
      <formula>$C$4</formula>
    </cfRule>
  </conditionalFormatting>
  <conditionalFormatting sqref="CR16">
    <cfRule type="cellIs" dxfId="9817" priority="2895" operator="lessThan">
      <formula>$C$4</formula>
    </cfRule>
  </conditionalFormatting>
  <conditionalFormatting sqref="CR17">
    <cfRule type="cellIs" dxfId="9816" priority="2896" operator="lessThan">
      <formula>$C$4</formula>
    </cfRule>
  </conditionalFormatting>
  <conditionalFormatting sqref="CR17">
    <cfRule type="cellIs" dxfId="9815" priority="2897" operator="lessThan">
      <formula>$C$4</formula>
    </cfRule>
  </conditionalFormatting>
  <conditionalFormatting sqref="CR18">
    <cfRule type="cellIs" dxfId="9814" priority="2898" operator="lessThan">
      <formula>$C$4</formula>
    </cfRule>
  </conditionalFormatting>
  <conditionalFormatting sqref="CR18">
    <cfRule type="cellIs" dxfId="9813" priority="2899" operator="lessThan">
      <formula>$C$4</formula>
    </cfRule>
  </conditionalFormatting>
  <conditionalFormatting sqref="CR19">
    <cfRule type="cellIs" dxfId="9812" priority="2900" operator="lessThan">
      <formula>$C$4</formula>
    </cfRule>
  </conditionalFormatting>
  <conditionalFormatting sqref="CR19">
    <cfRule type="cellIs" dxfId="9811" priority="2901" operator="lessThan">
      <formula>$C$4</formula>
    </cfRule>
  </conditionalFormatting>
  <conditionalFormatting sqref="CR20">
    <cfRule type="cellIs" dxfId="9810" priority="2902" operator="lessThan">
      <formula>$C$4</formula>
    </cfRule>
  </conditionalFormatting>
  <conditionalFormatting sqref="CR20">
    <cfRule type="cellIs" dxfId="9809" priority="2903" operator="lessThan">
      <formula>$C$4</formula>
    </cfRule>
  </conditionalFormatting>
  <conditionalFormatting sqref="CR21">
    <cfRule type="cellIs" dxfId="9808" priority="2904" operator="lessThan">
      <formula>$C$4</formula>
    </cfRule>
  </conditionalFormatting>
  <conditionalFormatting sqref="CR21">
    <cfRule type="cellIs" dxfId="9807" priority="2905" operator="lessThan">
      <formula>$C$4</formula>
    </cfRule>
  </conditionalFormatting>
  <conditionalFormatting sqref="CR22">
    <cfRule type="cellIs" dxfId="9806" priority="2906" operator="lessThan">
      <formula>$C$4</formula>
    </cfRule>
  </conditionalFormatting>
  <conditionalFormatting sqref="CR22">
    <cfRule type="cellIs" dxfId="9805" priority="2907" operator="lessThan">
      <formula>$C$4</formula>
    </cfRule>
  </conditionalFormatting>
  <conditionalFormatting sqref="CR23">
    <cfRule type="cellIs" dxfId="9804" priority="2908" operator="lessThan">
      <formula>$C$4</formula>
    </cfRule>
  </conditionalFormatting>
  <conditionalFormatting sqref="CR23">
    <cfRule type="cellIs" dxfId="9803" priority="2909" operator="lessThan">
      <formula>$C$4</formula>
    </cfRule>
  </conditionalFormatting>
  <conditionalFormatting sqref="CR24">
    <cfRule type="cellIs" dxfId="9802" priority="2910" operator="lessThan">
      <formula>$C$4</formula>
    </cfRule>
  </conditionalFormatting>
  <conditionalFormatting sqref="CR24">
    <cfRule type="cellIs" dxfId="9801" priority="2911" operator="lessThan">
      <formula>$C$4</formula>
    </cfRule>
  </conditionalFormatting>
  <conditionalFormatting sqref="CR25">
    <cfRule type="cellIs" dxfId="9800" priority="2912" operator="lessThan">
      <formula>$C$4</formula>
    </cfRule>
  </conditionalFormatting>
  <conditionalFormatting sqref="CR25">
    <cfRule type="cellIs" dxfId="9799" priority="2913" operator="lessThan">
      <formula>$C$4</formula>
    </cfRule>
  </conditionalFormatting>
  <conditionalFormatting sqref="CR26">
    <cfRule type="cellIs" dxfId="9798" priority="2914" operator="lessThan">
      <formula>$C$4</formula>
    </cfRule>
  </conditionalFormatting>
  <conditionalFormatting sqref="CR26">
    <cfRule type="cellIs" dxfId="9797" priority="2915" operator="lessThan">
      <formula>$C$4</formula>
    </cfRule>
  </conditionalFormatting>
  <conditionalFormatting sqref="CR27">
    <cfRule type="cellIs" dxfId="9796" priority="2916" operator="lessThan">
      <formula>$C$4</formula>
    </cfRule>
  </conditionalFormatting>
  <conditionalFormatting sqref="CR27">
    <cfRule type="cellIs" dxfId="9795" priority="2917" operator="lessThan">
      <formula>$C$4</formula>
    </cfRule>
  </conditionalFormatting>
  <conditionalFormatting sqref="CR28">
    <cfRule type="cellIs" dxfId="9794" priority="2918" operator="lessThan">
      <formula>$C$4</formula>
    </cfRule>
  </conditionalFormatting>
  <conditionalFormatting sqref="CR28">
    <cfRule type="cellIs" dxfId="9793" priority="2919" operator="lessThan">
      <formula>$C$4</formula>
    </cfRule>
  </conditionalFormatting>
  <conditionalFormatting sqref="CR29">
    <cfRule type="cellIs" dxfId="9792" priority="2920" operator="lessThan">
      <formula>$C$4</formula>
    </cfRule>
  </conditionalFormatting>
  <conditionalFormatting sqref="CR29">
    <cfRule type="cellIs" dxfId="9791" priority="2921" operator="lessThan">
      <formula>$C$4</formula>
    </cfRule>
  </conditionalFormatting>
  <conditionalFormatting sqref="CR30">
    <cfRule type="cellIs" dxfId="9790" priority="2922" operator="lessThan">
      <formula>$C$4</formula>
    </cfRule>
  </conditionalFormatting>
  <conditionalFormatting sqref="CR30">
    <cfRule type="cellIs" dxfId="9789" priority="2923" operator="lessThan">
      <formula>$C$4</formula>
    </cfRule>
  </conditionalFormatting>
  <conditionalFormatting sqref="CR31">
    <cfRule type="cellIs" dxfId="9788" priority="2924" operator="lessThan">
      <formula>$C$4</formula>
    </cfRule>
  </conditionalFormatting>
  <conditionalFormatting sqref="CR31">
    <cfRule type="cellIs" dxfId="9787" priority="2925" operator="lessThan">
      <formula>$C$4</formula>
    </cfRule>
  </conditionalFormatting>
  <conditionalFormatting sqref="CR32">
    <cfRule type="cellIs" dxfId="9786" priority="2926" operator="lessThan">
      <formula>$C$4</formula>
    </cfRule>
  </conditionalFormatting>
  <conditionalFormatting sqref="CR32">
    <cfRule type="cellIs" dxfId="9785" priority="2927" operator="lessThan">
      <formula>$C$4</formula>
    </cfRule>
  </conditionalFormatting>
  <conditionalFormatting sqref="CR33">
    <cfRule type="cellIs" dxfId="9784" priority="2928" operator="lessThan">
      <formula>$C$4</formula>
    </cfRule>
  </conditionalFormatting>
  <conditionalFormatting sqref="CR33">
    <cfRule type="cellIs" dxfId="9783" priority="2929" operator="lessThan">
      <formula>$C$4</formula>
    </cfRule>
  </conditionalFormatting>
  <conditionalFormatting sqref="CR34">
    <cfRule type="cellIs" dxfId="9782" priority="2930" operator="lessThan">
      <formula>$C$4</formula>
    </cfRule>
  </conditionalFormatting>
  <conditionalFormatting sqref="CR34">
    <cfRule type="cellIs" dxfId="9781" priority="2931" operator="lessThan">
      <formula>$C$4</formula>
    </cfRule>
  </conditionalFormatting>
  <conditionalFormatting sqref="CR35">
    <cfRule type="cellIs" dxfId="9780" priority="2932" operator="lessThan">
      <formula>$C$4</formula>
    </cfRule>
  </conditionalFormatting>
  <conditionalFormatting sqref="CR35">
    <cfRule type="cellIs" dxfId="9779" priority="2933" operator="lessThan">
      <formula>$C$4</formula>
    </cfRule>
  </conditionalFormatting>
  <conditionalFormatting sqref="CR36">
    <cfRule type="cellIs" dxfId="9778" priority="2934" operator="lessThan">
      <formula>$C$4</formula>
    </cfRule>
  </conditionalFormatting>
  <conditionalFormatting sqref="CR36">
    <cfRule type="cellIs" dxfId="9777" priority="2935" operator="lessThan">
      <formula>$C$4</formula>
    </cfRule>
  </conditionalFormatting>
  <conditionalFormatting sqref="CR37">
    <cfRule type="cellIs" dxfId="9776" priority="2936" operator="lessThan">
      <formula>$C$4</formula>
    </cfRule>
  </conditionalFormatting>
  <conditionalFormatting sqref="CR37">
    <cfRule type="cellIs" dxfId="9775" priority="2937" operator="lessThan">
      <formula>$C$4</formula>
    </cfRule>
  </conditionalFormatting>
  <conditionalFormatting sqref="CR38">
    <cfRule type="cellIs" dxfId="9774" priority="2938" operator="lessThan">
      <formula>$C$4</formula>
    </cfRule>
  </conditionalFormatting>
  <conditionalFormatting sqref="CR38">
    <cfRule type="cellIs" dxfId="9773" priority="2939" operator="lessThan">
      <formula>$C$4</formula>
    </cfRule>
  </conditionalFormatting>
  <conditionalFormatting sqref="CR39">
    <cfRule type="cellIs" dxfId="9772" priority="2940" operator="lessThan">
      <formula>$C$4</formula>
    </cfRule>
  </conditionalFormatting>
  <conditionalFormatting sqref="CR39">
    <cfRule type="cellIs" dxfId="9771" priority="2941" operator="lessThan">
      <formula>$C$4</formula>
    </cfRule>
  </conditionalFormatting>
  <conditionalFormatting sqref="CR40">
    <cfRule type="cellIs" dxfId="9770" priority="2942" operator="lessThan">
      <formula>$C$4</formula>
    </cfRule>
  </conditionalFormatting>
  <conditionalFormatting sqref="CR40">
    <cfRule type="cellIs" dxfId="9769" priority="2943" operator="lessThan">
      <formula>$C$4</formula>
    </cfRule>
  </conditionalFormatting>
  <conditionalFormatting sqref="CR41">
    <cfRule type="cellIs" dxfId="9768" priority="2944" operator="lessThan">
      <formula>$C$4</formula>
    </cfRule>
  </conditionalFormatting>
  <conditionalFormatting sqref="CR41">
    <cfRule type="cellIs" dxfId="9767" priority="2945" operator="lessThan">
      <formula>$C$4</formula>
    </cfRule>
  </conditionalFormatting>
  <conditionalFormatting sqref="CR42">
    <cfRule type="cellIs" dxfId="9766" priority="2946" operator="lessThan">
      <formula>$C$4</formula>
    </cfRule>
  </conditionalFormatting>
  <conditionalFormatting sqref="CR42">
    <cfRule type="cellIs" dxfId="9765" priority="2947" operator="lessThan">
      <formula>$C$4</formula>
    </cfRule>
  </conditionalFormatting>
  <conditionalFormatting sqref="CR43">
    <cfRule type="cellIs" dxfId="9764" priority="2948" operator="lessThan">
      <formula>$C$4</formula>
    </cfRule>
  </conditionalFormatting>
  <conditionalFormatting sqref="CR43">
    <cfRule type="cellIs" dxfId="9763" priority="2949" operator="lessThan">
      <formula>$C$4</formula>
    </cfRule>
  </conditionalFormatting>
  <conditionalFormatting sqref="CR44">
    <cfRule type="cellIs" dxfId="9762" priority="2950" operator="lessThan">
      <formula>$C$4</formula>
    </cfRule>
  </conditionalFormatting>
  <conditionalFormatting sqref="CR44">
    <cfRule type="cellIs" dxfId="9761" priority="2951" operator="lessThan">
      <formula>$C$4</formula>
    </cfRule>
  </conditionalFormatting>
  <conditionalFormatting sqref="CR45">
    <cfRule type="cellIs" dxfId="9760" priority="2952" operator="lessThan">
      <formula>$C$4</formula>
    </cfRule>
  </conditionalFormatting>
  <conditionalFormatting sqref="CR45">
    <cfRule type="cellIs" dxfId="9759" priority="2953" operator="lessThan">
      <formula>$C$4</formula>
    </cfRule>
  </conditionalFormatting>
  <conditionalFormatting sqref="CR46">
    <cfRule type="cellIs" dxfId="9758" priority="2954" operator="lessThan">
      <formula>$C$4</formula>
    </cfRule>
  </conditionalFormatting>
  <conditionalFormatting sqref="CR46">
    <cfRule type="cellIs" dxfId="9757" priority="2955" operator="lessThan">
      <formula>$C$4</formula>
    </cfRule>
  </conditionalFormatting>
  <conditionalFormatting sqref="CR47">
    <cfRule type="cellIs" dxfId="9756" priority="2956" operator="lessThan">
      <formula>$C$4</formula>
    </cfRule>
  </conditionalFormatting>
  <conditionalFormatting sqref="CR47">
    <cfRule type="cellIs" dxfId="9755" priority="2957" operator="lessThan">
      <formula>$C$4</formula>
    </cfRule>
  </conditionalFormatting>
  <conditionalFormatting sqref="CR48">
    <cfRule type="cellIs" dxfId="9754" priority="2958" operator="lessThan">
      <formula>$C$4</formula>
    </cfRule>
  </conditionalFormatting>
  <conditionalFormatting sqref="CR48">
    <cfRule type="cellIs" dxfId="9753" priority="2959" operator="lessThan">
      <formula>$C$4</formula>
    </cfRule>
  </conditionalFormatting>
  <conditionalFormatting sqref="CR49">
    <cfRule type="cellIs" dxfId="9752" priority="2960" operator="lessThan">
      <formula>$C$4</formula>
    </cfRule>
  </conditionalFormatting>
  <conditionalFormatting sqref="CR49">
    <cfRule type="cellIs" dxfId="9751" priority="2961" operator="lessThan">
      <formula>$C$4</formula>
    </cfRule>
  </conditionalFormatting>
  <conditionalFormatting sqref="CR50">
    <cfRule type="cellIs" dxfId="9750" priority="2962" operator="lessThan">
      <formula>$C$4</formula>
    </cfRule>
  </conditionalFormatting>
  <conditionalFormatting sqref="CR50">
    <cfRule type="cellIs" dxfId="9749" priority="2963" operator="lessThan">
      <formula>$C$4</formula>
    </cfRule>
  </conditionalFormatting>
  <conditionalFormatting sqref="CR51">
    <cfRule type="cellIs" dxfId="9748" priority="2964" operator="lessThan">
      <formula>$C$4</formula>
    </cfRule>
  </conditionalFormatting>
  <conditionalFormatting sqref="CR51">
    <cfRule type="cellIs" dxfId="9747" priority="2965" operator="lessThan">
      <formula>$C$4</formula>
    </cfRule>
  </conditionalFormatting>
  <conditionalFormatting sqref="CR52">
    <cfRule type="cellIs" dxfId="9746" priority="2966" operator="lessThan">
      <formula>$C$4</formula>
    </cfRule>
  </conditionalFormatting>
  <conditionalFormatting sqref="CR52">
    <cfRule type="cellIs" dxfId="9745" priority="2967" operator="lessThan">
      <formula>$C$4</formula>
    </cfRule>
  </conditionalFormatting>
  <conditionalFormatting sqref="CR53">
    <cfRule type="cellIs" dxfId="9744" priority="2968" operator="lessThan">
      <formula>$C$4</formula>
    </cfRule>
  </conditionalFormatting>
  <conditionalFormatting sqref="CR53">
    <cfRule type="cellIs" dxfId="9743" priority="2969" operator="lessThan">
      <formula>$C$4</formula>
    </cfRule>
  </conditionalFormatting>
  <conditionalFormatting sqref="CR54">
    <cfRule type="cellIs" dxfId="9742" priority="2970" operator="lessThan">
      <formula>$C$4</formula>
    </cfRule>
  </conditionalFormatting>
  <conditionalFormatting sqref="CR54">
    <cfRule type="cellIs" dxfId="9741" priority="2971" operator="lessThan">
      <formula>$C$4</formula>
    </cfRule>
  </conditionalFormatting>
  <conditionalFormatting sqref="CR55">
    <cfRule type="cellIs" dxfId="9740" priority="2972" operator="lessThan">
      <formula>$C$4</formula>
    </cfRule>
  </conditionalFormatting>
  <conditionalFormatting sqref="CR55">
    <cfRule type="cellIs" dxfId="9739" priority="2973" operator="lessThan">
      <formula>$C$4</formula>
    </cfRule>
  </conditionalFormatting>
  <conditionalFormatting sqref="CR56">
    <cfRule type="cellIs" dxfId="9738" priority="2974" operator="lessThan">
      <formula>$C$4</formula>
    </cfRule>
  </conditionalFormatting>
  <conditionalFormatting sqref="CR56">
    <cfRule type="cellIs" dxfId="9737" priority="2975" operator="lessThan">
      <formula>$C$4</formula>
    </cfRule>
  </conditionalFormatting>
  <conditionalFormatting sqref="CR57">
    <cfRule type="cellIs" dxfId="9736" priority="2976" operator="lessThan">
      <formula>$C$4</formula>
    </cfRule>
  </conditionalFormatting>
  <conditionalFormatting sqref="CR57">
    <cfRule type="cellIs" dxfId="9735" priority="2977" operator="lessThan">
      <formula>$C$4</formula>
    </cfRule>
  </conditionalFormatting>
  <conditionalFormatting sqref="CR58">
    <cfRule type="cellIs" dxfId="9734" priority="2978" operator="lessThan">
      <formula>$C$4</formula>
    </cfRule>
  </conditionalFormatting>
  <conditionalFormatting sqref="CR58">
    <cfRule type="cellIs" dxfId="9733" priority="2979" operator="lessThan">
      <formula>$C$4</formula>
    </cfRule>
  </conditionalFormatting>
  <conditionalFormatting sqref="CR59">
    <cfRule type="cellIs" dxfId="9732" priority="2980" operator="lessThan">
      <formula>$C$4</formula>
    </cfRule>
  </conditionalFormatting>
  <conditionalFormatting sqref="CR59">
    <cfRule type="cellIs" dxfId="9731" priority="2981" operator="lessThan">
      <formula>$C$4</formula>
    </cfRule>
  </conditionalFormatting>
  <conditionalFormatting sqref="CR60">
    <cfRule type="cellIs" dxfId="9730" priority="2982" operator="lessThan">
      <formula>$C$4</formula>
    </cfRule>
  </conditionalFormatting>
  <conditionalFormatting sqref="CR60">
    <cfRule type="cellIs" dxfId="9729" priority="2983" operator="lessThan">
      <formula>$C$4</formula>
    </cfRule>
  </conditionalFormatting>
  <conditionalFormatting sqref="L11">
    <cfRule type="cellIs" dxfId="9728" priority="2984" operator="lessThan">
      <formula>$C$4</formula>
    </cfRule>
  </conditionalFormatting>
  <conditionalFormatting sqref="L11">
    <cfRule type="cellIs" dxfId="9727" priority="2985" operator="lessThan">
      <formula>$C$4</formula>
    </cfRule>
  </conditionalFormatting>
  <conditionalFormatting sqref="L12">
    <cfRule type="cellIs" dxfId="9726" priority="2986" operator="lessThan">
      <formula>$C$4</formula>
    </cfRule>
  </conditionalFormatting>
  <conditionalFormatting sqref="L12">
    <cfRule type="cellIs" dxfId="9725" priority="2987" operator="lessThan">
      <formula>$C$4</formula>
    </cfRule>
  </conditionalFormatting>
  <conditionalFormatting sqref="L13">
    <cfRule type="cellIs" dxfId="9724" priority="2988" operator="lessThan">
      <formula>$C$4</formula>
    </cfRule>
  </conditionalFormatting>
  <conditionalFormatting sqref="L13">
    <cfRule type="cellIs" dxfId="9723" priority="2989" operator="lessThan">
      <formula>$C$4</formula>
    </cfRule>
  </conditionalFormatting>
  <conditionalFormatting sqref="L14">
    <cfRule type="cellIs" dxfId="9722" priority="2990" operator="lessThan">
      <formula>$C$4</formula>
    </cfRule>
  </conditionalFormatting>
  <conditionalFormatting sqref="L14">
    <cfRule type="cellIs" dxfId="9721" priority="2991" operator="lessThan">
      <formula>$C$4</formula>
    </cfRule>
  </conditionalFormatting>
  <conditionalFormatting sqref="L15">
    <cfRule type="cellIs" dxfId="9720" priority="2992" operator="lessThan">
      <formula>$C$4</formula>
    </cfRule>
  </conditionalFormatting>
  <conditionalFormatting sqref="L15">
    <cfRule type="cellIs" dxfId="9719" priority="2993" operator="lessThan">
      <formula>$C$4</formula>
    </cfRule>
  </conditionalFormatting>
  <conditionalFormatting sqref="L16">
    <cfRule type="cellIs" dxfId="9718" priority="2994" operator="lessThan">
      <formula>$C$4</formula>
    </cfRule>
  </conditionalFormatting>
  <conditionalFormatting sqref="L16">
    <cfRule type="cellIs" dxfId="9717" priority="2995" operator="lessThan">
      <formula>$C$4</formula>
    </cfRule>
  </conditionalFormatting>
  <conditionalFormatting sqref="L17">
    <cfRule type="cellIs" dxfId="9716" priority="2996" operator="lessThan">
      <formula>$C$4</formula>
    </cfRule>
  </conditionalFormatting>
  <conditionalFormatting sqref="L17">
    <cfRule type="cellIs" dxfId="9715" priority="2997" operator="lessThan">
      <formula>$C$4</formula>
    </cfRule>
  </conditionalFormatting>
  <conditionalFormatting sqref="L18">
    <cfRule type="cellIs" dxfId="9714" priority="2998" operator="lessThan">
      <formula>$C$4</formula>
    </cfRule>
  </conditionalFormatting>
  <conditionalFormatting sqref="L18">
    <cfRule type="cellIs" dxfId="9713" priority="2999" operator="lessThan">
      <formula>$C$4</formula>
    </cfRule>
  </conditionalFormatting>
  <conditionalFormatting sqref="L19">
    <cfRule type="cellIs" dxfId="9712" priority="3000" operator="lessThan">
      <formula>$C$4</formula>
    </cfRule>
  </conditionalFormatting>
  <conditionalFormatting sqref="L19">
    <cfRule type="cellIs" dxfId="9711" priority="3001" operator="lessThan">
      <formula>$C$4</formula>
    </cfRule>
  </conditionalFormatting>
  <conditionalFormatting sqref="L20">
    <cfRule type="cellIs" dxfId="9710" priority="3002" operator="lessThan">
      <formula>$C$4</formula>
    </cfRule>
  </conditionalFormatting>
  <conditionalFormatting sqref="L20">
    <cfRule type="cellIs" dxfId="9709" priority="3003" operator="lessThan">
      <formula>$C$4</formula>
    </cfRule>
  </conditionalFormatting>
  <conditionalFormatting sqref="L21">
    <cfRule type="cellIs" dxfId="9708" priority="3004" operator="lessThan">
      <formula>$C$4</formula>
    </cfRule>
  </conditionalFormatting>
  <conditionalFormatting sqref="L21">
    <cfRule type="cellIs" dxfId="9707" priority="3005" operator="lessThan">
      <formula>$C$4</formula>
    </cfRule>
  </conditionalFormatting>
  <conditionalFormatting sqref="L22">
    <cfRule type="cellIs" dxfId="9706" priority="3006" operator="lessThan">
      <formula>$C$4</formula>
    </cfRule>
  </conditionalFormatting>
  <conditionalFormatting sqref="L22">
    <cfRule type="cellIs" dxfId="9705" priority="3007" operator="lessThan">
      <formula>$C$4</formula>
    </cfRule>
  </conditionalFormatting>
  <conditionalFormatting sqref="L23">
    <cfRule type="cellIs" dxfId="9704" priority="3008" operator="lessThan">
      <formula>$C$4</formula>
    </cfRule>
  </conditionalFormatting>
  <conditionalFormatting sqref="L23">
    <cfRule type="cellIs" dxfId="9703" priority="3009" operator="lessThan">
      <formula>$C$4</formula>
    </cfRule>
  </conditionalFormatting>
  <conditionalFormatting sqref="L24">
    <cfRule type="cellIs" dxfId="9702" priority="3010" operator="lessThan">
      <formula>$C$4</formula>
    </cfRule>
  </conditionalFormatting>
  <conditionalFormatting sqref="L24">
    <cfRule type="cellIs" dxfId="9701" priority="3011" operator="lessThan">
      <formula>$C$4</formula>
    </cfRule>
  </conditionalFormatting>
  <conditionalFormatting sqref="L25">
    <cfRule type="cellIs" dxfId="9700" priority="3012" operator="lessThan">
      <formula>$C$4</formula>
    </cfRule>
  </conditionalFormatting>
  <conditionalFormatting sqref="L25">
    <cfRule type="cellIs" dxfId="9699" priority="3013" operator="lessThan">
      <formula>$C$4</formula>
    </cfRule>
  </conditionalFormatting>
  <conditionalFormatting sqref="L26">
    <cfRule type="cellIs" dxfId="9698" priority="3014" operator="lessThan">
      <formula>$C$4</formula>
    </cfRule>
  </conditionalFormatting>
  <conditionalFormatting sqref="L26">
    <cfRule type="cellIs" dxfId="9697" priority="3015" operator="lessThan">
      <formula>$C$4</formula>
    </cfRule>
  </conditionalFormatting>
  <conditionalFormatting sqref="L27">
    <cfRule type="cellIs" dxfId="9696" priority="3016" operator="lessThan">
      <formula>$C$4</formula>
    </cfRule>
  </conditionalFormatting>
  <conditionalFormatting sqref="L27">
    <cfRule type="cellIs" dxfId="9695" priority="3017" operator="lessThan">
      <formula>$C$4</formula>
    </cfRule>
  </conditionalFormatting>
  <conditionalFormatting sqref="L28">
    <cfRule type="cellIs" dxfId="9694" priority="3018" operator="lessThan">
      <formula>$C$4</formula>
    </cfRule>
  </conditionalFormatting>
  <conditionalFormatting sqref="L28">
    <cfRule type="cellIs" dxfId="9693" priority="3019" operator="lessThan">
      <formula>$C$4</formula>
    </cfRule>
  </conditionalFormatting>
  <conditionalFormatting sqref="L29">
    <cfRule type="cellIs" dxfId="9692" priority="3020" operator="lessThan">
      <formula>$C$4</formula>
    </cfRule>
  </conditionalFormatting>
  <conditionalFormatting sqref="L29">
    <cfRule type="cellIs" dxfId="9691" priority="3021" operator="lessThan">
      <formula>$C$4</formula>
    </cfRule>
  </conditionalFormatting>
  <conditionalFormatting sqref="L30">
    <cfRule type="cellIs" dxfId="9690" priority="3022" operator="lessThan">
      <formula>$C$4</formula>
    </cfRule>
  </conditionalFormatting>
  <conditionalFormatting sqref="L30">
    <cfRule type="cellIs" dxfId="9689" priority="3023" operator="lessThan">
      <formula>$C$4</formula>
    </cfRule>
  </conditionalFormatting>
  <conditionalFormatting sqref="L31">
    <cfRule type="cellIs" dxfId="9688" priority="3024" operator="lessThan">
      <formula>$C$4</formula>
    </cfRule>
  </conditionalFormatting>
  <conditionalFormatting sqref="L31">
    <cfRule type="cellIs" dxfId="9687" priority="3025" operator="lessThan">
      <formula>$C$4</formula>
    </cfRule>
  </conditionalFormatting>
  <conditionalFormatting sqref="L32">
    <cfRule type="cellIs" dxfId="9686" priority="3026" operator="lessThan">
      <formula>$C$4</formula>
    </cfRule>
  </conditionalFormatting>
  <conditionalFormatting sqref="L32">
    <cfRule type="cellIs" dxfId="9685" priority="3027" operator="lessThan">
      <formula>$C$4</formula>
    </cfRule>
  </conditionalFormatting>
  <conditionalFormatting sqref="L33">
    <cfRule type="cellIs" dxfId="9684" priority="3028" operator="lessThan">
      <formula>$C$4</formula>
    </cfRule>
  </conditionalFormatting>
  <conditionalFormatting sqref="L33">
    <cfRule type="cellIs" dxfId="9683" priority="3029" operator="lessThan">
      <formula>$C$4</formula>
    </cfRule>
  </conditionalFormatting>
  <conditionalFormatting sqref="L34">
    <cfRule type="cellIs" dxfId="9682" priority="3030" operator="lessThan">
      <formula>$C$4</formula>
    </cfRule>
  </conditionalFormatting>
  <conditionalFormatting sqref="L34">
    <cfRule type="cellIs" dxfId="9681" priority="3031" operator="lessThan">
      <formula>$C$4</formula>
    </cfRule>
  </conditionalFormatting>
  <conditionalFormatting sqref="L35">
    <cfRule type="cellIs" dxfId="9680" priority="3032" operator="lessThan">
      <formula>$C$4</formula>
    </cfRule>
  </conditionalFormatting>
  <conditionalFormatting sqref="L35">
    <cfRule type="cellIs" dxfId="9679" priority="3033" operator="lessThan">
      <formula>$C$4</formula>
    </cfRule>
  </conditionalFormatting>
  <conditionalFormatting sqref="L36">
    <cfRule type="cellIs" dxfId="9678" priority="3034" operator="lessThan">
      <formula>$C$4</formula>
    </cfRule>
  </conditionalFormatting>
  <conditionalFormatting sqref="L36">
    <cfRule type="cellIs" dxfId="9677" priority="3035" operator="lessThan">
      <formula>$C$4</formula>
    </cfRule>
  </conditionalFormatting>
  <conditionalFormatting sqref="L37">
    <cfRule type="cellIs" dxfId="9676" priority="3036" operator="lessThan">
      <formula>$C$4</formula>
    </cfRule>
  </conditionalFormatting>
  <conditionalFormatting sqref="L37">
    <cfRule type="cellIs" dxfId="9675" priority="3037" operator="lessThan">
      <formula>$C$4</formula>
    </cfRule>
  </conditionalFormatting>
  <conditionalFormatting sqref="L38">
    <cfRule type="cellIs" dxfId="9674" priority="3038" operator="lessThan">
      <formula>$C$4</formula>
    </cfRule>
  </conditionalFormatting>
  <conditionalFormatting sqref="L38">
    <cfRule type="cellIs" dxfId="9673" priority="3039" operator="lessThan">
      <formula>$C$4</formula>
    </cfRule>
  </conditionalFormatting>
  <conditionalFormatting sqref="L39">
    <cfRule type="cellIs" dxfId="9672" priority="3040" operator="lessThan">
      <formula>$C$4</formula>
    </cfRule>
  </conditionalFormatting>
  <conditionalFormatting sqref="L39">
    <cfRule type="cellIs" dxfId="9671" priority="3041" operator="lessThan">
      <formula>$C$4</formula>
    </cfRule>
  </conditionalFormatting>
  <conditionalFormatting sqref="L40">
    <cfRule type="cellIs" dxfId="9670" priority="3042" operator="lessThan">
      <formula>$C$4</formula>
    </cfRule>
  </conditionalFormatting>
  <conditionalFormatting sqref="L40">
    <cfRule type="cellIs" dxfId="9669" priority="3043" operator="lessThan">
      <formula>$C$4</formula>
    </cfRule>
  </conditionalFormatting>
  <conditionalFormatting sqref="L41">
    <cfRule type="cellIs" dxfId="9668" priority="3044" operator="lessThan">
      <formula>$C$4</formula>
    </cfRule>
  </conditionalFormatting>
  <conditionalFormatting sqref="L41">
    <cfRule type="cellIs" dxfId="9667" priority="3045" operator="lessThan">
      <formula>$C$4</formula>
    </cfRule>
  </conditionalFormatting>
  <conditionalFormatting sqref="L42">
    <cfRule type="cellIs" dxfId="9666" priority="3046" operator="lessThan">
      <formula>$C$4</formula>
    </cfRule>
  </conditionalFormatting>
  <conditionalFormatting sqref="L42">
    <cfRule type="cellIs" dxfId="9665" priority="3047" operator="lessThan">
      <formula>$C$4</formula>
    </cfRule>
  </conditionalFormatting>
  <conditionalFormatting sqref="L43">
    <cfRule type="cellIs" dxfId="9664" priority="3048" operator="lessThan">
      <formula>$C$4</formula>
    </cfRule>
  </conditionalFormatting>
  <conditionalFormatting sqref="L43">
    <cfRule type="cellIs" dxfId="9663" priority="3049" operator="lessThan">
      <formula>$C$4</formula>
    </cfRule>
  </conditionalFormatting>
  <conditionalFormatting sqref="L44">
    <cfRule type="cellIs" dxfId="9662" priority="3050" operator="lessThan">
      <formula>$C$4</formula>
    </cfRule>
  </conditionalFormatting>
  <conditionalFormatting sqref="L44">
    <cfRule type="cellIs" dxfId="9661" priority="3051" operator="lessThan">
      <formula>$C$4</formula>
    </cfRule>
  </conditionalFormatting>
  <conditionalFormatting sqref="L45">
    <cfRule type="cellIs" dxfId="9660" priority="3052" operator="lessThan">
      <formula>$C$4</formula>
    </cfRule>
  </conditionalFormatting>
  <conditionalFormatting sqref="L45">
    <cfRule type="cellIs" dxfId="9659" priority="3053" operator="lessThan">
      <formula>$C$4</formula>
    </cfRule>
  </conditionalFormatting>
  <conditionalFormatting sqref="L46">
    <cfRule type="cellIs" dxfId="9658" priority="3054" operator="lessThan">
      <formula>$C$4</formula>
    </cfRule>
  </conditionalFormatting>
  <conditionalFormatting sqref="L46">
    <cfRule type="cellIs" dxfId="9657" priority="3055" operator="lessThan">
      <formula>$C$4</formula>
    </cfRule>
  </conditionalFormatting>
  <conditionalFormatting sqref="L47">
    <cfRule type="cellIs" dxfId="9656" priority="3056" operator="lessThan">
      <formula>$C$4</formula>
    </cfRule>
  </conditionalFormatting>
  <conditionalFormatting sqref="L47">
    <cfRule type="cellIs" dxfId="9655" priority="3057" operator="lessThan">
      <formula>$C$4</formula>
    </cfRule>
  </conditionalFormatting>
  <conditionalFormatting sqref="L48">
    <cfRule type="cellIs" dxfId="9654" priority="3058" operator="lessThan">
      <formula>$C$4</formula>
    </cfRule>
  </conditionalFormatting>
  <conditionalFormatting sqref="L48">
    <cfRule type="cellIs" dxfId="9653" priority="3059" operator="lessThan">
      <formula>$C$4</formula>
    </cfRule>
  </conditionalFormatting>
  <conditionalFormatting sqref="L49">
    <cfRule type="cellIs" dxfId="9652" priority="3060" operator="lessThan">
      <formula>$C$4</formula>
    </cfRule>
  </conditionalFormatting>
  <conditionalFormatting sqref="L49">
    <cfRule type="cellIs" dxfId="9651" priority="3061" operator="lessThan">
      <formula>$C$4</formula>
    </cfRule>
  </conditionalFormatting>
  <conditionalFormatting sqref="L50">
    <cfRule type="cellIs" dxfId="9650" priority="3062" operator="lessThan">
      <formula>$C$4</formula>
    </cfRule>
  </conditionalFormatting>
  <conditionalFormatting sqref="L50">
    <cfRule type="cellIs" dxfId="9649" priority="3063" operator="lessThan">
      <formula>$C$4</formula>
    </cfRule>
  </conditionalFormatting>
  <conditionalFormatting sqref="L51">
    <cfRule type="cellIs" dxfId="9648" priority="3064" operator="lessThan">
      <formula>$C$4</formula>
    </cfRule>
  </conditionalFormatting>
  <conditionalFormatting sqref="L51">
    <cfRule type="cellIs" dxfId="9647" priority="3065" operator="lessThan">
      <formula>$C$4</formula>
    </cfRule>
  </conditionalFormatting>
  <conditionalFormatting sqref="L52">
    <cfRule type="cellIs" dxfId="9646" priority="3066" operator="lessThan">
      <formula>$C$4</formula>
    </cfRule>
  </conditionalFormatting>
  <conditionalFormatting sqref="L52">
    <cfRule type="cellIs" dxfId="9645" priority="3067" operator="lessThan">
      <formula>$C$4</formula>
    </cfRule>
  </conditionalFormatting>
  <conditionalFormatting sqref="L53">
    <cfRule type="cellIs" dxfId="9644" priority="3068" operator="lessThan">
      <formula>$C$4</formula>
    </cfRule>
  </conditionalFormatting>
  <conditionalFormatting sqref="L53">
    <cfRule type="cellIs" dxfId="9643" priority="3069" operator="lessThan">
      <formula>$C$4</formula>
    </cfRule>
  </conditionalFormatting>
  <conditionalFormatting sqref="L54">
    <cfRule type="cellIs" dxfId="9642" priority="3070" operator="lessThan">
      <formula>$C$4</formula>
    </cfRule>
  </conditionalFormatting>
  <conditionalFormatting sqref="L54">
    <cfRule type="cellIs" dxfId="9641" priority="3071" operator="lessThan">
      <formula>$C$4</formula>
    </cfRule>
  </conditionalFormatting>
  <conditionalFormatting sqref="L55">
    <cfRule type="cellIs" dxfId="9640" priority="3072" operator="lessThan">
      <formula>$C$4</formula>
    </cfRule>
  </conditionalFormatting>
  <conditionalFormatting sqref="L55">
    <cfRule type="cellIs" dxfId="9639" priority="3073" operator="lessThan">
      <formula>$C$4</formula>
    </cfRule>
  </conditionalFormatting>
  <conditionalFormatting sqref="L56">
    <cfRule type="cellIs" dxfId="9638" priority="3074" operator="lessThan">
      <formula>$C$4</formula>
    </cfRule>
  </conditionalFormatting>
  <conditionalFormatting sqref="L56">
    <cfRule type="cellIs" dxfId="9637" priority="3075" operator="lessThan">
      <formula>$C$4</formula>
    </cfRule>
  </conditionalFormatting>
  <conditionalFormatting sqref="L57">
    <cfRule type="cellIs" dxfId="9636" priority="3076" operator="lessThan">
      <formula>$C$4</formula>
    </cfRule>
  </conditionalFormatting>
  <conditionalFormatting sqref="L57">
    <cfRule type="cellIs" dxfId="9635" priority="3077" operator="lessThan">
      <formula>$C$4</formula>
    </cfRule>
  </conditionalFormatting>
  <conditionalFormatting sqref="L58">
    <cfRule type="cellIs" dxfId="9634" priority="3078" operator="lessThan">
      <formula>$C$4</formula>
    </cfRule>
  </conditionalFormatting>
  <conditionalFormatting sqref="L58">
    <cfRule type="cellIs" dxfId="9633" priority="3079" operator="lessThan">
      <formula>$C$4</formula>
    </cfRule>
  </conditionalFormatting>
  <conditionalFormatting sqref="L59">
    <cfRule type="cellIs" dxfId="9632" priority="3080" operator="lessThan">
      <formula>$C$4</formula>
    </cfRule>
  </conditionalFormatting>
  <conditionalFormatting sqref="L59">
    <cfRule type="cellIs" dxfId="9631" priority="3081" operator="lessThan">
      <formula>$C$4</formula>
    </cfRule>
  </conditionalFormatting>
  <conditionalFormatting sqref="L60">
    <cfRule type="cellIs" dxfId="9630" priority="3082" operator="lessThan">
      <formula>$C$4</formula>
    </cfRule>
  </conditionalFormatting>
  <conditionalFormatting sqref="L60">
    <cfRule type="cellIs" dxfId="9629" priority="3083" operator="lessThan">
      <formula>$C$4</formula>
    </cfRule>
  </conditionalFormatting>
  <conditionalFormatting sqref="M11">
    <cfRule type="cellIs" dxfId="9628" priority="3084" operator="lessThan">
      <formula>$C$4</formula>
    </cfRule>
  </conditionalFormatting>
  <conditionalFormatting sqref="M11">
    <cfRule type="cellIs" dxfId="9627" priority="3085" operator="lessThan">
      <formula>$C$4</formula>
    </cfRule>
  </conditionalFormatting>
  <conditionalFormatting sqref="M12">
    <cfRule type="cellIs" dxfId="9626" priority="3086" operator="lessThan">
      <formula>$C$4</formula>
    </cfRule>
  </conditionalFormatting>
  <conditionalFormatting sqref="M12">
    <cfRule type="cellIs" dxfId="9625" priority="3087" operator="lessThan">
      <formula>$C$4</formula>
    </cfRule>
  </conditionalFormatting>
  <conditionalFormatting sqref="M13">
    <cfRule type="cellIs" dxfId="9624" priority="3088" operator="lessThan">
      <formula>$C$4</formula>
    </cfRule>
  </conditionalFormatting>
  <conditionalFormatting sqref="M13">
    <cfRule type="cellIs" dxfId="9623" priority="3089" operator="lessThan">
      <formula>$C$4</formula>
    </cfRule>
  </conditionalFormatting>
  <conditionalFormatting sqref="M14">
    <cfRule type="cellIs" dxfId="9622" priority="3090" operator="lessThan">
      <formula>$C$4</formula>
    </cfRule>
  </conditionalFormatting>
  <conditionalFormatting sqref="M14">
    <cfRule type="cellIs" dxfId="9621" priority="3091" operator="lessThan">
      <formula>$C$4</formula>
    </cfRule>
  </conditionalFormatting>
  <conditionalFormatting sqref="M15">
    <cfRule type="cellIs" dxfId="9620" priority="3092" operator="lessThan">
      <formula>$C$4</formula>
    </cfRule>
  </conditionalFormatting>
  <conditionalFormatting sqref="M15">
    <cfRule type="cellIs" dxfId="9619" priority="3093" operator="lessThan">
      <formula>$C$4</formula>
    </cfRule>
  </conditionalFormatting>
  <conditionalFormatting sqref="M16">
    <cfRule type="cellIs" dxfId="9618" priority="3094" operator="lessThan">
      <formula>$C$4</formula>
    </cfRule>
  </conditionalFormatting>
  <conditionalFormatting sqref="M16">
    <cfRule type="cellIs" dxfId="9617" priority="3095" operator="lessThan">
      <formula>$C$4</formula>
    </cfRule>
  </conditionalFormatting>
  <conditionalFormatting sqref="M17">
    <cfRule type="cellIs" dxfId="9616" priority="3096" operator="lessThan">
      <formula>$C$4</formula>
    </cfRule>
  </conditionalFormatting>
  <conditionalFormatting sqref="M17">
    <cfRule type="cellIs" dxfId="9615" priority="3097" operator="lessThan">
      <formula>$C$4</formula>
    </cfRule>
  </conditionalFormatting>
  <conditionalFormatting sqref="M18">
    <cfRule type="cellIs" dxfId="9614" priority="3098" operator="lessThan">
      <formula>$C$4</formula>
    </cfRule>
  </conditionalFormatting>
  <conditionalFormatting sqref="M18">
    <cfRule type="cellIs" dxfId="9613" priority="3099" operator="lessThan">
      <formula>$C$4</formula>
    </cfRule>
  </conditionalFormatting>
  <conditionalFormatting sqref="M19">
    <cfRule type="cellIs" dxfId="9612" priority="3100" operator="lessThan">
      <formula>$C$4</formula>
    </cfRule>
  </conditionalFormatting>
  <conditionalFormatting sqref="M19">
    <cfRule type="cellIs" dxfId="9611" priority="3101" operator="lessThan">
      <formula>$C$4</formula>
    </cfRule>
  </conditionalFormatting>
  <conditionalFormatting sqref="M20">
    <cfRule type="cellIs" dxfId="9610" priority="3102" operator="lessThan">
      <formula>$C$4</formula>
    </cfRule>
  </conditionalFormatting>
  <conditionalFormatting sqref="M20">
    <cfRule type="cellIs" dxfId="9609" priority="3103" operator="lessThan">
      <formula>$C$4</formula>
    </cfRule>
  </conditionalFormatting>
  <conditionalFormatting sqref="M21">
    <cfRule type="cellIs" dxfId="9608" priority="3104" operator="lessThan">
      <formula>$C$4</formula>
    </cfRule>
  </conditionalFormatting>
  <conditionalFormatting sqref="M21">
    <cfRule type="cellIs" dxfId="9607" priority="3105" operator="lessThan">
      <formula>$C$4</formula>
    </cfRule>
  </conditionalFormatting>
  <conditionalFormatting sqref="M22">
    <cfRule type="cellIs" dxfId="9606" priority="3106" operator="lessThan">
      <formula>$C$4</formula>
    </cfRule>
  </conditionalFormatting>
  <conditionalFormatting sqref="M22">
    <cfRule type="cellIs" dxfId="9605" priority="3107" operator="lessThan">
      <formula>$C$4</formula>
    </cfRule>
  </conditionalFormatting>
  <conditionalFormatting sqref="M23">
    <cfRule type="cellIs" dxfId="9604" priority="3108" operator="lessThan">
      <formula>$C$4</formula>
    </cfRule>
  </conditionalFormatting>
  <conditionalFormatting sqref="M23">
    <cfRule type="cellIs" dxfId="9603" priority="3109" operator="lessThan">
      <formula>$C$4</formula>
    </cfRule>
  </conditionalFormatting>
  <conditionalFormatting sqref="M24">
    <cfRule type="cellIs" dxfId="9602" priority="3110" operator="lessThan">
      <formula>$C$4</formula>
    </cfRule>
  </conditionalFormatting>
  <conditionalFormatting sqref="M24">
    <cfRule type="cellIs" dxfId="9601" priority="3111" operator="lessThan">
      <formula>$C$4</formula>
    </cfRule>
  </conditionalFormatting>
  <conditionalFormatting sqref="M25">
    <cfRule type="cellIs" dxfId="9600" priority="3112" operator="lessThan">
      <formula>$C$4</formula>
    </cfRule>
  </conditionalFormatting>
  <conditionalFormatting sqref="M25">
    <cfRule type="cellIs" dxfId="9599" priority="3113" operator="lessThan">
      <formula>$C$4</formula>
    </cfRule>
  </conditionalFormatting>
  <conditionalFormatting sqref="M26">
    <cfRule type="cellIs" dxfId="9598" priority="3114" operator="lessThan">
      <formula>$C$4</formula>
    </cfRule>
  </conditionalFormatting>
  <conditionalFormatting sqref="M26">
    <cfRule type="cellIs" dxfId="9597" priority="3115" operator="lessThan">
      <formula>$C$4</formula>
    </cfRule>
  </conditionalFormatting>
  <conditionalFormatting sqref="M27">
    <cfRule type="cellIs" dxfId="9596" priority="3116" operator="lessThan">
      <formula>$C$4</formula>
    </cfRule>
  </conditionalFormatting>
  <conditionalFormatting sqref="M27">
    <cfRule type="cellIs" dxfId="9595" priority="3117" operator="lessThan">
      <formula>$C$4</formula>
    </cfRule>
  </conditionalFormatting>
  <conditionalFormatting sqref="M28">
    <cfRule type="cellIs" dxfId="9594" priority="3118" operator="lessThan">
      <formula>$C$4</formula>
    </cfRule>
  </conditionalFormatting>
  <conditionalFormatting sqref="M28">
    <cfRule type="cellIs" dxfId="9593" priority="3119" operator="lessThan">
      <formula>$C$4</formula>
    </cfRule>
  </conditionalFormatting>
  <conditionalFormatting sqref="M29">
    <cfRule type="cellIs" dxfId="9592" priority="3120" operator="lessThan">
      <formula>$C$4</formula>
    </cfRule>
  </conditionalFormatting>
  <conditionalFormatting sqref="M29">
    <cfRule type="cellIs" dxfId="9591" priority="3121" operator="lessThan">
      <formula>$C$4</formula>
    </cfRule>
  </conditionalFormatting>
  <conditionalFormatting sqref="M30">
    <cfRule type="cellIs" dxfId="9590" priority="3122" operator="lessThan">
      <formula>$C$4</formula>
    </cfRule>
  </conditionalFormatting>
  <conditionalFormatting sqref="M30">
    <cfRule type="cellIs" dxfId="9589" priority="3123" operator="lessThan">
      <formula>$C$4</formula>
    </cfRule>
  </conditionalFormatting>
  <conditionalFormatting sqref="M31">
    <cfRule type="cellIs" dxfId="9588" priority="3124" operator="lessThan">
      <formula>$C$4</formula>
    </cfRule>
  </conditionalFormatting>
  <conditionalFormatting sqref="M31">
    <cfRule type="cellIs" dxfId="9587" priority="3125" operator="lessThan">
      <formula>$C$4</formula>
    </cfRule>
  </conditionalFormatting>
  <conditionalFormatting sqref="M32">
    <cfRule type="cellIs" dxfId="9586" priority="3126" operator="lessThan">
      <formula>$C$4</formula>
    </cfRule>
  </conditionalFormatting>
  <conditionalFormatting sqref="M32">
    <cfRule type="cellIs" dxfId="9585" priority="3127" operator="lessThan">
      <formula>$C$4</formula>
    </cfRule>
  </conditionalFormatting>
  <conditionalFormatting sqref="M33">
    <cfRule type="cellIs" dxfId="9584" priority="3128" operator="lessThan">
      <formula>$C$4</formula>
    </cfRule>
  </conditionalFormatting>
  <conditionalFormatting sqref="M33">
    <cfRule type="cellIs" dxfId="9583" priority="3129" operator="lessThan">
      <formula>$C$4</formula>
    </cfRule>
  </conditionalFormatting>
  <conditionalFormatting sqref="M34">
    <cfRule type="cellIs" dxfId="9582" priority="3130" operator="lessThan">
      <formula>$C$4</formula>
    </cfRule>
  </conditionalFormatting>
  <conditionalFormatting sqref="M34">
    <cfRule type="cellIs" dxfId="9581" priority="3131" operator="lessThan">
      <formula>$C$4</formula>
    </cfRule>
  </conditionalFormatting>
  <conditionalFormatting sqref="M35">
    <cfRule type="cellIs" dxfId="9580" priority="3132" operator="lessThan">
      <formula>$C$4</formula>
    </cfRule>
  </conditionalFormatting>
  <conditionalFormatting sqref="M35">
    <cfRule type="cellIs" dxfId="9579" priority="3133" operator="lessThan">
      <formula>$C$4</formula>
    </cfRule>
  </conditionalFormatting>
  <conditionalFormatting sqref="M36">
    <cfRule type="cellIs" dxfId="9578" priority="3134" operator="lessThan">
      <formula>$C$4</formula>
    </cfRule>
  </conditionalFormatting>
  <conditionalFormatting sqref="M36">
    <cfRule type="cellIs" dxfId="9577" priority="3135" operator="lessThan">
      <formula>$C$4</formula>
    </cfRule>
  </conditionalFormatting>
  <conditionalFormatting sqref="M37">
    <cfRule type="cellIs" dxfId="9576" priority="3136" operator="lessThan">
      <formula>$C$4</formula>
    </cfRule>
  </conditionalFormatting>
  <conditionalFormatting sqref="M37">
    <cfRule type="cellIs" dxfId="9575" priority="3137" operator="lessThan">
      <formula>$C$4</formula>
    </cfRule>
  </conditionalFormatting>
  <conditionalFormatting sqref="M38">
    <cfRule type="cellIs" dxfId="9574" priority="3138" operator="lessThan">
      <formula>$C$4</formula>
    </cfRule>
  </conditionalFormatting>
  <conditionalFormatting sqref="M38">
    <cfRule type="cellIs" dxfId="9573" priority="3139" operator="lessThan">
      <formula>$C$4</formula>
    </cfRule>
  </conditionalFormatting>
  <conditionalFormatting sqref="M39">
    <cfRule type="cellIs" dxfId="9572" priority="3140" operator="lessThan">
      <formula>$C$4</formula>
    </cfRule>
  </conditionalFormatting>
  <conditionalFormatting sqref="M39">
    <cfRule type="cellIs" dxfId="9571" priority="3141" operator="lessThan">
      <formula>$C$4</formula>
    </cfRule>
  </conditionalFormatting>
  <conditionalFormatting sqref="M40">
    <cfRule type="cellIs" dxfId="9570" priority="3142" operator="lessThan">
      <formula>$C$4</formula>
    </cfRule>
  </conditionalFormatting>
  <conditionalFormatting sqref="M40">
    <cfRule type="cellIs" dxfId="9569" priority="3143" operator="lessThan">
      <formula>$C$4</formula>
    </cfRule>
  </conditionalFormatting>
  <conditionalFormatting sqref="M41">
    <cfRule type="cellIs" dxfId="9568" priority="3144" operator="lessThan">
      <formula>$C$4</formula>
    </cfRule>
  </conditionalFormatting>
  <conditionalFormatting sqref="M41">
    <cfRule type="cellIs" dxfId="9567" priority="3145" operator="lessThan">
      <formula>$C$4</formula>
    </cfRule>
  </conditionalFormatting>
  <conditionalFormatting sqref="M42">
    <cfRule type="cellIs" dxfId="9566" priority="3146" operator="lessThan">
      <formula>$C$4</formula>
    </cfRule>
  </conditionalFormatting>
  <conditionalFormatting sqref="M42">
    <cfRule type="cellIs" dxfId="9565" priority="3147" operator="lessThan">
      <formula>$C$4</formula>
    </cfRule>
  </conditionalFormatting>
  <conditionalFormatting sqref="M43">
    <cfRule type="cellIs" dxfId="9564" priority="3148" operator="lessThan">
      <formula>$C$4</formula>
    </cfRule>
  </conditionalFormatting>
  <conditionalFormatting sqref="M43">
    <cfRule type="cellIs" dxfId="9563" priority="3149" operator="lessThan">
      <formula>$C$4</formula>
    </cfRule>
  </conditionalFormatting>
  <conditionalFormatting sqref="M44">
    <cfRule type="cellIs" dxfId="9562" priority="3150" operator="lessThan">
      <formula>$C$4</formula>
    </cfRule>
  </conditionalFormatting>
  <conditionalFormatting sqref="M44">
    <cfRule type="cellIs" dxfId="9561" priority="3151" operator="lessThan">
      <formula>$C$4</formula>
    </cfRule>
  </conditionalFormatting>
  <conditionalFormatting sqref="M45">
    <cfRule type="cellIs" dxfId="9560" priority="3152" operator="lessThan">
      <formula>$C$4</formula>
    </cfRule>
  </conditionalFormatting>
  <conditionalFormatting sqref="M45">
    <cfRule type="cellIs" dxfId="9559" priority="3153" operator="lessThan">
      <formula>$C$4</formula>
    </cfRule>
  </conditionalFormatting>
  <conditionalFormatting sqref="M46">
    <cfRule type="cellIs" dxfId="9558" priority="3154" operator="lessThan">
      <formula>$C$4</formula>
    </cfRule>
  </conditionalFormatting>
  <conditionalFormatting sqref="M46">
    <cfRule type="cellIs" dxfId="9557" priority="3155" operator="lessThan">
      <formula>$C$4</formula>
    </cfRule>
  </conditionalFormatting>
  <conditionalFormatting sqref="M47">
    <cfRule type="cellIs" dxfId="9556" priority="3156" operator="lessThan">
      <formula>$C$4</formula>
    </cfRule>
  </conditionalFormatting>
  <conditionalFormatting sqref="M47">
    <cfRule type="cellIs" dxfId="9555" priority="3157" operator="lessThan">
      <formula>$C$4</formula>
    </cfRule>
  </conditionalFormatting>
  <conditionalFormatting sqref="M48">
    <cfRule type="cellIs" dxfId="9554" priority="3158" operator="lessThan">
      <formula>$C$4</formula>
    </cfRule>
  </conditionalFormatting>
  <conditionalFormatting sqref="M48">
    <cfRule type="cellIs" dxfId="9553" priority="3159" operator="lessThan">
      <formula>$C$4</formula>
    </cfRule>
  </conditionalFormatting>
  <conditionalFormatting sqref="M49">
    <cfRule type="cellIs" dxfId="9552" priority="3160" operator="lessThan">
      <formula>$C$4</formula>
    </cfRule>
  </conditionalFormatting>
  <conditionalFormatting sqref="M49">
    <cfRule type="cellIs" dxfId="9551" priority="3161" operator="lessThan">
      <formula>$C$4</formula>
    </cfRule>
  </conditionalFormatting>
  <conditionalFormatting sqref="M50">
    <cfRule type="cellIs" dxfId="9550" priority="3162" operator="lessThan">
      <formula>$C$4</formula>
    </cfRule>
  </conditionalFormatting>
  <conditionalFormatting sqref="M50">
    <cfRule type="cellIs" dxfId="9549" priority="3163" operator="lessThan">
      <formula>$C$4</formula>
    </cfRule>
  </conditionalFormatting>
  <conditionalFormatting sqref="M51">
    <cfRule type="cellIs" dxfId="9548" priority="3164" operator="lessThan">
      <formula>$C$4</formula>
    </cfRule>
  </conditionalFormatting>
  <conditionalFormatting sqref="M51">
    <cfRule type="cellIs" dxfId="9547" priority="3165" operator="lessThan">
      <formula>$C$4</formula>
    </cfRule>
  </conditionalFormatting>
  <conditionalFormatting sqref="M52">
    <cfRule type="cellIs" dxfId="9546" priority="3166" operator="lessThan">
      <formula>$C$4</formula>
    </cfRule>
  </conditionalFormatting>
  <conditionalFormatting sqref="M52">
    <cfRule type="cellIs" dxfId="9545" priority="3167" operator="lessThan">
      <formula>$C$4</formula>
    </cfRule>
  </conditionalFormatting>
  <conditionalFormatting sqref="M53">
    <cfRule type="cellIs" dxfId="9544" priority="3168" operator="lessThan">
      <formula>$C$4</formula>
    </cfRule>
  </conditionalFormatting>
  <conditionalFormatting sqref="M53">
    <cfRule type="cellIs" dxfId="9543" priority="3169" operator="lessThan">
      <formula>$C$4</formula>
    </cfRule>
  </conditionalFormatting>
  <conditionalFormatting sqref="M54">
    <cfRule type="cellIs" dxfId="9542" priority="3170" operator="lessThan">
      <formula>$C$4</formula>
    </cfRule>
  </conditionalFormatting>
  <conditionalFormatting sqref="M54">
    <cfRule type="cellIs" dxfId="9541" priority="3171" operator="lessThan">
      <formula>$C$4</formula>
    </cfRule>
  </conditionalFormatting>
  <conditionalFormatting sqref="M55">
    <cfRule type="cellIs" dxfId="9540" priority="3172" operator="lessThan">
      <formula>$C$4</formula>
    </cfRule>
  </conditionalFormatting>
  <conditionalFormatting sqref="M55">
    <cfRule type="cellIs" dxfId="9539" priority="3173" operator="lessThan">
      <formula>$C$4</formula>
    </cfRule>
  </conditionalFormatting>
  <conditionalFormatting sqref="M56">
    <cfRule type="cellIs" dxfId="9538" priority="3174" operator="lessThan">
      <formula>$C$4</formula>
    </cfRule>
  </conditionalFormatting>
  <conditionalFormatting sqref="M56">
    <cfRule type="cellIs" dxfId="9537" priority="3175" operator="lessThan">
      <formula>$C$4</formula>
    </cfRule>
  </conditionalFormatting>
  <conditionalFormatting sqref="M57">
    <cfRule type="cellIs" dxfId="9536" priority="3176" operator="lessThan">
      <formula>$C$4</formula>
    </cfRule>
  </conditionalFormatting>
  <conditionalFormatting sqref="M57">
    <cfRule type="cellIs" dxfId="9535" priority="3177" operator="lessThan">
      <formula>$C$4</formula>
    </cfRule>
  </conditionalFormatting>
  <conditionalFormatting sqref="M58">
    <cfRule type="cellIs" dxfId="9534" priority="3178" operator="lessThan">
      <formula>$C$4</formula>
    </cfRule>
  </conditionalFormatting>
  <conditionalFormatting sqref="M58">
    <cfRule type="cellIs" dxfId="9533" priority="3179" operator="lessThan">
      <formula>$C$4</formula>
    </cfRule>
  </conditionalFormatting>
  <conditionalFormatting sqref="M59">
    <cfRule type="cellIs" dxfId="9532" priority="3180" operator="lessThan">
      <formula>$C$4</formula>
    </cfRule>
  </conditionalFormatting>
  <conditionalFormatting sqref="M59">
    <cfRule type="cellIs" dxfId="9531" priority="3181" operator="lessThan">
      <formula>$C$4</formula>
    </cfRule>
  </conditionalFormatting>
  <conditionalFormatting sqref="M60">
    <cfRule type="cellIs" dxfId="9530" priority="3182" operator="lessThan">
      <formula>$C$4</formula>
    </cfRule>
  </conditionalFormatting>
  <conditionalFormatting sqref="M60">
    <cfRule type="cellIs" dxfId="9529" priority="3183" operator="lessThan">
      <formula>$C$4</formula>
    </cfRule>
  </conditionalFormatting>
  <conditionalFormatting sqref="CW15">
    <cfRule type="cellIs" dxfId="9523" priority="3189" operator="lessThan">
      <formula>1</formula>
    </cfRule>
  </conditionalFormatting>
  <conditionalFormatting sqref="CW16">
    <cfRule type="cellIs" dxfId="9522" priority="3190" operator="lessThan">
      <formula>1</formula>
    </cfRule>
  </conditionalFormatting>
  <conditionalFormatting sqref="CW17">
    <cfRule type="cellIs" dxfId="9521" priority="3191" operator="lessThan">
      <formula>1</formula>
    </cfRule>
  </conditionalFormatting>
  <conditionalFormatting sqref="CW18">
    <cfRule type="cellIs" dxfId="9520" priority="3192" operator="lessThan">
      <formula>1</formula>
    </cfRule>
  </conditionalFormatting>
  <conditionalFormatting sqref="CW19">
    <cfRule type="cellIs" dxfId="9519" priority="3193" operator="lessThan">
      <formula>1</formula>
    </cfRule>
  </conditionalFormatting>
  <conditionalFormatting sqref="CW28">
    <cfRule type="cellIs" dxfId="9513" priority="3199" operator="lessThan">
      <formula>1</formula>
    </cfRule>
  </conditionalFormatting>
  <conditionalFormatting sqref="CW29">
    <cfRule type="cellIs" dxfId="9512" priority="3200" operator="lessThan">
      <formula>1</formula>
    </cfRule>
  </conditionalFormatting>
  <conditionalFormatting sqref="CW30">
    <cfRule type="cellIs" dxfId="9511" priority="3201" operator="lessThan">
      <formula>1</formula>
    </cfRule>
  </conditionalFormatting>
  <conditionalFormatting sqref="CW31">
    <cfRule type="cellIs" dxfId="9510" priority="3202" operator="lessThan">
      <formula>1</formula>
    </cfRule>
  </conditionalFormatting>
  <conditionalFormatting sqref="CW32">
    <cfRule type="cellIs" dxfId="9509" priority="3203" operator="lessThan">
      <formula>1</formula>
    </cfRule>
  </conditionalFormatting>
  <conditionalFormatting sqref="AX11">
    <cfRule type="cellIs" dxfId="9508" priority="3204" operator="lessThan">
      <formula>$C$4</formula>
    </cfRule>
  </conditionalFormatting>
  <conditionalFormatting sqref="AX11">
    <cfRule type="cellIs" dxfId="9507" priority="3205" operator="lessThan">
      <formula>$C$4</formula>
    </cfRule>
  </conditionalFormatting>
  <conditionalFormatting sqref="AX12">
    <cfRule type="cellIs" dxfId="9506" priority="3206" operator="lessThan">
      <formula>$C$4</formula>
    </cfRule>
  </conditionalFormatting>
  <conditionalFormatting sqref="AX12">
    <cfRule type="cellIs" dxfId="9505" priority="3207" operator="lessThan">
      <formula>$C$4</formula>
    </cfRule>
  </conditionalFormatting>
  <conditionalFormatting sqref="AX13">
    <cfRule type="cellIs" dxfId="9504" priority="3208" operator="lessThan">
      <formula>$C$4</formula>
    </cfRule>
  </conditionalFormatting>
  <conditionalFormatting sqref="AX13">
    <cfRule type="cellIs" dxfId="9503" priority="3209" operator="lessThan">
      <formula>$C$4</formula>
    </cfRule>
  </conditionalFormatting>
  <conditionalFormatting sqref="AX14">
    <cfRule type="cellIs" dxfId="9502" priority="3210" operator="lessThan">
      <formula>$C$4</formula>
    </cfRule>
  </conditionalFormatting>
  <conditionalFormatting sqref="AX14">
    <cfRule type="cellIs" dxfId="9501" priority="3211" operator="lessThan">
      <formula>$C$4</formula>
    </cfRule>
  </conditionalFormatting>
  <conditionalFormatting sqref="AX15">
    <cfRule type="cellIs" dxfId="9500" priority="3212" operator="lessThan">
      <formula>$C$4</formula>
    </cfRule>
  </conditionalFormatting>
  <conditionalFormatting sqref="AX15">
    <cfRule type="cellIs" dxfId="9499" priority="3213" operator="lessThan">
      <formula>$C$4</formula>
    </cfRule>
  </conditionalFormatting>
  <conditionalFormatting sqref="AX16">
    <cfRule type="cellIs" dxfId="9498" priority="3214" operator="lessThan">
      <formula>$C$4</formula>
    </cfRule>
  </conditionalFormatting>
  <conditionalFormatting sqref="AX16">
    <cfRule type="cellIs" dxfId="9497" priority="3215" operator="lessThan">
      <formula>$C$4</formula>
    </cfRule>
  </conditionalFormatting>
  <conditionalFormatting sqref="AX17">
    <cfRule type="cellIs" dxfId="9496" priority="3216" operator="lessThan">
      <formula>$C$4</formula>
    </cfRule>
  </conditionalFormatting>
  <conditionalFormatting sqref="AX17">
    <cfRule type="cellIs" dxfId="9495" priority="3217" operator="lessThan">
      <formula>$C$4</formula>
    </cfRule>
  </conditionalFormatting>
  <conditionalFormatting sqref="AX18">
    <cfRule type="cellIs" dxfId="9494" priority="3218" operator="lessThan">
      <formula>$C$4</formula>
    </cfRule>
  </conditionalFormatting>
  <conditionalFormatting sqref="AX18">
    <cfRule type="cellIs" dxfId="9493" priority="3219" operator="lessThan">
      <formula>$C$4</formula>
    </cfRule>
  </conditionalFormatting>
  <conditionalFormatting sqref="AX19">
    <cfRule type="cellIs" dxfId="9492" priority="3220" operator="lessThan">
      <formula>$C$4</formula>
    </cfRule>
  </conditionalFormatting>
  <conditionalFormatting sqref="AX19">
    <cfRule type="cellIs" dxfId="9491" priority="3221" operator="lessThan">
      <formula>$C$4</formula>
    </cfRule>
  </conditionalFormatting>
  <conditionalFormatting sqref="AX20">
    <cfRule type="cellIs" dxfId="9490" priority="3222" operator="lessThan">
      <formula>$C$4</formula>
    </cfRule>
  </conditionalFormatting>
  <conditionalFormatting sqref="AX20">
    <cfRule type="cellIs" dxfId="9489" priority="3223" operator="lessThan">
      <formula>$C$4</formula>
    </cfRule>
  </conditionalFormatting>
  <conditionalFormatting sqref="AX21">
    <cfRule type="cellIs" dxfId="9488" priority="3224" operator="lessThan">
      <formula>$C$4</formula>
    </cfRule>
  </conditionalFormatting>
  <conditionalFormatting sqref="AX21">
    <cfRule type="cellIs" dxfId="9487" priority="3225" operator="lessThan">
      <formula>$C$4</formula>
    </cfRule>
  </conditionalFormatting>
  <conditionalFormatting sqref="AX22">
    <cfRule type="cellIs" dxfId="9486" priority="3226" operator="lessThan">
      <formula>$C$4</formula>
    </cfRule>
  </conditionalFormatting>
  <conditionalFormatting sqref="AX22">
    <cfRule type="cellIs" dxfId="9485" priority="3227" operator="lessThan">
      <formula>$C$4</formula>
    </cfRule>
  </conditionalFormatting>
  <conditionalFormatting sqref="AX23">
    <cfRule type="cellIs" dxfId="9484" priority="3228" operator="lessThan">
      <formula>$C$4</formula>
    </cfRule>
  </conditionalFormatting>
  <conditionalFormatting sqref="AX23">
    <cfRule type="cellIs" dxfId="9483" priority="3229" operator="lessThan">
      <formula>$C$4</formula>
    </cfRule>
  </conditionalFormatting>
  <conditionalFormatting sqref="AX24">
    <cfRule type="cellIs" dxfId="9482" priority="3230" operator="lessThan">
      <formula>$C$4</formula>
    </cfRule>
  </conditionalFormatting>
  <conditionalFormatting sqref="AX24">
    <cfRule type="cellIs" dxfId="9481" priority="3231" operator="lessThan">
      <formula>$C$4</formula>
    </cfRule>
  </conditionalFormatting>
  <conditionalFormatting sqref="AX25">
    <cfRule type="cellIs" dxfId="9480" priority="3232" operator="lessThan">
      <formula>$C$4</formula>
    </cfRule>
  </conditionalFormatting>
  <conditionalFormatting sqref="AX25">
    <cfRule type="cellIs" dxfId="9479" priority="3233" operator="lessThan">
      <formula>$C$4</formula>
    </cfRule>
  </conditionalFormatting>
  <conditionalFormatting sqref="AX26">
    <cfRule type="cellIs" dxfId="9478" priority="3234" operator="lessThan">
      <formula>$C$4</formula>
    </cfRule>
  </conditionalFormatting>
  <conditionalFormatting sqref="AX26">
    <cfRule type="cellIs" dxfId="9477" priority="3235" operator="lessThan">
      <formula>$C$4</formula>
    </cfRule>
  </conditionalFormatting>
  <conditionalFormatting sqref="AX27">
    <cfRule type="cellIs" dxfId="9476" priority="3236" operator="lessThan">
      <formula>$C$4</formula>
    </cfRule>
  </conditionalFormatting>
  <conditionalFormatting sqref="AX27">
    <cfRule type="cellIs" dxfId="9475" priority="3237" operator="lessThan">
      <formula>$C$4</formula>
    </cfRule>
  </conditionalFormatting>
  <conditionalFormatting sqref="AX28">
    <cfRule type="cellIs" dxfId="9474" priority="3238" operator="lessThan">
      <formula>$C$4</formula>
    </cfRule>
  </conditionalFormatting>
  <conditionalFormatting sqref="AX28">
    <cfRule type="cellIs" dxfId="9473" priority="3239" operator="lessThan">
      <formula>$C$4</formula>
    </cfRule>
  </conditionalFormatting>
  <conditionalFormatting sqref="AX29">
    <cfRule type="cellIs" dxfId="9472" priority="3240" operator="lessThan">
      <formula>$C$4</formula>
    </cfRule>
  </conditionalFormatting>
  <conditionalFormatting sqref="AX29">
    <cfRule type="cellIs" dxfId="9471" priority="3241" operator="lessThan">
      <formula>$C$4</formula>
    </cfRule>
  </conditionalFormatting>
  <conditionalFormatting sqref="AX30">
    <cfRule type="cellIs" dxfId="9470" priority="3242" operator="lessThan">
      <formula>$C$4</formula>
    </cfRule>
  </conditionalFormatting>
  <conditionalFormatting sqref="AX30">
    <cfRule type="cellIs" dxfId="9469" priority="3243" operator="lessThan">
      <formula>$C$4</formula>
    </cfRule>
  </conditionalFormatting>
  <conditionalFormatting sqref="AX31">
    <cfRule type="cellIs" dxfId="9468" priority="3244" operator="lessThan">
      <formula>$C$4</formula>
    </cfRule>
  </conditionalFormatting>
  <conditionalFormatting sqref="AX31">
    <cfRule type="cellIs" dxfId="9467" priority="3245" operator="lessThan">
      <formula>$C$4</formula>
    </cfRule>
  </conditionalFormatting>
  <conditionalFormatting sqref="AX32">
    <cfRule type="cellIs" dxfId="9466" priority="3246" operator="lessThan">
      <formula>$C$4</formula>
    </cfRule>
  </conditionalFormatting>
  <conditionalFormatting sqref="AX32">
    <cfRule type="cellIs" dxfId="9465" priority="3247" operator="lessThan">
      <formula>$C$4</formula>
    </cfRule>
  </conditionalFormatting>
  <conditionalFormatting sqref="AX33">
    <cfRule type="cellIs" dxfId="9464" priority="3248" operator="lessThan">
      <formula>$C$4</formula>
    </cfRule>
  </conditionalFormatting>
  <conditionalFormatting sqref="AX33">
    <cfRule type="cellIs" dxfId="9463" priority="3249" operator="lessThan">
      <formula>$C$4</formula>
    </cfRule>
  </conditionalFormatting>
  <conditionalFormatting sqref="AX34">
    <cfRule type="cellIs" dxfId="9462" priority="3250" operator="lessThan">
      <formula>$C$4</formula>
    </cfRule>
  </conditionalFormatting>
  <conditionalFormatting sqref="AX34">
    <cfRule type="cellIs" dxfId="9461" priority="3251" operator="lessThan">
      <formula>$C$4</formula>
    </cfRule>
  </conditionalFormatting>
  <conditionalFormatting sqref="AX35">
    <cfRule type="cellIs" dxfId="9460" priority="3252" operator="lessThan">
      <formula>$C$4</formula>
    </cfRule>
  </conditionalFormatting>
  <conditionalFormatting sqref="AX35">
    <cfRule type="cellIs" dxfId="9459" priority="3253" operator="lessThan">
      <formula>$C$4</formula>
    </cfRule>
  </conditionalFormatting>
  <conditionalFormatting sqref="AX36">
    <cfRule type="cellIs" dxfId="9458" priority="3254" operator="lessThan">
      <formula>$C$4</formula>
    </cfRule>
  </conditionalFormatting>
  <conditionalFormatting sqref="AX36">
    <cfRule type="cellIs" dxfId="9457" priority="3255" operator="lessThan">
      <formula>$C$4</formula>
    </cfRule>
  </conditionalFormatting>
  <conditionalFormatting sqref="AX37">
    <cfRule type="cellIs" dxfId="9456" priority="3256" operator="lessThan">
      <formula>$C$4</formula>
    </cfRule>
  </conditionalFormatting>
  <conditionalFormatting sqref="AX37">
    <cfRule type="cellIs" dxfId="9455" priority="3257" operator="lessThan">
      <formula>$C$4</formula>
    </cfRule>
  </conditionalFormatting>
  <conditionalFormatting sqref="AX38">
    <cfRule type="cellIs" dxfId="9454" priority="3258" operator="lessThan">
      <formula>$C$4</formula>
    </cfRule>
  </conditionalFormatting>
  <conditionalFormatting sqref="AX38">
    <cfRule type="cellIs" dxfId="9453" priority="3259" operator="lessThan">
      <formula>$C$4</formula>
    </cfRule>
  </conditionalFormatting>
  <conditionalFormatting sqref="AX39">
    <cfRule type="cellIs" dxfId="9452" priority="3260" operator="lessThan">
      <formula>$C$4</formula>
    </cfRule>
  </conditionalFormatting>
  <conditionalFormatting sqref="AX39">
    <cfRule type="cellIs" dxfId="9451" priority="3261" operator="lessThan">
      <formula>$C$4</formula>
    </cfRule>
  </conditionalFormatting>
  <conditionalFormatting sqref="AX40">
    <cfRule type="cellIs" dxfId="9450" priority="3262" operator="lessThan">
      <formula>$C$4</formula>
    </cfRule>
  </conditionalFormatting>
  <conditionalFormatting sqref="AX40">
    <cfRule type="cellIs" dxfId="9449" priority="3263" operator="lessThan">
      <formula>$C$4</formula>
    </cfRule>
  </conditionalFormatting>
  <conditionalFormatting sqref="AX41">
    <cfRule type="cellIs" dxfId="9448" priority="3264" operator="lessThan">
      <formula>$C$4</formula>
    </cfRule>
  </conditionalFormatting>
  <conditionalFormatting sqref="AX41">
    <cfRule type="cellIs" dxfId="9447" priority="3265" operator="lessThan">
      <formula>$C$4</formula>
    </cfRule>
  </conditionalFormatting>
  <conditionalFormatting sqref="AX42">
    <cfRule type="cellIs" dxfId="9446" priority="3266" operator="lessThan">
      <formula>$C$4</formula>
    </cfRule>
  </conditionalFormatting>
  <conditionalFormatting sqref="AX42">
    <cfRule type="cellIs" dxfId="9445" priority="3267" operator="lessThan">
      <formula>$C$4</formula>
    </cfRule>
  </conditionalFormatting>
  <conditionalFormatting sqref="AX43">
    <cfRule type="cellIs" dxfId="9444" priority="3268" operator="lessThan">
      <formula>$C$4</formula>
    </cfRule>
  </conditionalFormatting>
  <conditionalFormatting sqref="AX43">
    <cfRule type="cellIs" dxfId="9443" priority="3269" operator="lessThan">
      <formula>$C$4</formula>
    </cfRule>
  </conditionalFormatting>
  <conditionalFormatting sqref="AX44">
    <cfRule type="cellIs" dxfId="9442" priority="3270" operator="lessThan">
      <formula>$C$4</formula>
    </cfRule>
  </conditionalFormatting>
  <conditionalFormatting sqref="AX44">
    <cfRule type="cellIs" dxfId="9441" priority="3271" operator="lessThan">
      <formula>$C$4</formula>
    </cfRule>
  </conditionalFormatting>
  <conditionalFormatting sqref="AX45">
    <cfRule type="cellIs" dxfId="9440" priority="3272" operator="lessThan">
      <formula>$C$4</formula>
    </cfRule>
  </conditionalFormatting>
  <conditionalFormatting sqref="AX45">
    <cfRule type="cellIs" dxfId="9439" priority="3273" operator="lessThan">
      <formula>$C$4</formula>
    </cfRule>
  </conditionalFormatting>
  <conditionalFormatting sqref="AX46">
    <cfRule type="cellIs" dxfId="9438" priority="3274" operator="lessThan">
      <formula>$C$4</formula>
    </cfRule>
  </conditionalFormatting>
  <conditionalFormatting sqref="AX46">
    <cfRule type="cellIs" dxfId="9437" priority="3275" operator="lessThan">
      <formula>$C$4</formula>
    </cfRule>
  </conditionalFormatting>
  <conditionalFormatting sqref="AX47">
    <cfRule type="cellIs" dxfId="9436" priority="3276" operator="lessThan">
      <formula>$C$4</formula>
    </cfRule>
  </conditionalFormatting>
  <conditionalFormatting sqref="AX47">
    <cfRule type="cellIs" dxfId="9435" priority="3277" operator="lessThan">
      <formula>$C$4</formula>
    </cfRule>
  </conditionalFormatting>
  <conditionalFormatting sqref="AX48">
    <cfRule type="cellIs" dxfId="9434" priority="3278" operator="lessThan">
      <formula>$C$4</formula>
    </cfRule>
  </conditionalFormatting>
  <conditionalFormatting sqref="AX48">
    <cfRule type="cellIs" dxfId="9433" priority="3279" operator="lessThan">
      <formula>$C$4</formula>
    </cfRule>
  </conditionalFormatting>
  <conditionalFormatting sqref="AX49">
    <cfRule type="cellIs" dxfId="9432" priority="3280" operator="lessThan">
      <formula>$C$4</formula>
    </cfRule>
  </conditionalFormatting>
  <conditionalFormatting sqref="AX49">
    <cfRule type="cellIs" dxfId="9431" priority="3281" operator="lessThan">
      <formula>$C$4</formula>
    </cfRule>
  </conditionalFormatting>
  <conditionalFormatting sqref="AX50">
    <cfRule type="cellIs" dxfId="9430" priority="3282" operator="lessThan">
      <formula>$C$4</formula>
    </cfRule>
  </conditionalFormatting>
  <conditionalFormatting sqref="AX50">
    <cfRule type="cellIs" dxfId="9429" priority="3283" operator="lessThan">
      <formula>$C$4</formula>
    </cfRule>
  </conditionalFormatting>
  <conditionalFormatting sqref="AX51">
    <cfRule type="cellIs" dxfId="9428" priority="3284" operator="lessThan">
      <formula>$C$4</formula>
    </cfRule>
  </conditionalFormatting>
  <conditionalFormatting sqref="AX51">
    <cfRule type="cellIs" dxfId="9427" priority="3285" operator="lessThan">
      <formula>$C$4</formula>
    </cfRule>
  </conditionalFormatting>
  <conditionalFormatting sqref="AX52">
    <cfRule type="cellIs" dxfId="9426" priority="3286" operator="lessThan">
      <formula>$C$4</formula>
    </cfRule>
  </conditionalFormatting>
  <conditionalFormatting sqref="AX52">
    <cfRule type="cellIs" dxfId="9425" priority="3287" operator="lessThan">
      <formula>$C$4</formula>
    </cfRule>
  </conditionalFormatting>
  <conditionalFormatting sqref="AX53">
    <cfRule type="cellIs" dxfId="9424" priority="3288" operator="lessThan">
      <formula>$C$4</formula>
    </cfRule>
  </conditionalFormatting>
  <conditionalFormatting sqref="AX53">
    <cfRule type="cellIs" dxfId="9423" priority="3289" operator="lessThan">
      <formula>$C$4</formula>
    </cfRule>
  </conditionalFormatting>
  <conditionalFormatting sqref="AX54">
    <cfRule type="cellIs" dxfId="9422" priority="3290" operator="lessThan">
      <formula>$C$4</formula>
    </cfRule>
  </conditionalFormatting>
  <conditionalFormatting sqref="AX54">
    <cfRule type="cellIs" dxfId="9421" priority="3291" operator="lessThan">
      <formula>$C$4</formula>
    </cfRule>
  </conditionalFormatting>
  <conditionalFormatting sqref="AX55">
    <cfRule type="cellIs" dxfId="9420" priority="3292" operator="lessThan">
      <formula>$C$4</formula>
    </cfRule>
  </conditionalFormatting>
  <conditionalFormatting sqref="AX55">
    <cfRule type="cellIs" dxfId="9419" priority="3293" operator="lessThan">
      <formula>$C$4</formula>
    </cfRule>
  </conditionalFormatting>
  <conditionalFormatting sqref="AX56">
    <cfRule type="cellIs" dxfId="9418" priority="3294" operator="lessThan">
      <formula>$C$4</formula>
    </cfRule>
  </conditionalFormatting>
  <conditionalFormatting sqref="AX56">
    <cfRule type="cellIs" dxfId="9417" priority="3295" operator="lessThan">
      <formula>$C$4</formula>
    </cfRule>
  </conditionalFormatting>
  <conditionalFormatting sqref="AX57">
    <cfRule type="cellIs" dxfId="9416" priority="3296" operator="lessThan">
      <formula>$C$4</formula>
    </cfRule>
  </conditionalFormatting>
  <conditionalFormatting sqref="AX57">
    <cfRule type="cellIs" dxfId="9415" priority="3297" operator="lessThan">
      <formula>$C$4</formula>
    </cfRule>
  </conditionalFormatting>
  <conditionalFormatting sqref="AX58">
    <cfRule type="cellIs" dxfId="9414" priority="3298" operator="lessThan">
      <formula>$C$4</formula>
    </cfRule>
  </conditionalFormatting>
  <conditionalFormatting sqref="AX58">
    <cfRule type="cellIs" dxfId="9413" priority="3299" operator="lessThan">
      <formula>$C$4</formula>
    </cfRule>
  </conditionalFormatting>
  <conditionalFormatting sqref="AX59">
    <cfRule type="cellIs" dxfId="9412" priority="3300" operator="lessThan">
      <formula>$C$4</formula>
    </cfRule>
  </conditionalFormatting>
  <conditionalFormatting sqref="AX59">
    <cfRule type="cellIs" dxfId="9411" priority="3301" operator="lessThan">
      <formula>$C$4</formula>
    </cfRule>
  </conditionalFormatting>
  <conditionalFormatting sqref="AX60">
    <cfRule type="cellIs" dxfId="9410" priority="3302" operator="lessThan">
      <formula>$C$4</formula>
    </cfRule>
  </conditionalFormatting>
  <conditionalFormatting sqref="AX60">
    <cfRule type="cellIs" dxfId="9409" priority="3303" operator="lessThan">
      <formula>$C$4</formula>
    </cfRule>
  </conditionalFormatting>
  <conditionalFormatting sqref="AY11">
    <cfRule type="cellIs" dxfId="9408" priority="3304" operator="lessThan">
      <formula>$C$4</formula>
    </cfRule>
  </conditionalFormatting>
  <conditionalFormatting sqref="AY11">
    <cfRule type="cellIs" dxfId="9407" priority="3305" operator="lessThan">
      <formula>$C$4</formula>
    </cfRule>
  </conditionalFormatting>
  <conditionalFormatting sqref="AY12">
    <cfRule type="cellIs" dxfId="9406" priority="3306" operator="lessThan">
      <formula>$C$4</formula>
    </cfRule>
  </conditionalFormatting>
  <conditionalFormatting sqref="AY12">
    <cfRule type="cellIs" dxfId="9405" priority="3307" operator="lessThan">
      <formula>$C$4</formula>
    </cfRule>
  </conditionalFormatting>
  <conditionalFormatting sqref="AY13">
    <cfRule type="cellIs" dxfId="9404" priority="3308" operator="lessThan">
      <formula>$C$4</formula>
    </cfRule>
  </conditionalFormatting>
  <conditionalFormatting sqref="AY13">
    <cfRule type="cellIs" dxfId="9403" priority="3309" operator="lessThan">
      <formula>$C$4</formula>
    </cfRule>
  </conditionalFormatting>
  <conditionalFormatting sqref="AY14">
    <cfRule type="cellIs" dxfId="9402" priority="3310" operator="lessThan">
      <formula>$C$4</formula>
    </cfRule>
  </conditionalFormatting>
  <conditionalFormatting sqref="AY14">
    <cfRule type="cellIs" dxfId="9401" priority="3311" operator="lessThan">
      <formula>$C$4</formula>
    </cfRule>
  </conditionalFormatting>
  <conditionalFormatting sqref="AY15">
    <cfRule type="cellIs" dxfId="9400" priority="3312" operator="lessThan">
      <formula>$C$4</formula>
    </cfRule>
  </conditionalFormatting>
  <conditionalFormatting sqref="AY15">
    <cfRule type="cellIs" dxfId="9399" priority="3313" operator="lessThan">
      <formula>$C$4</formula>
    </cfRule>
  </conditionalFormatting>
  <conditionalFormatting sqref="AY16">
    <cfRule type="cellIs" dxfId="9398" priority="3314" operator="lessThan">
      <formula>$C$4</formula>
    </cfRule>
  </conditionalFormatting>
  <conditionalFormatting sqref="AY16">
    <cfRule type="cellIs" dxfId="9397" priority="3315" operator="lessThan">
      <formula>$C$4</formula>
    </cfRule>
  </conditionalFormatting>
  <conditionalFormatting sqref="AY17">
    <cfRule type="cellIs" dxfId="9396" priority="3316" operator="lessThan">
      <formula>$C$4</formula>
    </cfRule>
  </conditionalFormatting>
  <conditionalFormatting sqref="AY17">
    <cfRule type="cellIs" dxfId="9395" priority="3317" operator="lessThan">
      <formula>$C$4</formula>
    </cfRule>
  </conditionalFormatting>
  <conditionalFormatting sqref="AY18">
    <cfRule type="cellIs" dxfId="9394" priority="3318" operator="lessThan">
      <formula>$C$4</formula>
    </cfRule>
  </conditionalFormatting>
  <conditionalFormatting sqref="AY18">
    <cfRule type="cellIs" dxfId="9393" priority="3319" operator="lessThan">
      <formula>$C$4</formula>
    </cfRule>
  </conditionalFormatting>
  <conditionalFormatting sqref="AY19">
    <cfRule type="cellIs" dxfId="9392" priority="3320" operator="lessThan">
      <formula>$C$4</formula>
    </cfRule>
  </conditionalFormatting>
  <conditionalFormatting sqref="AY19">
    <cfRule type="cellIs" dxfId="9391" priority="3321" operator="lessThan">
      <formula>$C$4</formula>
    </cfRule>
  </conditionalFormatting>
  <conditionalFormatting sqref="AY20">
    <cfRule type="cellIs" dxfId="9390" priority="3322" operator="lessThan">
      <formula>$C$4</formula>
    </cfRule>
  </conditionalFormatting>
  <conditionalFormatting sqref="AY20">
    <cfRule type="cellIs" dxfId="9389" priority="3323" operator="lessThan">
      <formula>$C$4</formula>
    </cfRule>
  </conditionalFormatting>
  <conditionalFormatting sqref="AY21">
    <cfRule type="cellIs" dxfId="9388" priority="3324" operator="lessThan">
      <formula>$C$4</formula>
    </cfRule>
  </conditionalFormatting>
  <conditionalFormatting sqref="AY21">
    <cfRule type="cellIs" dxfId="9387" priority="3325" operator="lessThan">
      <formula>$C$4</formula>
    </cfRule>
  </conditionalFormatting>
  <conditionalFormatting sqref="AY22">
    <cfRule type="cellIs" dxfId="9386" priority="3326" operator="lessThan">
      <formula>$C$4</formula>
    </cfRule>
  </conditionalFormatting>
  <conditionalFormatting sqref="AY22">
    <cfRule type="cellIs" dxfId="9385" priority="3327" operator="lessThan">
      <formula>$C$4</formula>
    </cfRule>
  </conditionalFormatting>
  <conditionalFormatting sqref="AY23">
    <cfRule type="cellIs" dxfId="9384" priority="3328" operator="lessThan">
      <formula>$C$4</formula>
    </cfRule>
  </conditionalFormatting>
  <conditionalFormatting sqref="AY23">
    <cfRule type="cellIs" dxfId="9383" priority="3329" operator="lessThan">
      <formula>$C$4</formula>
    </cfRule>
  </conditionalFormatting>
  <conditionalFormatting sqref="AY24">
    <cfRule type="cellIs" dxfId="9382" priority="3330" operator="lessThan">
      <formula>$C$4</formula>
    </cfRule>
  </conditionalFormatting>
  <conditionalFormatting sqref="AY24">
    <cfRule type="cellIs" dxfId="9381" priority="3331" operator="lessThan">
      <formula>$C$4</formula>
    </cfRule>
  </conditionalFormatting>
  <conditionalFormatting sqref="AY25">
    <cfRule type="cellIs" dxfId="9380" priority="3332" operator="lessThan">
      <formula>$C$4</formula>
    </cfRule>
  </conditionalFormatting>
  <conditionalFormatting sqref="AY25">
    <cfRule type="cellIs" dxfId="9379" priority="3333" operator="lessThan">
      <formula>$C$4</formula>
    </cfRule>
  </conditionalFormatting>
  <conditionalFormatting sqref="AY26">
    <cfRule type="cellIs" dxfId="9378" priority="3334" operator="lessThan">
      <formula>$C$4</formula>
    </cfRule>
  </conditionalFormatting>
  <conditionalFormatting sqref="AY26">
    <cfRule type="cellIs" dxfId="9377" priority="3335" operator="lessThan">
      <formula>$C$4</formula>
    </cfRule>
  </conditionalFormatting>
  <conditionalFormatting sqref="AY27">
    <cfRule type="cellIs" dxfId="9376" priority="3336" operator="lessThan">
      <formula>$C$4</formula>
    </cfRule>
  </conditionalFormatting>
  <conditionalFormatting sqref="AY27">
    <cfRule type="cellIs" dxfId="9375" priority="3337" operator="lessThan">
      <formula>$C$4</formula>
    </cfRule>
  </conditionalFormatting>
  <conditionalFormatting sqref="AY28">
    <cfRule type="cellIs" dxfId="9374" priority="3338" operator="lessThan">
      <formula>$C$4</formula>
    </cfRule>
  </conditionalFormatting>
  <conditionalFormatting sqref="AY28">
    <cfRule type="cellIs" dxfId="9373" priority="3339" operator="lessThan">
      <formula>$C$4</formula>
    </cfRule>
  </conditionalFormatting>
  <conditionalFormatting sqref="AY29">
    <cfRule type="cellIs" dxfId="9372" priority="3340" operator="lessThan">
      <formula>$C$4</formula>
    </cfRule>
  </conditionalFormatting>
  <conditionalFormatting sqref="AY29">
    <cfRule type="cellIs" dxfId="9371" priority="3341" operator="lessThan">
      <formula>$C$4</formula>
    </cfRule>
  </conditionalFormatting>
  <conditionalFormatting sqref="AY30">
    <cfRule type="cellIs" dxfId="9370" priority="3342" operator="lessThan">
      <formula>$C$4</formula>
    </cfRule>
  </conditionalFormatting>
  <conditionalFormatting sqref="AY30">
    <cfRule type="cellIs" dxfId="9369" priority="3343" operator="lessThan">
      <formula>$C$4</formula>
    </cfRule>
  </conditionalFormatting>
  <conditionalFormatting sqref="AY31">
    <cfRule type="cellIs" dxfId="9368" priority="3344" operator="lessThan">
      <formula>$C$4</formula>
    </cfRule>
  </conditionalFormatting>
  <conditionalFormatting sqref="AY31">
    <cfRule type="cellIs" dxfId="9367" priority="3345" operator="lessThan">
      <formula>$C$4</formula>
    </cfRule>
  </conditionalFormatting>
  <conditionalFormatting sqref="AY32">
    <cfRule type="cellIs" dxfId="9366" priority="3346" operator="lessThan">
      <formula>$C$4</formula>
    </cfRule>
  </conditionalFormatting>
  <conditionalFormatting sqref="AY32">
    <cfRule type="cellIs" dxfId="9365" priority="3347" operator="lessThan">
      <formula>$C$4</formula>
    </cfRule>
  </conditionalFormatting>
  <conditionalFormatting sqref="AY33">
    <cfRule type="cellIs" dxfId="9364" priority="3348" operator="lessThan">
      <formula>$C$4</formula>
    </cfRule>
  </conditionalFormatting>
  <conditionalFormatting sqref="AY33">
    <cfRule type="cellIs" dxfId="9363" priority="3349" operator="lessThan">
      <formula>$C$4</formula>
    </cfRule>
  </conditionalFormatting>
  <conditionalFormatting sqref="AY34">
    <cfRule type="cellIs" dxfId="9362" priority="3350" operator="lessThan">
      <formula>$C$4</formula>
    </cfRule>
  </conditionalFormatting>
  <conditionalFormatting sqref="AY34">
    <cfRule type="cellIs" dxfId="9361" priority="3351" operator="lessThan">
      <formula>$C$4</formula>
    </cfRule>
  </conditionalFormatting>
  <conditionalFormatting sqref="AY35">
    <cfRule type="cellIs" dxfId="9360" priority="3352" operator="lessThan">
      <formula>$C$4</formula>
    </cfRule>
  </conditionalFormatting>
  <conditionalFormatting sqref="AY35">
    <cfRule type="cellIs" dxfId="9359" priority="3353" operator="lessThan">
      <formula>$C$4</formula>
    </cfRule>
  </conditionalFormatting>
  <conditionalFormatting sqref="AY36">
    <cfRule type="cellIs" dxfId="9358" priority="3354" operator="lessThan">
      <formula>$C$4</formula>
    </cfRule>
  </conditionalFormatting>
  <conditionalFormatting sqref="AY36">
    <cfRule type="cellIs" dxfId="9357" priority="3355" operator="lessThan">
      <formula>$C$4</formula>
    </cfRule>
  </conditionalFormatting>
  <conditionalFormatting sqref="AY37">
    <cfRule type="cellIs" dxfId="9356" priority="3356" operator="lessThan">
      <formula>$C$4</formula>
    </cfRule>
  </conditionalFormatting>
  <conditionalFormatting sqref="AY37">
    <cfRule type="cellIs" dxfId="9355" priority="3357" operator="lessThan">
      <formula>$C$4</formula>
    </cfRule>
  </conditionalFormatting>
  <conditionalFormatting sqref="AY38">
    <cfRule type="cellIs" dxfId="9354" priority="3358" operator="lessThan">
      <formula>$C$4</formula>
    </cfRule>
  </conditionalFormatting>
  <conditionalFormatting sqref="AY38">
    <cfRule type="cellIs" dxfId="9353" priority="3359" operator="lessThan">
      <formula>$C$4</formula>
    </cfRule>
  </conditionalFormatting>
  <conditionalFormatting sqref="AY39">
    <cfRule type="cellIs" dxfId="9352" priority="3360" operator="lessThan">
      <formula>$C$4</formula>
    </cfRule>
  </conditionalFormatting>
  <conditionalFormatting sqref="AY39">
    <cfRule type="cellIs" dxfId="9351" priority="3361" operator="lessThan">
      <formula>$C$4</formula>
    </cfRule>
  </conditionalFormatting>
  <conditionalFormatting sqref="AY40">
    <cfRule type="cellIs" dxfId="9350" priority="3362" operator="lessThan">
      <formula>$C$4</formula>
    </cfRule>
  </conditionalFormatting>
  <conditionalFormatting sqref="AY40">
    <cfRule type="cellIs" dxfId="9349" priority="3363" operator="lessThan">
      <formula>$C$4</formula>
    </cfRule>
  </conditionalFormatting>
  <conditionalFormatting sqref="AY41">
    <cfRule type="cellIs" dxfId="9348" priority="3364" operator="lessThan">
      <formula>$C$4</formula>
    </cfRule>
  </conditionalFormatting>
  <conditionalFormatting sqref="AY41">
    <cfRule type="cellIs" dxfId="9347" priority="3365" operator="lessThan">
      <formula>$C$4</formula>
    </cfRule>
  </conditionalFormatting>
  <conditionalFormatting sqref="AY42">
    <cfRule type="cellIs" dxfId="9346" priority="3366" operator="lessThan">
      <formula>$C$4</formula>
    </cfRule>
  </conditionalFormatting>
  <conditionalFormatting sqref="AY42">
    <cfRule type="cellIs" dxfId="9345" priority="3367" operator="lessThan">
      <formula>$C$4</formula>
    </cfRule>
  </conditionalFormatting>
  <conditionalFormatting sqref="AY43">
    <cfRule type="cellIs" dxfId="9344" priority="3368" operator="lessThan">
      <formula>$C$4</formula>
    </cfRule>
  </conditionalFormatting>
  <conditionalFormatting sqref="AY43">
    <cfRule type="cellIs" dxfId="9343" priority="3369" operator="lessThan">
      <formula>$C$4</formula>
    </cfRule>
  </conditionalFormatting>
  <conditionalFormatting sqref="AY44">
    <cfRule type="cellIs" dxfId="9342" priority="3370" operator="lessThan">
      <formula>$C$4</formula>
    </cfRule>
  </conditionalFormatting>
  <conditionalFormatting sqref="AY44">
    <cfRule type="cellIs" dxfId="9341" priority="3371" operator="lessThan">
      <formula>$C$4</formula>
    </cfRule>
  </conditionalFormatting>
  <conditionalFormatting sqref="AY45">
    <cfRule type="cellIs" dxfId="9340" priority="3372" operator="lessThan">
      <formula>$C$4</formula>
    </cfRule>
  </conditionalFormatting>
  <conditionalFormatting sqref="AY45">
    <cfRule type="cellIs" dxfId="9339" priority="3373" operator="lessThan">
      <formula>$C$4</formula>
    </cfRule>
  </conditionalFormatting>
  <conditionalFormatting sqref="AY46">
    <cfRule type="cellIs" dxfId="9338" priority="3374" operator="lessThan">
      <formula>$C$4</formula>
    </cfRule>
  </conditionalFormatting>
  <conditionalFormatting sqref="AY46">
    <cfRule type="cellIs" dxfId="9337" priority="3375" operator="lessThan">
      <formula>$C$4</formula>
    </cfRule>
  </conditionalFormatting>
  <conditionalFormatting sqref="AY47">
    <cfRule type="cellIs" dxfId="9336" priority="3376" operator="lessThan">
      <formula>$C$4</formula>
    </cfRule>
  </conditionalFormatting>
  <conditionalFormatting sqref="AY47">
    <cfRule type="cellIs" dxfId="9335" priority="3377" operator="lessThan">
      <formula>$C$4</formula>
    </cfRule>
  </conditionalFormatting>
  <conditionalFormatting sqref="AY48">
    <cfRule type="cellIs" dxfId="9334" priority="3378" operator="lessThan">
      <formula>$C$4</formula>
    </cfRule>
  </conditionalFormatting>
  <conditionalFormatting sqref="AY48">
    <cfRule type="cellIs" dxfId="9333" priority="3379" operator="lessThan">
      <formula>$C$4</formula>
    </cfRule>
  </conditionalFormatting>
  <conditionalFormatting sqref="AY49">
    <cfRule type="cellIs" dxfId="9332" priority="3380" operator="lessThan">
      <formula>$C$4</formula>
    </cfRule>
  </conditionalFormatting>
  <conditionalFormatting sqref="AY49">
    <cfRule type="cellIs" dxfId="9331" priority="3381" operator="lessThan">
      <formula>$C$4</formula>
    </cfRule>
  </conditionalFormatting>
  <conditionalFormatting sqref="AY50">
    <cfRule type="cellIs" dxfId="9330" priority="3382" operator="lessThan">
      <formula>$C$4</formula>
    </cfRule>
  </conditionalFormatting>
  <conditionalFormatting sqref="AY50">
    <cfRule type="cellIs" dxfId="9329" priority="3383" operator="lessThan">
      <formula>$C$4</formula>
    </cfRule>
  </conditionalFormatting>
  <conditionalFormatting sqref="AY51">
    <cfRule type="cellIs" dxfId="9328" priority="3384" operator="lessThan">
      <formula>$C$4</formula>
    </cfRule>
  </conditionalFormatting>
  <conditionalFormatting sqref="AY51">
    <cfRule type="cellIs" dxfId="9327" priority="3385" operator="lessThan">
      <formula>$C$4</formula>
    </cfRule>
  </conditionalFormatting>
  <conditionalFormatting sqref="AY52">
    <cfRule type="cellIs" dxfId="9326" priority="3386" operator="lessThan">
      <formula>$C$4</formula>
    </cfRule>
  </conditionalFormatting>
  <conditionalFormatting sqref="AY52">
    <cfRule type="cellIs" dxfId="9325" priority="3387" operator="lessThan">
      <formula>$C$4</formula>
    </cfRule>
  </conditionalFormatting>
  <conditionalFormatting sqref="AY53">
    <cfRule type="cellIs" dxfId="9324" priority="3388" operator="lessThan">
      <formula>$C$4</formula>
    </cfRule>
  </conditionalFormatting>
  <conditionalFormatting sqref="AY53">
    <cfRule type="cellIs" dxfId="9323" priority="3389" operator="lessThan">
      <formula>$C$4</formula>
    </cfRule>
  </conditionalFormatting>
  <conditionalFormatting sqref="AY54">
    <cfRule type="cellIs" dxfId="9322" priority="3390" operator="lessThan">
      <formula>$C$4</formula>
    </cfRule>
  </conditionalFormatting>
  <conditionalFormatting sqref="AY54">
    <cfRule type="cellIs" dxfId="9321" priority="3391" operator="lessThan">
      <formula>$C$4</formula>
    </cfRule>
  </conditionalFormatting>
  <conditionalFormatting sqref="AY55">
    <cfRule type="cellIs" dxfId="9320" priority="3392" operator="lessThan">
      <formula>$C$4</formula>
    </cfRule>
  </conditionalFormatting>
  <conditionalFormatting sqref="AY55">
    <cfRule type="cellIs" dxfId="9319" priority="3393" operator="lessThan">
      <formula>$C$4</formula>
    </cfRule>
  </conditionalFormatting>
  <conditionalFormatting sqref="AY56">
    <cfRule type="cellIs" dxfId="9318" priority="3394" operator="lessThan">
      <formula>$C$4</formula>
    </cfRule>
  </conditionalFormatting>
  <conditionalFormatting sqref="AY56">
    <cfRule type="cellIs" dxfId="9317" priority="3395" operator="lessThan">
      <formula>$C$4</formula>
    </cfRule>
  </conditionalFormatting>
  <conditionalFormatting sqref="AY57">
    <cfRule type="cellIs" dxfId="9316" priority="3396" operator="lessThan">
      <formula>$C$4</formula>
    </cfRule>
  </conditionalFormatting>
  <conditionalFormatting sqref="AY57">
    <cfRule type="cellIs" dxfId="9315" priority="3397" operator="lessThan">
      <formula>$C$4</formula>
    </cfRule>
  </conditionalFormatting>
  <conditionalFormatting sqref="AY58">
    <cfRule type="cellIs" dxfId="9314" priority="3398" operator="lessThan">
      <formula>$C$4</formula>
    </cfRule>
  </conditionalFormatting>
  <conditionalFormatting sqref="AY58">
    <cfRule type="cellIs" dxfId="9313" priority="3399" operator="lessThan">
      <formula>$C$4</formula>
    </cfRule>
  </conditionalFormatting>
  <conditionalFormatting sqref="AY59">
    <cfRule type="cellIs" dxfId="9312" priority="3400" operator="lessThan">
      <formula>$C$4</formula>
    </cfRule>
  </conditionalFormatting>
  <conditionalFormatting sqref="AY59">
    <cfRule type="cellIs" dxfId="9311" priority="3401" operator="lessThan">
      <formula>$C$4</formula>
    </cfRule>
  </conditionalFormatting>
  <conditionalFormatting sqref="AY60">
    <cfRule type="cellIs" dxfId="9310" priority="3402" operator="lessThan">
      <formula>$C$4</formula>
    </cfRule>
  </conditionalFormatting>
  <conditionalFormatting sqref="AY60">
    <cfRule type="cellIs" dxfId="9309" priority="3403" operator="lessThan">
      <formula>$C$4</formula>
    </cfRule>
  </conditionalFormatting>
  <conditionalFormatting sqref="AZ11">
    <cfRule type="cellIs" dxfId="9308" priority="3404" operator="lessThan">
      <formula>$C$4</formula>
    </cfRule>
  </conditionalFormatting>
  <conditionalFormatting sqref="AZ11">
    <cfRule type="cellIs" dxfId="9307" priority="3405" operator="lessThan">
      <formula>$C$4</formula>
    </cfRule>
  </conditionalFormatting>
  <conditionalFormatting sqref="AZ12">
    <cfRule type="cellIs" dxfId="9306" priority="3406" operator="lessThan">
      <formula>$C$4</formula>
    </cfRule>
  </conditionalFormatting>
  <conditionalFormatting sqref="AZ12">
    <cfRule type="cellIs" dxfId="9305" priority="3407" operator="lessThan">
      <formula>$C$4</formula>
    </cfRule>
  </conditionalFormatting>
  <conditionalFormatting sqref="AZ13">
    <cfRule type="cellIs" dxfId="9304" priority="3408" operator="lessThan">
      <formula>$C$4</formula>
    </cfRule>
  </conditionalFormatting>
  <conditionalFormatting sqref="AZ13">
    <cfRule type="cellIs" dxfId="9303" priority="3409" operator="lessThan">
      <formula>$C$4</formula>
    </cfRule>
  </conditionalFormatting>
  <conditionalFormatting sqref="AZ14">
    <cfRule type="cellIs" dxfId="9302" priority="3410" operator="lessThan">
      <formula>$C$4</formula>
    </cfRule>
  </conditionalFormatting>
  <conditionalFormatting sqref="AZ14">
    <cfRule type="cellIs" dxfId="9301" priority="3411" operator="lessThan">
      <formula>$C$4</formula>
    </cfRule>
  </conditionalFormatting>
  <conditionalFormatting sqref="AZ15">
    <cfRule type="cellIs" dxfId="9300" priority="3412" operator="lessThan">
      <formula>$C$4</formula>
    </cfRule>
  </conditionalFormatting>
  <conditionalFormatting sqref="AZ15">
    <cfRule type="cellIs" dxfId="9299" priority="3413" operator="lessThan">
      <formula>$C$4</formula>
    </cfRule>
  </conditionalFormatting>
  <conditionalFormatting sqref="AZ16">
    <cfRule type="cellIs" dxfId="9298" priority="3414" operator="lessThan">
      <formula>$C$4</formula>
    </cfRule>
  </conditionalFormatting>
  <conditionalFormatting sqref="AZ16">
    <cfRule type="cellIs" dxfId="9297" priority="3415" operator="lessThan">
      <formula>$C$4</formula>
    </cfRule>
  </conditionalFormatting>
  <conditionalFormatting sqref="AZ17">
    <cfRule type="cellIs" dxfId="9296" priority="3416" operator="lessThan">
      <formula>$C$4</formula>
    </cfRule>
  </conditionalFormatting>
  <conditionalFormatting sqref="AZ17">
    <cfRule type="cellIs" dxfId="9295" priority="3417" operator="lessThan">
      <formula>$C$4</formula>
    </cfRule>
  </conditionalFormatting>
  <conditionalFormatting sqref="AZ18">
    <cfRule type="cellIs" dxfId="9294" priority="3418" operator="lessThan">
      <formula>$C$4</formula>
    </cfRule>
  </conditionalFormatting>
  <conditionalFormatting sqref="AZ18">
    <cfRule type="cellIs" dxfId="9293" priority="3419" operator="lessThan">
      <formula>$C$4</formula>
    </cfRule>
  </conditionalFormatting>
  <conditionalFormatting sqref="AZ19">
    <cfRule type="cellIs" dxfId="9292" priority="3420" operator="lessThan">
      <formula>$C$4</formula>
    </cfRule>
  </conditionalFormatting>
  <conditionalFormatting sqref="AZ19">
    <cfRule type="cellIs" dxfId="9291" priority="3421" operator="lessThan">
      <formula>$C$4</formula>
    </cfRule>
  </conditionalFormatting>
  <conditionalFormatting sqref="AZ20">
    <cfRule type="cellIs" dxfId="9290" priority="3422" operator="lessThan">
      <formula>$C$4</formula>
    </cfRule>
  </conditionalFormatting>
  <conditionalFormatting sqref="AZ20">
    <cfRule type="cellIs" dxfId="9289" priority="3423" operator="lessThan">
      <formula>$C$4</formula>
    </cfRule>
  </conditionalFormatting>
  <conditionalFormatting sqref="AZ21">
    <cfRule type="cellIs" dxfId="9288" priority="3424" operator="lessThan">
      <formula>$C$4</formula>
    </cfRule>
  </conditionalFormatting>
  <conditionalFormatting sqref="AZ21">
    <cfRule type="cellIs" dxfId="9287" priority="3425" operator="lessThan">
      <formula>$C$4</formula>
    </cfRule>
  </conditionalFormatting>
  <conditionalFormatting sqref="AZ22">
    <cfRule type="cellIs" dxfId="9286" priority="3426" operator="lessThan">
      <formula>$C$4</formula>
    </cfRule>
  </conditionalFormatting>
  <conditionalFormatting sqref="AZ22">
    <cfRule type="cellIs" dxfId="9285" priority="3427" operator="lessThan">
      <formula>$C$4</formula>
    </cfRule>
  </conditionalFormatting>
  <conditionalFormatting sqref="AZ23">
    <cfRule type="cellIs" dxfId="9284" priority="3428" operator="lessThan">
      <formula>$C$4</formula>
    </cfRule>
  </conditionalFormatting>
  <conditionalFormatting sqref="AZ23">
    <cfRule type="cellIs" dxfId="9283" priority="3429" operator="lessThan">
      <formula>$C$4</formula>
    </cfRule>
  </conditionalFormatting>
  <conditionalFormatting sqref="AZ24">
    <cfRule type="cellIs" dxfId="9282" priority="3430" operator="lessThan">
      <formula>$C$4</formula>
    </cfRule>
  </conditionalFormatting>
  <conditionalFormatting sqref="AZ24">
    <cfRule type="cellIs" dxfId="9281" priority="3431" operator="lessThan">
      <formula>$C$4</formula>
    </cfRule>
  </conditionalFormatting>
  <conditionalFormatting sqref="AZ25">
    <cfRule type="cellIs" dxfId="9280" priority="3432" operator="lessThan">
      <formula>$C$4</formula>
    </cfRule>
  </conditionalFormatting>
  <conditionalFormatting sqref="AZ25">
    <cfRule type="cellIs" dxfId="9279" priority="3433" operator="lessThan">
      <formula>$C$4</formula>
    </cfRule>
  </conditionalFormatting>
  <conditionalFormatting sqref="AZ26">
    <cfRule type="cellIs" dxfId="9278" priority="3434" operator="lessThan">
      <formula>$C$4</formula>
    </cfRule>
  </conditionalFormatting>
  <conditionalFormatting sqref="AZ26">
    <cfRule type="cellIs" dxfId="9277" priority="3435" operator="lessThan">
      <formula>$C$4</formula>
    </cfRule>
  </conditionalFormatting>
  <conditionalFormatting sqref="AZ27">
    <cfRule type="cellIs" dxfId="9276" priority="3436" operator="lessThan">
      <formula>$C$4</formula>
    </cfRule>
  </conditionalFormatting>
  <conditionalFormatting sqref="AZ27">
    <cfRule type="cellIs" dxfId="9275" priority="3437" operator="lessThan">
      <formula>$C$4</formula>
    </cfRule>
  </conditionalFormatting>
  <conditionalFormatting sqref="AZ28">
    <cfRule type="cellIs" dxfId="9274" priority="3438" operator="lessThan">
      <formula>$C$4</formula>
    </cfRule>
  </conditionalFormatting>
  <conditionalFormatting sqref="AZ28">
    <cfRule type="cellIs" dxfId="9273" priority="3439" operator="lessThan">
      <formula>$C$4</formula>
    </cfRule>
  </conditionalFormatting>
  <conditionalFormatting sqref="AZ29">
    <cfRule type="cellIs" dxfId="9272" priority="3440" operator="lessThan">
      <formula>$C$4</formula>
    </cfRule>
  </conditionalFormatting>
  <conditionalFormatting sqref="AZ29">
    <cfRule type="cellIs" dxfId="9271" priority="3441" operator="lessThan">
      <formula>$C$4</formula>
    </cfRule>
  </conditionalFormatting>
  <conditionalFormatting sqref="AZ30">
    <cfRule type="cellIs" dxfId="9270" priority="3442" operator="lessThan">
      <formula>$C$4</formula>
    </cfRule>
  </conditionalFormatting>
  <conditionalFormatting sqref="AZ30">
    <cfRule type="cellIs" dxfId="9269" priority="3443" operator="lessThan">
      <formula>$C$4</formula>
    </cfRule>
  </conditionalFormatting>
  <conditionalFormatting sqref="AZ31">
    <cfRule type="cellIs" dxfId="9268" priority="3444" operator="lessThan">
      <formula>$C$4</formula>
    </cfRule>
  </conditionalFormatting>
  <conditionalFormatting sqref="AZ31">
    <cfRule type="cellIs" dxfId="9267" priority="3445" operator="lessThan">
      <formula>$C$4</formula>
    </cfRule>
  </conditionalFormatting>
  <conditionalFormatting sqref="AZ32">
    <cfRule type="cellIs" dxfId="9266" priority="3446" operator="lessThan">
      <formula>$C$4</formula>
    </cfRule>
  </conditionalFormatting>
  <conditionalFormatting sqref="AZ32">
    <cfRule type="cellIs" dxfId="9265" priority="3447" operator="lessThan">
      <formula>$C$4</formula>
    </cfRule>
  </conditionalFormatting>
  <conditionalFormatting sqref="AZ33">
    <cfRule type="cellIs" dxfId="9264" priority="3448" operator="lessThan">
      <formula>$C$4</formula>
    </cfRule>
  </conditionalFormatting>
  <conditionalFormatting sqref="AZ33">
    <cfRule type="cellIs" dxfId="9263" priority="3449" operator="lessThan">
      <formula>$C$4</formula>
    </cfRule>
  </conditionalFormatting>
  <conditionalFormatting sqref="AZ34">
    <cfRule type="cellIs" dxfId="9262" priority="3450" operator="lessThan">
      <formula>$C$4</formula>
    </cfRule>
  </conditionalFormatting>
  <conditionalFormatting sqref="AZ34">
    <cfRule type="cellIs" dxfId="9261" priority="3451" operator="lessThan">
      <formula>$C$4</formula>
    </cfRule>
  </conditionalFormatting>
  <conditionalFormatting sqref="AZ35">
    <cfRule type="cellIs" dxfId="9260" priority="3452" operator="lessThan">
      <formula>$C$4</formula>
    </cfRule>
  </conditionalFormatting>
  <conditionalFormatting sqref="AZ35">
    <cfRule type="cellIs" dxfId="9259" priority="3453" operator="lessThan">
      <formula>$C$4</formula>
    </cfRule>
  </conditionalFormatting>
  <conditionalFormatting sqref="AZ36">
    <cfRule type="cellIs" dxfId="9258" priority="3454" operator="lessThan">
      <formula>$C$4</formula>
    </cfRule>
  </conditionalFormatting>
  <conditionalFormatting sqref="AZ36">
    <cfRule type="cellIs" dxfId="9257" priority="3455" operator="lessThan">
      <formula>$C$4</formula>
    </cfRule>
  </conditionalFormatting>
  <conditionalFormatting sqref="AZ37">
    <cfRule type="cellIs" dxfId="9256" priority="3456" operator="lessThan">
      <formula>$C$4</formula>
    </cfRule>
  </conditionalFormatting>
  <conditionalFormatting sqref="AZ37">
    <cfRule type="cellIs" dxfId="9255" priority="3457" operator="lessThan">
      <formula>$C$4</formula>
    </cfRule>
  </conditionalFormatting>
  <conditionalFormatting sqref="AZ38">
    <cfRule type="cellIs" dxfId="9254" priority="3458" operator="lessThan">
      <formula>$C$4</formula>
    </cfRule>
  </conditionalFormatting>
  <conditionalFormatting sqref="AZ38">
    <cfRule type="cellIs" dxfId="9253" priority="3459" operator="lessThan">
      <formula>$C$4</formula>
    </cfRule>
  </conditionalFormatting>
  <conditionalFormatting sqref="AZ39">
    <cfRule type="cellIs" dxfId="9252" priority="3460" operator="lessThan">
      <formula>$C$4</formula>
    </cfRule>
  </conditionalFormatting>
  <conditionalFormatting sqref="AZ39">
    <cfRule type="cellIs" dxfId="9251" priority="3461" operator="lessThan">
      <formula>$C$4</formula>
    </cfRule>
  </conditionalFormatting>
  <conditionalFormatting sqref="AZ40">
    <cfRule type="cellIs" dxfId="9250" priority="3462" operator="lessThan">
      <formula>$C$4</formula>
    </cfRule>
  </conditionalFormatting>
  <conditionalFormatting sqref="AZ40">
    <cfRule type="cellIs" dxfId="9249" priority="3463" operator="lessThan">
      <formula>$C$4</formula>
    </cfRule>
  </conditionalFormatting>
  <conditionalFormatting sqref="AZ41">
    <cfRule type="cellIs" dxfId="9248" priority="3464" operator="lessThan">
      <formula>$C$4</formula>
    </cfRule>
  </conditionalFormatting>
  <conditionalFormatting sqref="AZ41">
    <cfRule type="cellIs" dxfId="9247" priority="3465" operator="lessThan">
      <formula>$C$4</formula>
    </cfRule>
  </conditionalFormatting>
  <conditionalFormatting sqref="AZ42">
    <cfRule type="cellIs" dxfId="9246" priority="3466" operator="lessThan">
      <formula>$C$4</formula>
    </cfRule>
  </conditionalFormatting>
  <conditionalFormatting sqref="AZ42">
    <cfRule type="cellIs" dxfId="9245" priority="3467" operator="lessThan">
      <formula>$C$4</formula>
    </cfRule>
  </conditionalFormatting>
  <conditionalFormatting sqref="AZ43">
    <cfRule type="cellIs" dxfId="9244" priority="3468" operator="lessThan">
      <formula>$C$4</formula>
    </cfRule>
  </conditionalFormatting>
  <conditionalFormatting sqref="AZ43">
    <cfRule type="cellIs" dxfId="9243" priority="3469" operator="lessThan">
      <formula>$C$4</formula>
    </cfRule>
  </conditionalFormatting>
  <conditionalFormatting sqref="AZ44">
    <cfRule type="cellIs" dxfId="9242" priority="3470" operator="lessThan">
      <formula>$C$4</formula>
    </cfRule>
  </conditionalFormatting>
  <conditionalFormatting sqref="AZ44">
    <cfRule type="cellIs" dxfId="9241" priority="3471" operator="lessThan">
      <formula>$C$4</formula>
    </cfRule>
  </conditionalFormatting>
  <conditionalFormatting sqref="AZ45">
    <cfRule type="cellIs" dxfId="9240" priority="3472" operator="lessThan">
      <formula>$C$4</formula>
    </cfRule>
  </conditionalFormatting>
  <conditionalFormatting sqref="AZ45">
    <cfRule type="cellIs" dxfId="9239" priority="3473" operator="lessThan">
      <formula>$C$4</formula>
    </cfRule>
  </conditionalFormatting>
  <conditionalFormatting sqref="AZ46">
    <cfRule type="cellIs" dxfId="9238" priority="3474" operator="lessThan">
      <formula>$C$4</formula>
    </cfRule>
  </conditionalFormatting>
  <conditionalFormatting sqref="AZ46">
    <cfRule type="cellIs" dxfId="9237" priority="3475" operator="lessThan">
      <formula>$C$4</formula>
    </cfRule>
  </conditionalFormatting>
  <conditionalFormatting sqref="AZ47">
    <cfRule type="cellIs" dxfId="9236" priority="3476" operator="lessThan">
      <formula>$C$4</formula>
    </cfRule>
  </conditionalFormatting>
  <conditionalFormatting sqref="AZ47">
    <cfRule type="cellIs" dxfId="9235" priority="3477" operator="lessThan">
      <formula>$C$4</formula>
    </cfRule>
  </conditionalFormatting>
  <conditionalFormatting sqref="AZ48">
    <cfRule type="cellIs" dxfId="9234" priority="3478" operator="lessThan">
      <formula>$C$4</formula>
    </cfRule>
  </conditionalFormatting>
  <conditionalFormatting sqref="AZ48">
    <cfRule type="cellIs" dxfId="9233" priority="3479" operator="lessThan">
      <formula>$C$4</formula>
    </cfRule>
  </conditionalFormatting>
  <conditionalFormatting sqref="AZ49">
    <cfRule type="cellIs" dxfId="9232" priority="3480" operator="lessThan">
      <formula>$C$4</formula>
    </cfRule>
  </conditionalFormatting>
  <conditionalFormatting sqref="AZ49">
    <cfRule type="cellIs" dxfId="9231" priority="3481" operator="lessThan">
      <formula>$C$4</formula>
    </cfRule>
  </conditionalFormatting>
  <conditionalFormatting sqref="AZ50">
    <cfRule type="cellIs" dxfId="9230" priority="3482" operator="lessThan">
      <formula>$C$4</formula>
    </cfRule>
  </conditionalFormatting>
  <conditionalFormatting sqref="AZ50">
    <cfRule type="cellIs" dxfId="9229" priority="3483" operator="lessThan">
      <formula>$C$4</formula>
    </cfRule>
  </conditionalFormatting>
  <conditionalFormatting sqref="AZ51">
    <cfRule type="cellIs" dxfId="9228" priority="3484" operator="lessThan">
      <formula>$C$4</formula>
    </cfRule>
  </conditionalFormatting>
  <conditionalFormatting sqref="AZ51">
    <cfRule type="cellIs" dxfId="9227" priority="3485" operator="lessThan">
      <formula>$C$4</formula>
    </cfRule>
  </conditionalFormatting>
  <conditionalFormatting sqref="AZ52">
    <cfRule type="cellIs" dxfId="9226" priority="3486" operator="lessThan">
      <formula>$C$4</formula>
    </cfRule>
  </conditionalFormatting>
  <conditionalFormatting sqref="AZ52">
    <cfRule type="cellIs" dxfId="9225" priority="3487" operator="lessThan">
      <formula>$C$4</formula>
    </cfRule>
  </conditionalFormatting>
  <conditionalFormatting sqref="AZ53">
    <cfRule type="cellIs" dxfId="9224" priority="3488" operator="lessThan">
      <formula>$C$4</formula>
    </cfRule>
  </conditionalFormatting>
  <conditionalFormatting sqref="AZ53">
    <cfRule type="cellIs" dxfId="9223" priority="3489" operator="lessThan">
      <formula>$C$4</formula>
    </cfRule>
  </conditionalFormatting>
  <conditionalFormatting sqref="AZ54">
    <cfRule type="cellIs" dxfId="9222" priority="3490" operator="lessThan">
      <formula>$C$4</formula>
    </cfRule>
  </conditionalFormatting>
  <conditionalFormatting sqref="AZ54">
    <cfRule type="cellIs" dxfId="9221" priority="3491" operator="lessThan">
      <formula>$C$4</formula>
    </cfRule>
  </conditionalFormatting>
  <conditionalFormatting sqref="AZ55">
    <cfRule type="cellIs" dxfId="9220" priority="3492" operator="lessThan">
      <formula>$C$4</formula>
    </cfRule>
  </conditionalFormatting>
  <conditionalFormatting sqref="AZ55">
    <cfRule type="cellIs" dxfId="9219" priority="3493" operator="lessThan">
      <formula>$C$4</formula>
    </cfRule>
  </conditionalFormatting>
  <conditionalFormatting sqref="AZ56">
    <cfRule type="cellIs" dxfId="9218" priority="3494" operator="lessThan">
      <formula>$C$4</formula>
    </cfRule>
  </conditionalFormatting>
  <conditionalFormatting sqref="AZ56">
    <cfRule type="cellIs" dxfId="9217" priority="3495" operator="lessThan">
      <formula>$C$4</formula>
    </cfRule>
  </conditionalFormatting>
  <conditionalFormatting sqref="AZ57">
    <cfRule type="cellIs" dxfId="9216" priority="3496" operator="lessThan">
      <formula>$C$4</formula>
    </cfRule>
  </conditionalFormatting>
  <conditionalFormatting sqref="AZ57">
    <cfRule type="cellIs" dxfId="9215" priority="3497" operator="lessThan">
      <formula>$C$4</formula>
    </cfRule>
  </conditionalFormatting>
  <conditionalFormatting sqref="AZ58">
    <cfRule type="cellIs" dxfId="9214" priority="3498" operator="lessThan">
      <formula>$C$4</formula>
    </cfRule>
  </conditionalFormatting>
  <conditionalFormatting sqref="AZ58">
    <cfRule type="cellIs" dxfId="9213" priority="3499" operator="lessThan">
      <formula>$C$4</formula>
    </cfRule>
  </conditionalFormatting>
  <conditionalFormatting sqref="AZ59">
    <cfRule type="cellIs" dxfId="9212" priority="3500" operator="lessThan">
      <formula>$C$4</formula>
    </cfRule>
  </conditionalFormatting>
  <conditionalFormatting sqref="AZ59">
    <cfRule type="cellIs" dxfId="9211" priority="3501" operator="lessThan">
      <formula>$C$4</formula>
    </cfRule>
  </conditionalFormatting>
  <conditionalFormatting sqref="AZ60">
    <cfRule type="cellIs" dxfId="9210" priority="3502" operator="lessThan">
      <formula>$C$4</formula>
    </cfRule>
  </conditionalFormatting>
  <conditionalFormatting sqref="AZ60">
    <cfRule type="cellIs" dxfId="9209" priority="3503" operator="lessThan">
      <formula>$C$4</formula>
    </cfRule>
  </conditionalFormatting>
  <conditionalFormatting sqref="BA11">
    <cfRule type="cellIs" dxfId="9208" priority="3504" operator="lessThan">
      <formula>$C$4</formula>
    </cfRule>
  </conditionalFormatting>
  <conditionalFormatting sqref="BA11">
    <cfRule type="cellIs" dxfId="9207" priority="3505" operator="lessThan">
      <formula>$C$4</formula>
    </cfRule>
  </conditionalFormatting>
  <conditionalFormatting sqref="BA12">
    <cfRule type="cellIs" dxfId="9206" priority="3506" operator="lessThan">
      <formula>$C$4</formula>
    </cfRule>
  </conditionalFormatting>
  <conditionalFormatting sqref="BA12">
    <cfRule type="cellIs" dxfId="9205" priority="3507" operator="lessThan">
      <formula>$C$4</formula>
    </cfRule>
  </conditionalFormatting>
  <conditionalFormatting sqref="BA13">
    <cfRule type="cellIs" dxfId="9204" priority="3508" operator="lessThan">
      <formula>$C$4</formula>
    </cfRule>
  </conditionalFormatting>
  <conditionalFormatting sqref="BA13">
    <cfRule type="cellIs" dxfId="9203" priority="3509" operator="lessThan">
      <formula>$C$4</formula>
    </cfRule>
  </conditionalFormatting>
  <conditionalFormatting sqref="BA14">
    <cfRule type="cellIs" dxfId="9202" priority="3510" operator="lessThan">
      <formula>$C$4</formula>
    </cfRule>
  </conditionalFormatting>
  <conditionalFormatting sqref="BA14">
    <cfRule type="cellIs" dxfId="9201" priority="3511" operator="lessThan">
      <formula>$C$4</formula>
    </cfRule>
  </conditionalFormatting>
  <conditionalFormatting sqref="BA15">
    <cfRule type="cellIs" dxfId="9200" priority="3512" operator="lessThan">
      <formula>$C$4</formula>
    </cfRule>
  </conditionalFormatting>
  <conditionalFormatting sqref="BA15">
    <cfRule type="cellIs" dxfId="9199" priority="3513" operator="lessThan">
      <formula>$C$4</formula>
    </cfRule>
  </conditionalFormatting>
  <conditionalFormatting sqref="BA16">
    <cfRule type="cellIs" dxfId="9198" priority="3514" operator="lessThan">
      <formula>$C$4</formula>
    </cfRule>
  </conditionalFormatting>
  <conditionalFormatting sqref="BA16">
    <cfRule type="cellIs" dxfId="9197" priority="3515" operator="lessThan">
      <formula>$C$4</formula>
    </cfRule>
  </conditionalFormatting>
  <conditionalFormatting sqref="BA17">
    <cfRule type="cellIs" dxfId="9196" priority="3516" operator="lessThan">
      <formula>$C$4</formula>
    </cfRule>
  </conditionalFormatting>
  <conditionalFormatting sqref="BA17">
    <cfRule type="cellIs" dxfId="9195" priority="3517" operator="lessThan">
      <formula>$C$4</formula>
    </cfRule>
  </conditionalFormatting>
  <conditionalFormatting sqref="BA18">
    <cfRule type="cellIs" dxfId="9194" priority="3518" operator="lessThan">
      <formula>$C$4</formula>
    </cfRule>
  </conditionalFormatting>
  <conditionalFormatting sqref="BA18">
    <cfRule type="cellIs" dxfId="9193" priority="3519" operator="lessThan">
      <formula>$C$4</formula>
    </cfRule>
  </conditionalFormatting>
  <conditionalFormatting sqref="BA19">
    <cfRule type="cellIs" dxfId="9192" priority="3520" operator="lessThan">
      <formula>$C$4</formula>
    </cfRule>
  </conditionalFormatting>
  <conditionalFormatting sqref="BA19">
    <cfRule type="cellIs" dxfId="9191" priority="3521" operator="lessThan">
      <formula>$C$4</formula>
    </cfRule>
  </conditionalFormatting>
  <conditionalFormatting sqref="BA20">
    <cfRule type="cellIs" dxfId="9190" priority="3522" operator="lessThan">
      <formula>$C$4</formula>
    </cfRule>
  </conditionalFormatting>
  <conditionalFormatting sqref="BA20">
    <cfRule type="cellIs" dxfId="9189" priority="3523" operator="lessThan">
      <formula>$C$4</formula>
    </cfRule>
  </conditionalFormatting>
  <conditionalFormatting sqref="BA21">
    <cfRule type="cellIs" dxfId="9188" priority="3524" operator="lessThan">
      <formula>$C$4</formula>
    </cfRule>
  </conditionalFormatting>
  <conditionalFormatting sqref="BA21">
    <cfRule type="cellIs" dxfId="9187" priority="3525" operator="lessThan">
      <formula>$C$4</formula>
    </cfRule>
  </conditionalFormatting>
  <conditionalFormatting sqref="BA22">
    <cfRule type="cellIs" dxfId="9186" priority="3526" operator="lessThan">
      <formula>$C$4</formula>
    </cfRule>
  </conditionalFormatting>
  <conditionalFormatting sqref="BA22">
    <cfRule type="cellIs" dxfId="9185" priority="3527" operator="lessThan">
      <formula>$C$4</formula>
    </cfRule>
  </conditionalFormatting>
  <conditionalFormatting sqref="BA23">
    <cfRule type="cellIs" dxfId="9184" priority="3528" operator="lessThan">
      <formula>$C$4</formula>
    </cfRule>
  </conditionalFormatting>
  <conditionalFormatting sqref="BA23">
    <cfRule type="cellIs" dxfId="9183" priority="3529" operator="lessThan">
      <formula>$C$4</formula>
    </cfRule>
  </conditionalFormatting>
  <conditionalFormatting sqref="BA24">
    <cfRule type="cellIs" dxfId="9182" priority="3530" operator="lessThan">
      <formula>$C$4</formula>
    </cfRule>
  </conditionalFormatting>
  <conditionalFormatting sqref="BA24">
    <cfRule type="cellIs" dxfId="9181" priority="3531" operator="lessThan">
      <formula>$C$4</formula>
    </cfRule>
  </conditionalFormatting>
  <conditionalFormatting sqref="BA25">
    <cfRule type="cellIs" dxfId="9180" priority="3532" operator="lessThan">
      <formula>$C$4</formula>
    </cfRule>
  </conditionalFormatting>
  <conditionalFormatting sqref="BA25">
    <cfRule type="cellIs" dxfId="9179" priority="3533" operator="lessThan">
      <formula>$C$4</formula>
    </cfRule>
  </conditionalFormatting>
  <conditionalFormatting sqref="BA26">
    <cfRule type="cellIs" dxfId="9178" priority="3534" operator="lessThan">
      <formula>$C$4</formula>
    </cfRule>
  </conditionalFormatting>
  <conditionalFormatting sqref="BA26">
    <cfRule type="cellIs" dxfId="9177" priority="3535" operator="lessThan">
      <formula>$C$4</formula>
    </cfRule>
  </conditionalFormatting>
  <conditionalFormatting sqref="BA27">
    <cfRule type="cellIs" dxfId="9176" priority="3536" operator="lessThan">
      <formula>$C$4</formula>
    </cfRule>
  </conditionalFormatting>
  <conditionalFormatting sqref="BA27">
    <cfRule type="cellIs" dxfId="9175" priority="3537" operator="lessThan">
      <formula>$C$4</formula>
    </cfRule>
  </conditionalFormatting>
  <conditionalFormatting sqref="BA28">
    <cfRule type="cellIs" dxfId="9174" priority="3538" operator="lessThan">
      <formula>$C$4</formula>
    </cfRule>
  </conditionalFormatting>
  <conditionalFormatting sqref="BA28">
    <cfRule type="cellIs" dxfId="9173" priority="3539" operator="lessThan">
      <formula>$C$4</formula>
    </cfRule>
  </conditionalFormatting>
  <conditionalFormatting sqref="BA29">
    <cfRule type="cellIs" dxfId="9172" priority="3540" operator="lessThan">
      <formula>$C$4</formula>
    </cfRule>
  </conditionalFormatting>
  <conditionalFormatting sqref="BA29">
    <cfRule type="cellIs" dxfId="9171" priority="3541" operator="lessThan">
      <formula>$C$4</formula>
    </cfRule>
  </conditionalFormatting>
  <conditionalFormatting sqref="BA30">
    <cfRule type="cellIs" dxfId="9170" priority="3542" operator="lessThan">
      <formula>$C$4</formula>
    </cfRule>
  </conditionalFormatting>
  <conditionalFormatting sqref="BA30">
    <cfRule type="cellIs" dxfId="9169" priority="3543" operator="lessThan">
      <formula>$C$4</formula>
    </cfRule>
  </conditionalFormatting>
  <conditionalFormatting sqref="BA31">
    <cfRule type="cellIs" dxfId="9168" priority="3544" operator="lessThan">
      <formula>$C$4</formula>
    </cfRule>
  </conditionalFormatting>
  <conditionalFormatting sqref="BA31">
    <cfRule type="cellIs" dxfId="9167" priority="3545" operator="lessThan">
      <formula>$C$4</formula>
    </cfRule>
  </conditionalFormatting>
  <conditionalFormatting sqref="BA32">
    <cfRule type="cellIs" dxfId="9166" priority="3546" operator="lessThan">
      <formula>$C$4</formula>
    </cfRule>
  </conditionalFormatting>
  <conditionalFormatting sqref="BA32">
    <cfRule type="cellIs" dxfId="9165" priority="3547" operator="lessThan">
      <formula>$C$4</formula>
    </cfRule>
  </conditionalFormatting>
  <conditionalFormatting sqref="BA33">
    <cfRule type="cellIs" dxfId="9164" priority="3548" operator="lessThan">
      <formula>$C$4</formula>
    </cfRule>
  </conditionalFormatting>
  <conditionalFormatting sqref="BA33">
    <cfRule type="cellIs" dxfId="9163" priority="3549" operator="lessThan">
      <formula>$C$4</formula>
    </cfRule>
  </conditionalFormatting>
  <conditionalFormatting sqref="BA34">
    <cfRule type="cellIs" dxfId="9162" priority="3550" operator="lessThan">
      <formula>$C$4</formula>
    </cfRule>
  </conditionalFormatting>
  <conditionalFormatting sqref="BA34">
    <cfRule type="cellIs" dxfId="9161" priority="3551" operator="lessThan">
      <formula>$C$4</formula>
    </cfRule>
  </conditionalFormatting>
  <conditionalFormatting sqref="BA35">
    <cfRule type="cellIs" dxfId="9160" priority="3552" operator="lessThan">
      <formula>$C$4</formula>
    </cfRule>
  </conditionalFormatting>
  <conditionalFormatting sqref="BA35">
    <cfRule type="cellIs" dxfId="9159" priority="3553" operator="lessThan">
      <formula>$C$4</formula>
    </cfRule>
  </conditionalFormatting>
  <conditionalFormatting sqref="BA36">
    <cfRule type="cellIs" dxfId="9158" priority="3554" operator="lessThan">
      <formula>$C$4</formula>
    </cfRule>
  </conditionalFormatting>
  <conditionalFormatting sqref="BA36">
    <cfRule type="cellIs" dxfId="9157" priority="3555" operator="lessThan">
      <formula>$C$4</formula>
    </cfRule>
  </conditionalFormatting>
  <conditionalFormatting sqref="BA37">
    <cfRule type="cellIs" dxfId="9156" priority="3556" operator="lessThan">
      <formula>$C$4</formula>
    </cfRule>
  </conditionalFormatting>
  <conditionalFormatting sqref="BA37">
    <cfRule type="cellIs" dxfId="9155" priority="3557" operator="lessThan">
      <formula>$C$4</formula>
    </cfRule>
  </conditionalFormatting>
  <conditionalFormatting sqref="BA38">
    <cfRule type="cellIs" dxfId="9154" priority="3558" operator="lessThan">
      <formula>$C$4</formula>
    </cfRule>
  </conditionalFormatting>
  <conditionalFormatting sqref="BA38">
    <cfRule type="cellIs" dxfId="9153" priority="3559" operator="lessThan">
      <formula>$C$4</formula>
    </cfRule>
  </conditionalFormatting>
  <conditionalFormatting sqref="BA39">
    <cfRule type="cellIs" dxfId="9152" priority="3560" operator="lessThan">
      <formula>$C$4</formula>
    </cfRule>
  </conditionalFormatting>
  <conditionalFormatting sqref="BA39">
    <cfRule type="cellIs" dxfId="9151" priority="3561" operator="lessThan">
      <formula>$C$4</formula>
    </cfRule>
  </conditionalFormatting>
  <conditionalFormatting sqref="BA40">
    <cfRule type="cellIs" dxfId="9150" priority="3562" operator="lessThan">
      <formula>$C$4</formula>
    </cfRule>
  </conditionalFormatting>
  <conditionalFormatting sqref="BA40">
    <cfRule type="cellIs" dxfId="9149" priority="3563" operator="lessThan">
      <formula>$C$4</formula>
    </cfRule>
  </conditionalFormatting>
  <conditionalFormatting sqref="BA41">
    <cfRule type="cellIs" dxfId="9148" priority="3564" operator="lessThan">
      <formula>$C$4</formula>
    </cfRule>
  </conditionalFormatting>
  <conditionalFormatting sqref="BA41">
    <cfRule type="cellIs" dxfId="9147" priority="3565" operator="lessThan">
      <formula>$C$4</formula>
    </cfRule>
  </conditionalFormatting>
  <conditionalFormatting sqref="BA42">
    <cfRule type="cellIs" dxfId="9146" priority="3566" operator="lessThan">
      <formula>$C$4</formula>
    </cfRule>
  </conditionalFormatting>
  <conditionalFormatting sqref="BA42">
    <cfRule type="cellIs" dxfId="9145" priority="3567" operator="lessThan">
      <formula>$C$4</formula>
    </cfRule>
  </conditionalFormatting>
  <conditionalFormatting sqref="BA43">
    <cfRule type="cellIs" dxfId="9144" priority="3568" operator="lessThan">
      <formula>$C$4</formula>
    </cfRule>
  </conditionalFormatting>
  <conditionalFormatting sqref="BA43">
    <cfRule type="cellIs" dxfId="9143" priority="3569" operator="lessThan">
      <formula>$C$4</formula>
    </cfRule>
  </conditionalFormatting>
  <conditionalFormatting sqref="BA44">
    <cfRule type="cellIs" dxfId="9142" priority="3570" operator="lessThan">
      <formula>$C$4</formula>
    </cfRule>
  </conditionalFormatting>
  <conditionalFormatting sqref="BA44">
    <cfRule type="cellIs" dxfId="9141" priority="3571" operator="lessThan">
      <formula>$C$4</formula>
    </cfRule>
  </conditionalFormatting>
  <conditionalFormatting sqref="BA45">
    <cfRule type="cellIs" dxfId="9140" priority="3572" operator="lessThan">
      <formula>$C$4</formula>
    </cfRule>
  </conditionalFormatting>
  <conditionalFormatting sqref="BA45">
    <cfRule type="cellIs" dxfId="9139" priority="3573" operator="lessThan">
      <formula>$C$4</formula>
    </cfRule>
  </conditionalFormatting>
  <conditionalFormatting sqref="BA46">
    <cfRule type="cellIs" dxfId="9138" priority="3574" operator="lessThan">
      <formula>$C$4</formula>
    </cfRule>
  </conditionalFormatting>
  <conditionalFormatting sqref="BA46">
    <cfRule type="cellIs" dxfId="9137" priority="3575" operator="lessThan">
      <formula>$C$4</formula>
    </cfRule>
  </conditionalFormatting>
  <conditionalFormatting sqref="BA47">
    <cfRule type="cellIs" dxfId="9136" priority="3576" operator="lessThan">
      <formula>$C$4</formula>
    </cfRule>
  </conditionalFormatting>
  <conditionalFormatting sqref="BA47">
    <cfRule type="cellIs" dxfId="9135" priority="3577" operator="lessThan">
      <formula>$C$4</formula>
    </cfRule>
  </conditionalFormatting>
  <conditionalFormatting sqref="BA48">
    <cfRule type="cellIs" dxfId="9134" priority="3578" operator="lessThan">
      <formula>$C$4</formula>
    </cfRule>
  </conditionalFormatting>
  <conditionalFormatting sqref="BA48">
    <cfRule type="cellIs" dxfId="9133" priority="3579" operator="lessThan">
      <formula>$C$4</formula>
    </cfRule>
  </conditionalFormatting>
  <conditionalFormatting sqref="BA49">
    <cfRule type="cellIs" dxfId="9132" priority="3580" operator="lessThan">
      <formula>$C$4</formula>
    </cfRule>
  </conditionalFormatting>
  <conditionalFormatting sqref="BA49">
    <cfRule type="cellIs" dxfId="9131" priority="3581" operator="lessThan">
      <formula>$C$4</formula>
    </cfRule>
  </conditionalFormatting>
  <conditionalFormatting sqref="BA50">
    <cfRule type="cellIs" dxfId="9130" priority="3582" operator="lessThan">
      <formula>$C$4</formula>
    </cfRule>
  </conditionalFormatting>
  <conditionalFormatting sqref="BA50">
    <cfRule type="cellIs" dxfId="9129" priority="3583" operator="lessThan">
      <formula>$C$4</formula>
    </cfRule>
  </conditionalFormatting>
  <conditionalFormatting sqref="BA51">
    <cfRule type="cellIs" dxfId="9128" priority="3584" operator="lessThan">
      <formula>$C$4</formula>
    </cfRule>
  </conditionalFormatting>
  <conditionalFormatting sqref="BA51">
    <cfRule type="cellIs" dxfId="9127" priority="3585" operator="lessThan">
      <formula>$C$4</formula>
    </cfRule>
  </conditionalFormatting>
  <conditionalFormatting sqref="BA52">
    <cfRule type="cellIs" dxfId="9126" priority="3586" operator="lessThan">
      <formula>$C$4</formula>
    </cfRule>
  </conditionalFormatting>
  <conditionalFormatting sqref="BA52">
    <cfRule type="cellIs" dxfId="9125" priority="3587" operator="lessThan">
      <formula>$C$4</formula>
    </cfRule>
  </conditionalFormatting>
  <conditionalFormatting sqref="BA53">
    <cfRule type="cellIs" dxfId="9124" priority="3588" operator="lessThan">
      <formula>$C$4</formula>
    </cfRule>
  </conditionalFormatting>
  <conditionalFormatting sqref="BA53">
    <cfRule type="cellIs" dxfId="9123" priority="3589" operator="lessThan">
      <formula>$C$4</formula>
    </cfRule>
  </conditionalFormatting>
  <conditionalFormatting sqref="BA54">
    <cfRule type="cellIs" dxfId="9122" priority="3590" operator="lessThan">
      <formula>$C$4</formula>
    </cfRule>
  </conditionalFormatting>
  <conditionalFormatting sqref="BA54">
    <cfRule type="cellIs" dxfId="9121" priority="3591" operator="lessThan">
      <formula>$C$4</formula>
    </cfRule>
  </conditionalFormatting>
  <conditionalFormatting sqref="BA55">
    <cfRule type="cellIs" dxfId="9120" priority="3592" operator="lessThan">
      <formula>$C$4</formula>
    </cfRule>
  </conditionalFormatting>
  <conditionalFormatting sqref="BA55">
    <cfRule type="cellIs" dxfId="9119" priority="3593" operator="lessThan">
      <formula>$C$4</formula>
    </cfRule>
  </conditionalFormatting>
  <conditionalFormatting sqref="BA56">
    <cfRule type="cellIs" dxfId="9118" priority="3594" operator="lessThan">
      <formula>$C$4</formula>
    </cfRule>
  </conditionalFormatting>
  <conditionalFormatting sqref="BA56">
    <cfRule type="cellIs" dxfId="9117" priority="3595" operator="lessThan">
      <formula>$C$4</formula>
    </cfRule>
  </conditionalFormatting>
  <conditionalFormatting sqref="BA57">
    <cfRule type="cellIs" dxfId="9116" priority="3596" operator="lessThan">
      <formula>$C$4</formula>
    </cfRule>
  </conditionalFormatting>
  <conditionalFormatting sqref="BA57">
    <cfRule type="cellIs" dxfId="9115" priority="3597" operator="lessThan">
      <formula>$C$4</formula>
    </cfRule>
  </conditionalFormatting>
  <conditionalFormatting sqref="BA58">
    <cfRule type="cellIs" dxfId="9114" priority="3598" operator="lessThan">
      <formula>$C$4</formula>
    </cfRule>
  </conditionalFormatting>
  <conditionalFormatting sqref="BA58">
    <cfRule type="cellIs" dxfId="9113" priority="3599" operator="lessThan">
      <formula>$C$4</formula>
    </cfRule>
  </conditionalFormatting>
  <conditionalFormatting sqref="BA59">
    <cfRule type="cellIs" dxfId="9112" priority="3600" operator="lessThan">
      <formula>$C$4</formula>
    </cfRule>
  </conditionalFormatting>
  <conditionalFormatting sqref="BA59">
    <cfRule type="cellIs" dxfId="9111" priority="3601" operator="lessThan">
      <formula>$C$4</formula>
    </cfRule>
  </conditionalFormatting>
  <conditionalFormatting sqref="BA60">
    <cfRule type="cellIs" dxfId="9110" priority="3602" operator="lessThan">
      <formula>$C$4</formula>
    </cfRule>
  </conditionalFormatting>
  <conditionalFormatting sqref="BA60">
    <cfRule type="cellIs" dxfId="9109" priority="3603" operator="lessThan">
      <formula>$C$4</formula>
    </cfRule>
  </conditionalFormatting>
  <conditionalFormatting sqref="BB11">
    <cfRule type="cellIs" dxfId="9108" priority="3604" operator="lessThan">
      <formula>$C$4</formula>
    </cfRule>
  </conditionalFormatting>
  <conditionalFormatting sqref="BB11">
    <cfRule type="cellIs" dxfId="9107" priority="3605" operator="lessThan">
      <formula>$C$4</formula>
    </cfRule>
  </conditionalFormatting>
  <conditionalFormatting sqref="BB12">
    <cfRule type="cellIs" dxfId="9106" priority="3606" operator="lessThan">
      <formula>$C$4</formula>
    </cfRule>
  </conditionalFormatting>
  <conditionalFormatting sqref="BB12">
    <cfRule type="cellIs" dxfId="9105" priority="3607" operator="lessThan">
      <formula>$C$4</formula>
    </cfRule>
  </conditionalFormatting>
  <conditionalFormatting sqref="BB13">
    <cfRule type="cellIs" dxfId="9104" priority="3608" operator="lessThan">
      <formula>$C$4</formula>
    </cfRule>
  </conditionalFormatting>
  <conditionalFormatting sqref="BB13">
    <cfRule type="cellIs" dxfId="9103" priority="3609" operator="lessThan">
      <formula>$C$4</formula>
    </cfRule>
  </conditionalFormatting>
  <conditionalFormatting sqref="BB14">
    <cfRule type="cellIs" dxfId="9102" priority="3610" operator="lessThan">
      <formula>$C$4</formula>
    </cfRule>
  </conditionalFormatting>
  <conditionalFormatting sqref="BB14">
    <cfRule type="cellIs" dxfId="9101" priority="3611" operator="lessThan">
      <formula>$C$4</formula>
    </cfRule>
  </conditionalFormatting>
  <conditionalFormatting sqref="BB15">
    <cfRule type="cellIs" dxfId="9100" priority="3612" operator="lessThan">
      <formula>$C$4</formula>
    </cfRule>
  </conditionalFormatting>
  <conditionalFormatting sqref="BB15">
    <cfRule type="cellIs" dxfId="9099" priority="3613" operator="lessThan">
      <formula>$C$4</formula>
    </cfRule>
  </conditionalFormatting>
  <conditionalFormatting sqref="BB16">
    <cfRule type="cellIs" dxfId="9098" priority="3614" operator="lessThan">
      <formula>$C$4</formula>
    </cfRule>
  </conditionalFormatting>
  <conditionalFormatting sqref="BB16">
    <cfRule type="cellIs" dxfId="9097" priority="3615" operator="lessThan">
      <formula>$C$4</formula>
    </cfRule>
  </conditionalFormatting>
  <conditionalFormatting sqref="BB17">
    <cfRule type="cellIs" dxfId="9096" priority="3616" operator="lessThan">
      <formula>$C$4</formula>
    </cfRule>
  </conditionalFormatting>
  <conditionalFormatting sqref="BB17">
    <cfRule type="cellIs" dxfId="9095" priority="3617" operator="lessThan">
      <formula>$C$4</formula>
    </cfRule>
  </conditionalFormatting>
  <conditionalFormatting sqref="BB18">
    <cfRule type="cellIs" dxfId="9094" priority="3618" operator="lessThan">
      <formula>$C$4</formula>
    </cfRule>
  </conditionalFormatting>
  <conditionalFormatting sqref="BB18">
    <cfRule type="cellIs" dxfId="9093" priority="3619" operator="lessThan">
      <formula>$C$4</formula>
    </cfRule>
  </conditionalFormatting>
  <conditionalFormatting sqref="BB19">
    <cfRule type="cellIs" dxfId="9092" priority="3620" operator="lessThan">
      <formula>$C$4</formula>
    </cfRule>
  </conditionalFormatting>
  <conditionalFormatting sqref="BB19">
    <cfRule type="cellIs" dxfId="9091" priority="3621" operator="lessThan">
      <formula>$C$4</formula>
    </cfRule>
  </conditionalFormatting>
  <conditionalFormatting sqref="BB20">
    <cfRule type="cellIs" dxfId="9090" priority="3622" operator="lessThan">
      <formula>$C$4</formula>
    </cfRule>
  </conditionalFormatting>
  <conditionalFormatting sqref="BB20">
    <cfRule type="cellIs" dxfId="9089" priority="3623" operator="lessThan">
      <formula>$C$4</formula>
    </cfRule>
  </conditionalFormatting>
  <conditionalFormatting sqref="BB21">
    <cfRule type="cellIs" dxfId="9088" priority="3624" operator="lessThan">
      <formula>$C$4</formula>
    </cfRule>
  </conditionalFormatting>
  <conditionalFormatting sqref="BB21">
    <cfRule type="cellIs" dxfId="9087" priority="3625" operator="lessThan">
      <formula>$C$4</formula>
    </cfRule>
  </conditionalFormatting>
  <conditionalFormatting sqref="BB22">
    <cfRule type="cellIs" dxfId="9086" priority="3626" operator="lessThan">
      <formula>$C$4</formula>
    </cfRule>
  </conditionalFormatting>
  <conditionalFormatting sqref="BB22">
    <cfRule type="cellIs" dxfId="9085" priority="3627" operator="lessThan">
      <formula>$C$4</formula>
    </cfRule>
  </conditionalFormatting>
  <conditionalFormatting sqref="BB23">
    <cfRule type="cellIs" dxfId="9084" priority="3628" operator="lessThan">
      <formula>$C$4</formula>
    </cfRule>
  </conditionalFormatting>
  <conditionalFormatting sqref="BB23">
    <cfRule type="cellIs" dxfId="9083" priority="3629" operator="lessThan">
      <formula>$C$4</formula>
    </cfRule>
  </conditionalFormatting>
  <conditionalFormatting sqref="BB24">
    <cfRule type="cellIs" dxfId="9082" priority="3630" operator="lessThan">
      <formula>$C$4</formula>
    </cfRule>
  </conditionalFormatting>
  <conditionalFormatting sqref="BB24">
    <cfRule type="cellIs" dxfId="9081" priority="3631" operator="lessThan">
      <formula>$C$4</formula>
    </cfRule>
  </conditionalFormatting>
  <conditionalFormatting sqref="BB25">
    <cfRule type="cellIs" dxfId="9080" priority="3632" operator="lessThan">
      <formula>$C$4</formula>
    </cfRule>
  </conditionalFormatting>
  <conditionalFormatting sqref="BB25">
    <cfRule type="cellIs" dxfId="9079" priority="3633" operator="lessThan">
      <formula>$C$4</formula>
    </cfRule>
  </conditionalFormatting>
  <conditionalFormatting sqref="BB26">
    <cfRule type="cellIs" dxfId="9078" priority="3634" operator="lessThan">
      <formula>$C$4</formula>
    </cfRule>
  </conditionalFormatting>
  <conditionalFormatting sqref="BB26">
    <cfRule type="cellIs" dxfId="9077" priority="3635" operator="lessThan">
      <formula>$C$4</formula>
    </cfRule>
  </conditionalFormatting>
  <conditionalFormatting sqref="BB27">
    <cfRule type="cellIs" dxfId="9076" priority="3636" operator="lessThan">
      <formula>$C$4</formula>
    </cfRule>
  </conditionalFormatting>
  <conditionalFormatting sqref="BB27">
    <cfRule type="cellIs" dxfId="9075" priority="3637" operator="lessThan">
      <formula>$C$4</formula>
    </cfRule>
  </conditionalFormatting>
  <conditionalFormatting sqref="BB28">
    <cfRule type="cellIs" dxfId="9074" priority="3638" operator="lessThan">
      <formula>$C$4</formula>
    </cfRule>
  </conditionalFormatting>
  <conditionalFormatting sqref="BB28">
    <cfRule type="cellIs" dxfId="9073" priority="3639" operator="lessThan">
      <formula>$C$4</formula>
    </cfRule>
  </conditionalFormatting>
  <conditionalFormatting sqref="BB29">
    <cfRule type="cellIs" dxfId="9072" priority="3640" operator="lessThan">
      <formula>$C$4</formula>
    </cfRule>
  </conditionalFormatting>
  <conditionalFormatting sqref="BB29">
    <cfRule type="cellIs" dxfId="9071" priority="3641" operator="lessThan">
      <formula>$C$4</formula>
    </cfRule>
  </conditionalFormatting>
  <conditionalFormatting sqref="BB30">
    <cfRule type="cellIs" dxfId="9070" priority="3642" operator="lessThan">
      <formula>$C$4</formula>
    </cfRule>
  </conditionalFormatting>
  <conditionalFormatting sqref="BB30">
    <cfRule type="cellIs" dxfId="9069" priority="3643" operator="lessThan">
      <formula>$C$4</formula>
    </cfRule>
  </conditionalFormatting>
  <conditionalFormatting sqref="BB31">
    <cfRule type="cellIs" dxfId="9068" priority="3644" operator="lessThan">
      <formula>$C$4</formula>
    </cfRule>
  </conditionalFormatting>
  <conditionalFormatting sqref="BB31">
    <cfRule type="cellIs" dxfId="9067" priority="3645" operator="lessThan">
      <formula>$C$4</formula>
    </cfRule>
  </conditionalFormatting>
  <conditionalFormatting sqref="BB32">
    <cfRule type="cellIs" dxfId="9066" priority="3646" operator="lessThan">
      <formula>$C$4</formula>
    </cfRule>
  </conditionalFormatting>
  <conditionalFormatting sqref="BB32">
    <cfRule type="cellIs" dxfId="9065" priority="3647" operator="lessThan">
      <formula>$C$4</formula>
    </cfRule>
  </conditionalFormatting>
  <conditionalFormatting sqref="BB33">
    <cfRule type="cellIs" dxfId="9064" priority="3648" operator="lessThan">
      <formula>$C$4</formula>
    </cfRule>
  </conditionalFormatting>
  <conditionalFormatting sqref="BB33">
    <cfRule type="cellIs" dxfId="9063" priority="3649" operator="lessThan">
      <formula>$C$4</formula>
    </cfRule>
  </conditionalFormatting>
  <conditionalFormatting sqref="BB34">
    <cfRule type="cellIs" dxfId="9062" priority="3650" operator="lessThan">
      <formula>$C$4</formula>
    </cfRule>
  </conditionalFormatting>
  <conditionalFormatting sqref="BB34">
    <cfRule type="cellIs" dxfId="9061" priority="3651" operator="lessThan">
      <formula>$C$4</formula>
    </cfRule>
  </conditionalFormatting>
  <conditionalFormatting sqref="BB35">
    <cfRule type="cellIs" dxfId="9060" priority="3652" operator="lessThan">
      <formula>$C$4</formula>
    </cfRule>
  </conditionalFormatting>
  <conditionalFormatting sqref="BB35">
    <cfRule type="cellIs" dxfId="9059" priority="3653" operator="lessThan">
      <formula>$C$4</formula>
    </cfRule>
  </conditionalFormatting>
  <conditionalFormatting sqref="BB36">
    <cfRule type="cellIs" dxfId="9058" priority="3654" operator="lessThan">
      <formula>$C$4</formula>
    </cfRule>
  </conditionalFormatting>
  <conditionalFormatting sqref="BB36">
    <cfRule type="cellIs" dxfId="9057" priority="3655" operator="lessThan">
      <formula>$C$4</formula>
    </cfRule>
  </conditionalFormatting>
  <conditionalFormatting sqref="BB37">
    <cfRule type="cellIs" dxfId="9056" priority="3656" operator="lessThan">
      <formula>$C$4</formula>
    </cfRule>
  </conditionalFormatting>
  <conditionalFormatting sqref="BB37">
    <cfRule type="cellIs" dxfId="9055" priority="3657" operator="lessThan">
      <formula>$C$4</formula>
    </cfRule>
  </conditionalFormatting>
  <conditionalFormatting sqref="BB38">
    <cfRule type="cellIs" dxfId="9054" priority="3658" operator="lessThan">
      <formula>$C$4</formula>
    </cfRule>
  </conditionalFormatting>
  <conditionalFormatting sqref="BB38">
    <cfRule type="cellIs" dxfId="9053" priority="3659" operator="lessThan">
      <formula>$C$4</formula>
    </cfRule>
  </conditionalFormatting>
  <conditionalFormatting sqref="BB39">
    <cfRule type="cellIs" dxfId="9052" priority="3660" operator="lessThan">
      <formula>$C$4</formula>
    </cfRule>
  </conditionalFormatting>
  <conditionalFormatting sqref="BB39">
    <cfRule type="cellIs" dxfId="9051" priority="3661" operator="lessThan">
      <formula>$C$4</formula>
    </cfRule>
  </conditionalFormatting>
  <conditionalFormatting sqref="BB40">
    <cfRule type="cellIs" dxfId="9050" priority="3662" operator="lessThan">
      <formula>$C$4</formula>
    </cfRule>
  </conditionalFormatting>
  <conditionalFormatting sqref="BB40">
    <cfRule type="cellIs" dxfId="9049" priority="3663" operator="lessThan">
      <formula>$C$4</formula>
    </cfRule>
  </conditionalFormatting>
  <conditionalFormatting sqref="BB41">
    <cfRule type="cellIs" dxfId="9048" priority="3664" operator="lessThan">
      <formula>$C$4</formula>
    </cfRule>
  </conditionalFormatting>
  <conditionalFormatting sqref="BB41">
    <cfRule type="cellIs" dxfId="9047" priority="3665" operator="lessThan">
      <formula>$C$4</formula>
    </cfRule>
  </conditionalFormatting>
  <conditionalFormatting sqref="BB42">
    <cfRule type="cellIs" dxfId="9046" priority="3666" operator="lessThan">
      <formula>$C$4</formula>
    </cfRule>
  </conditionalFormatting>
  <conditionalFormatting sqref="BB42">
    <cfRule type="cellIs" dxfId="9045" priority="3667" operator="lessThan">
      <formula>$C$4</formula>
    </cfRule>
  </conditionalFormatting>
  <conditionalFormatting sqref="BB43">
    <cfRule type="cellIs" dxfId="9044" priority="3668" operator="lessThan">
      <formula>$C$4</formula>
    </cfRule>
  </conditionalFormatting>
  <conditionalFormatting sqref="BB43">
    <cfRule type="cellIs" dxfId="9043" priority="3669" operator="lessThan">
      <formula>$C$4</formula>
    </cfRule>
  </conditionalFormatting>
  <conditionalFormatting sqref="BB44">
    <cfRule type="cellIs" dxfId="9042" priority="3670" operator="lessThan">
      <formula>$C$4</formula>
    </cfRule>
  </conditionalFormatting>
  <conditionalFormatting sqref="BB44">
    <cfRule type="cellIs" dxfId="9041" priority="3671" operator="lessThan">
      <formula>$C$4</formula>
    </cfRule>
  </conditionalFormatting>
  <conditionalFormatting sqref="BB45">
    <cfRule type="cellIs" dxfId="9040" priority="3672" operator="lessThan">
      <formula>$C$4</formula>
    </cfRule>
  </conditionalFormatting>
  <conditionalFormatting sqref="BB45">
    <cfRule type="cellIs" dxfId="9039" priority="3673" operator="lessThan">
      <formula>$C$4</formula>
    </cfRule>
  </conditionalFormatting>
  <conditionalFormatting sqref="BB46">
    <cfRule type="cellIs" dxfId="9038" priority="3674" operator="lessThan">
      <formula>$C$4</formula>
    </cfRule>
  </conditionalFormatting>
  <conditionalFormatting sqref="BB46">
    <cfRule type="cellIs" dxfId="9037" priority="3675" operator="lessThan">
      <formula>$C$4</formula>
    </cfRule>
  </conditionalFormatting>
  <conditionalFormatting sqref="BB47">
    <cfRule type="cellIs" dxfId="9036" priority="3676" operator="lessThan">
      <formula>$C$4</formula>
    </cfRule>
  </conditionalFormatting>
  <conditionalFormatting sqref="BB47">
    <cfRule type="cellIs" dxfId="9035" priority="3677" operator="lessThan">
      <formula>$C$4</formula>
    </cfRule>
  </conditionalFormatting>
  <conditionalFormatting sqref="BB48">
    <cfRule type="cellIs" dxfId="9034" priority="3678" operator="lessThan">
      <formula>$C$4</formula>
    </cfRule>
  </conditionalFormatting>
  <conditionalFormatting sqref="BB48">
    <cfRule type="cellIs" dxfId="9033" priority="3679" operator="lessThan">
      <formula>$C$4</formula>
    </cfRule>
  </conditionalFormatting>
  <conditionalFormatting sqref="BB49">
    <cfRule type="cellIs" dxfId="9032" priority="3680" operator="lessThan">
      <formula>$C$4</formula>
    </cfRule>
  </conditionalFormatting>
  <conditionalFormatting sqref="BB49">
    <cfRule type="cellIs" dxfId="9031" priority="3681" operator="lessThan">
      <formula>$C$4</formula>
    </cfRule>
  </conditionalFormatting>
  <conditionalFormatting sqref="BB50">
    <cfRule type="cellIs" dxfId="9030" priority="3682" operator="lessThan">
      <formula>$C$4</formula>
    </cfRule>
  </conditionalFormatting>
  <conditionalFormatting sqref="BB50">
    <cfRule type="cellIs" dxfId="9029" priority="3683" operator="lessThan">
      <formula>$C$4</formula>
    </cfRule>
  </conditionalFormatting>
  <conditionalFormatting sqref="BB51">
    <cfRule type="cellIs" dxfId="9028" priority="3684" operator="lessThan">
      <formula>$C$4</formula>
    </cfRule>
  </conditionalFormatting>
  <conditionalFormatting sqref="BB51">
    <cfRule type="cellIs" dxfId="9027" priority="3685" operator="lessThan">
      <formula>$C$4</formula>
    </cfRule>
  </conditionalFormatting>
  <conditionalFormatting sqref="BB52">
    <cfRule type="cellIs" dxfId="9026" priority="3686" operator="lessThan">
      <formula>$C$4</formula>
    </cfRule>
  </conditionalFormatting>
  <conditionalFormatting sqref="BB52">
    <cfRule type="cellIs" dxfId="9025" priority="3687" operator="lessThan">
      <formula>$C$4</formula>
    </cfRule>
  </conditionalFormatting>
  <conditionalFormatting sqref="BB53">
    <cfRule type="cellIs" dxfId="9024" priority="3688" operator="lessThan">
      <formula>$C$4</formula>
    </cfRule>
  </conditionalFormatting>
  <conditionalFormatting sqref="BB53">
    <cfRule type="cellIs" dxfId="9023" priority="3689" operator="lessThan">
      <formula>$C$4</formula>
    </cfRule>
  </conditionalFormatting>
  <conditionalFormatting sqref="BB54">
    <cfRule type="cellIs" dxfId="9022" priority="3690" operator="lessThan">
      <formula>$C$4</formula>
    </cfRule>
  </conditionalFormatting>
  <conditionalFormatting sqref="BB54">
    <cfRule type="cellIs" dxfId="9021" priority="3691" operator="lessThan">
      <formula>$C$4</formula>
    </cfRule>
  </conditionalFormatting>
  <conditionalFormatting sqref="BB55">
    <cfRule type="cellIs" dxfId="9020" priority="3692" operator="lessThan">
      <formula>$C$4</formula>
    </cfRule>
  </conditionalFormatting>
  <conditionalFormatting sqref="BB55">
    <cfRule type="cellIs" dxfId="9019" priority="3693" operator="lessThan">
      <formula>$C$4</formula>
    </cfRule>
  </conditionalFormatting>
  <conditionalFormatting sqref="BB56">
    <cfRule type="cellIs" dxfId="9018" priority="3694" operator="lessThan">
      <formula>$C$4</formula>
    </cfRule>
  </conditionalFormatting>
  <conditionalFormatting sqref="BB56">
    <cfRule type="cellIs" dxfId="9017" priority="3695" operator="lessThan">
      <formula>$C$4</formula>
    </cfRule>
  </conditionalFormatting>
  <conditionalFormatting sqref="BB57">
    <cfRule type="cellIs" dxfId="9016" priority="3696" operator="lessThan">
      <formula>$C$4</formula>
    </cfRule>
  </conditionalFormatting>
  <conditionalFormatting sqref="BB57">
    <cfRule type="cellIs" dxfId="9015" priority="3697" operator="lessThan">
      <formula>$C$4</formula>
    </cfRule>
  </conditionalFormatting>
  <conditionalFormatting sqref="BB58">
    <cfRule type="cellIs" dxfId="9014" priority="3698" operator="lessThan">
      <formula>$C$4</formula>
    </cfRule>
  </conditionalFormatting>
  <conditionalFormatting sqref="BB58">
    <cfRule type="cellIs" dxfId="9013" priority="3699" operator="lessThan">
      <formula>$C$4</formula>
    </cfRule>
  </conditionalFormatting>
  <conditionalFormatting sqref="BB59">
    <cfRule type="cellIs" dxfId="9012" priority="3700" operator="lessThan">
      <formula>$C$4</formula>
    </cfRule>
  </conditionalFormatting>
  <conditionalFormatting sqref="BB59">
    <cfRule type="cellIs" dxfId="9011" priority="3701" operator="lessThan">
      <formula>$C$4</formula>
    </cfRule>
  </conditionalFormatting>
  <conditionalFormatting sqref="BB60">
    <cfRule type="cellIs" dxfId="9010" priority="3702" operator="lessThan">
      <formula>$C$4</formula>
    </cfRule>
  </conditionalFormatting>
  <conditionalFormatting sqref="BB60">
    <cfRule type="cellIs" dxfId="9009" priority="3703" operator="lessThan">
      <formula>$C$4</formula>
    </cfRule>
  </conditionalFormatting>
  <conditionalFormatting sqref="BC11">
    <cfRule type="cellIs" dxfId="9008" priority="3704" operator="lessThan">
      <formula>$C$4</formula>
    </cfRule>
  </conditionalFormatting>
  <conditionalFormatting sqref="BC11">
    <cfRule type="cellIs" dxfId="9007" priority="3705" operator="lessThan">
      <formula>$C$4</formula>
    </cfRule>
  </conditionalFormatting>
  <conditionalFormatting sqref="BC12">
    <cfRule type="cellIs" dxfId="9006" priority="3706" operator="lessThan">
      <formula>$C$4</formula>
    </cfRule>
  </conditionalFormatting>
  <conditionalFormatting sqref="BC12">
    <cfRule type="cellIs" dxfId="9005" priority="3707" operator="lessThan">
      <formula>$C$4</formula>
    </cfRule>
  </conditionalFormatting>
  <conditionalFormatting sqref="BC13">
    <cfRule type="cellIs" dxfId="9004" priority="3708" operator="lessThan">
      <formula>$C$4</formula>
    </cfRule>
  </conditionalFormatting>
  <conditionalFormatting sqref="BC13">
    <cfRule type="cellIs" dxfId="9003" priority="3709" operator="lessThan">
      <formula>$C$4</formula>
    </cfRule>
  </conditionalFormatting>
  <conditionalFormatting sqref="BC14">
    <cfRule type="cellIs" dxfId="9002" priority="3710" operator="lessThan">
      <formula>$C$4</formula>
    </cfRule>
  </conditionalFormatting>
  <conditionalFormatting sqref="BC14">
    <cfRule type="cellIs" dxfId="9001" priority="3711" operator="lessThan">
      <formula>$C$4</formula>
    </cfRule>
  </conditionalFormatting>
  <conditionalFormatting sqref="BC15">
    <cfRule type="cellIs" dxfId="9000" priority="3712" operator="lessThan">
      <formula>$C$4</formula>
    </cfRule>
  </conditionalFormatting>
  <conditionalFormatting sqref="BC15">
    <cfRule type="cellIs" dxfId="8999" priority="3713" operator="lessThan">
      <formula>$C$4</formula>
    </cfRule>
  </conditionalFormatting>
  <conditionalFormatting sqref="BC16">
    <cfRule type="cellIs" dxfId="8998" priority="3714" operator="lessThan">
      <formula>$C$4</formula>
    </cfRule>
  </conditionalFormatting>
  <conditionalFormatting sqref="BC16">
    <cfRule type="cellIs" dxfId="8997" priority="3715" operator="lessThan">
      <formula>$C$4</formula>
    </cfRule>
  </conditionalFormatting>
  <conditionalFormatting sqref="BC17">
    <cfRule type="cellIs" dxfId="8996" priority="3716" operator="lessThan">
      <formula>$C$4</formula>
    </cfRule>
  </conditionalFormatting>
  <conditionalFormatting sqref="BC17">
    <cfRule type="cellIs" dxfId="8995" priority="3717" operator="lessThan">
      <formula>$C$4</formula>
    </cfRule>
  </conditionalFormatting>
  <conditionalFormatting sqref="BC18">
    <cfRule type="cellIs" dxfId="8994" priority="3718" operator="lessThan">
      <formula>$C$4</formula>
    </cfRule>
  </conditionalFormatting>
  <conditionalFormatting sqref="BC18">
    <cfRule type="cellIs" dxfId="8993" priority="3719" operator="lessThan">
      <formula>$C$4</formula>
    </cfRule>
  </conditionalFormatting>
  <conditionalFormatting sqref="BC19">
    <cfRule type="cellIs" dxfId="8992" priority="3720" operator="lessThan">
      <formula>$C$4</formula>
    </cfRule>
  </conditionalFormatting>
  <conditionalFormatting sqref="BC19">
    <cfRule type="cellIs" dxfId="8991" priority="3721" operator="lessThan">
      <formula>$C$4</formula>
    </cfRule>
  </conditionalFormatting>
  <conditionalFormatting sqref="BC20">
    <cfRule type="cellIs" dxfId="8990" priority="3722" operator="lessThan">
      <formula>$C$4</formula>
    </cfRule>
  </conditionalFormatting>
  <conditionalFormatting sqref="BC20">
    <cfRule type="cellIs" dxfId="8989" priority="3723" operator="lessThan">
      <formula>$C$4</formula>
    </cfRule>
  </conditionalFormatting>
  <conditionalFormatting sqref="BC21">
    <cfRule type="cellIs" dxfId="8988" priority="3724" operator="lessThan">
      <formula>$C$4</formula>
    </cfRule>
  </conditionalFormatting>
  <conditionalFormatting sqref="BC21">
    <cfRule type="cellIs" dxfId="8987" priority="3725" operator="lessThan">
      <formula>$C$4</formula>
    </cfRule>
  </conditionalFormatting>
  <conditionalFormatting sqref="BC22">
    <cfRule type="cellIs" dxfId="8986" priority="3726" operator="lessThan">
      <formula>$C$4</formula>
    </cfRule>
  </conditionalFormatting>
  <conditionalFormatting sqref="BC22">
    <cfRule type="cellIs" dxfId="8985" priority="3727" operator="lessThan">
      <formula>$C$4</formula>
    </cfRule>
  </conditionalFormatting>
  <conditionalFormatting sqref="BC23">
    <cfRule type="cellIs" dxfId="8984" priority="3728" operator="lessThan">
      <formula>$C$4</formula>
    </cfRule>
  </conditionalFormatting>
  <conditionalFormatting sqref="BC23">
    <cfRule type="cellIs" dxfId="8983" priority="3729" operator="lessThan">
      <formula>$C$4</formula>
    </cfRule>
  </conditionalFormatting>
  <conditionalFormatting sqref="BC24">
    <cfRule type="cellIs" dxfId="8982" priority="3730" operator="lessThan">
      <formula>$C$4</formula>
    </cfRule>
  </conditionalFormatting>
  <conditionalFormatting sqref="BC24">
    <cfRule type="cellIs" dxfId="8981" priority="3731" operator="lessThan">
      <formula>$C$4</formula>
    </cfRule>
  </conditionalFormatting>
  <conditionalFormatting sqref="BC25">
    <cfRule type="cellIs" dxfId="8980" priority="3732" operator="lessThan">
      <formula>$C$4</formula>
    </cfRule>
  </conditionalFormatting>
  <conditionalFormatting sqref="BC25">
    <cfRule type="cellIs" dxfId="8979" priority="3733" operator="lessThan">
      <formula>$C$4</formula>
    </cfRule>
  </conditionalFormatting>
  <conditionalFormatting sqref="BC26">
    <cfRule type="cellIs" dxfId="8978" priority="3734" operator="lessThan">
      <formula>$C$4</formula>
    </cfRule>
  </conditionalFormatting>
  <conditionalFormatting sqref="BC26">
    <cfRule type="cellIs" dxfId="8977" priority="3735" operator="lessThan">
      <formula>$C$4</formula>
    </cfRule>
  </conditionalFormatting>
  <conditionalFormatting sqref="BC27">
    <cfRule type="cellIs" dxfId="8976" priority="3736" operator="lessThan">
      <formula>$C$4</formula>
    </cfRule>
  </conditionalFormatting>
  <conditionalFormatting sqref="BC27">
    <cfRule type="cellIs" dxfId="8975" priority="3737" operator="lessThan">
      <formula>$C$4</formula>
    </cfRule>
  </conditionalFormatting>
  <conditionalFormatting sqref="BC28">
    <cfRule type="cellIs" dxfId="8974" priority="3738" operator="lessThan">
      <formula>$C$4</formula>
    </cfRule>
  </conditionalFormatting>
  <conditionalFormatting sqref="BC28">
    <cfRule type="cellIs" dxfId="8973" priority="3739" operator="lessThan">
      <formula>$C$4</formula>
    </cfRule>
  </conditionalFormatting>
  <conditionalFormatting sqref="BC29">
    <cfRule type="cellIs" dxfId="8972" priority="3740" operator="lessThan">
      <formula>$C$4</formula>
    </cfRule>
  </conditionalFormatting>
  <conditionalFormatting sqref="BC29">
    <cfRule type="cellIs" dxfId="8971" priority="3741" operator="lessThan">
      <formula>$C$4</formula>
    </cfRule>
  </conditionalFormatting>
  <conditionalFormatting sqref="BC30">
    <cfRule type="cellIs" dxfId="8970" priority="3742" operator="lessThan">
      <formula>$C$4</formula>
    </cfRule>
  </conditionalFormatting>
  <conditionalFormatting sqref="BC30">
    <cfRule type="cellIs" dxfId="8969" priority="3743" operator="lessThan">
      <formula>$C$4</formula>
    </cfRule>
  </conditionalFormatting>
  <conditionalFormatting sqref="BC31">
    <cfRule type="cellIs" dxfId="8968" priority="3744" operator="lessThan">
      <formula>$C$4</formula>
    </cfRule>
  </conditionalFormatting>
  <conditionalFormatting sqref="BC31">
    <cfRule type="cellIs" dxfId="8967" priority="3745" operator="lessThan">
      <formula>$C$4</formula>
    </cfRule>
  </conditionalFormatting>
  <conditionalFormatting sqref="BC32">
    <cfRule type="cellIs" dxfId="8966" priority="3746" operator="lessThan">
      <formula>$C$4</formula>
    </cfRule>
  </conditionalFormatting>
  <conditionalFormatting sqref="BC32">
    <cfRule type="cellIs" dxfId="8965" priority="3747" operator="lessThan">
      <formula>$C$4</formula>
    </cfRule>
  </conditionalFormatting>
  <conditionalFormatting sqref="BC33">
    <cfRule type="cellIs" dxfId="8964" priority="3748" operator="lessThan">
      <formula>$C$4</formula>
    </cfRule>
  </conditionalFormatting>
  <conditionalFormatting sqref="BC33">
    <cfRule type="cellIs" dxfId="8963" priority="3749" operator="lessThan">
      <formula>$C$4</formula>
    </cfRule>
  </conditionalFormatting>
  <conditionalFormatting sqref="BC34">
    <cfRule type="cellIs" dxfId="8962" priority="3750" operator="lessThan">
      <formula>$C$4</formula>
    </cfRule>
  </conditionalFormatting>
  <conditionalFormatting sqref="BC34">
    <cfRule type="cellIs" dxfId="8961" priority="3751" operator="lessThan">
      <formula>$C$4</formula>
    </cfRule>
  </conditionalFormatting>
  <conditionalFormatting sqref="BC35">
    <cfRule type="cellIs" dxfId="8960" priority="3752" operator="lessThan">
      <formula>$C$4</formula>
    </cfRule>
  </conditionalFormatting>
  <conditionalFormatting sqref="BC35">
    <cfRule type="cellIs" dxfId="8959" priority="3753" operator="lessThan">
      <formula>$C$4</formula>
    </cfRule>
  </conditionalFormatting>
  <conditionalFormatting sqref="BC36">
    <cfRule type="cellIs" dxfId="8958" priority="3754" operator="lessThan">
      <formula>$C$4</formula>
    </cfRule>
  </conditionalFormatting>
  <conditionalFormatting sqref="BC36">
    <cfRule type="cellIs" dxfId="8957" priority="3755" operator="lessThan">
      <formula>$C$4</formula>
    </cfRule>
  </conditionalFormatting>
  <conditionalFormatting sqref="BC37">
    <cfRule type="cellIs" dxfId="8956" priority="3756" operator="lessThan">
      <formula>$C$4</formula>
    </cfRule>
  </conditionalFormatting>
  <conditionalFormatting sqref="BC37">
    <cfRule type="cellIs" dxfId="8955" priority="3757" operator="lessThan">
      <formula>$C$4</formula>
    </cfRule>
  </conditionalFormatting>
  <conditionalFormatting sqref="BC38">
    <cfRule type="cellIs" dxfId="8954" priority="3758" operator="lessThan">
      <formula>$C$4</formula>
    </cfRule>
  </conditionalFormatting>
  <conditionalFormatting sqref="BC38">
    <cfRule type="cellIs" dxfId="8953" priority="3759" operator="lessThan">
      <formula>$C$4</formula>
    </cfRule>
  </conditionalFormatting>
  <conditionalFormatting sqref="BC39">
    <cfRule type="cellIs" dxfId="8952" priority="3760" operator="lessThan">
      <formula>$C$4</formula>
    </cfRule>
  </conditionalFormatting>
  <conditionalFormatting sqref="BC39">
    <cfRule type="cellIs" dxfId="8951" priority="3761" operator="lessThan">
      <formula>$C$4</formula>
    </cfRule>
  </conditionalFormatting>
  <conditionalFormatting sqref="BC40">
    <cfRule type="cellIs" dxfId="8950" priority="3762" operator="lessThan">
      <formula>$C$4</formula>
    </cfRule>
  </conditionalFormatting>
  <conditionalFormatting sqref="BC40">
    <cfRule type="cellIs" dxfId="8949" priority="3763" operator="lessThan">
      <formula>$C$4</formula>
    </cfRule>
  </conditionalFormatting>
  <conditionalFormatting sqref="BC41">
    <cfRule type="cellIs" dxfId="8948" priority="3764" operator="lessThan">
      <formula>$C$4</formula>
    </cfRule>
  </conditionalFormatting>
  <conditionalFormatting sqref="BC41">
    <cfRule type="cellIs" dxfId="8947" priority="3765" operator="lessThan">
      <formula>$C$4</formula>
    </cfRule>
  </conditionalFormatting>
  <conditionalFormatting sqref="BC42">
    <cfRule type="cellIs" dxfId="8946" priority="3766" operator="lessThan">
      <formula>$C$4</formula>
    </cfRule>
  </conditionalFormatting>
  <conditionalFormatting sqref="BC42">
    <cfRule type="cellIs" dxfId="8945" priority="3767" operator="lessThan">
      <formula>$C$4</formula>
    </cfRule>
  </conditionalFormatting>
  <conditionalFormatting sqref="BC43">
    <cfRule type="cellIs" dxfId="8944" priority="3768" operator="lessThan">
      <formula>$C$4</formula>
    </cfRule>
  </conditionalFormatting>
  <conditionalFormatting sqref="BC43">
    <cfRule type="cellIs" dxfId="8943" priority="3769" operator="lessThan">
      <formula>$C$4</formula>
    </cfRule>
  </conditionalFormatting>
  <conditionalFormatting sqref="BC44">
    <cfRule type="cellIs" dxfId="8942" priority="3770" operator="lessThan">
      <formula>$C$4</formula>
    </cfRule>
  </conditionalFormatting>
  <conditionalFormatting sqref="BC44">
    <cfRule type="cellIs" dxfId="8941" priority="3771" operator="lessThan">
      <formula>$C$4</formula>
    </cfRule>
  </conditionalFormatting>
  <conditionalFormatting sqref="BC45">
    <cfRule type="cellIs" dxfId="8940" priority="3772" operator="lessThan">
      <formula>$C$4</formula>
    </cfRule>
  </conditionalFormatting>
  <conditionalFormatting sqref="BC45">
    <cfRule type="cellIs" dxfId="8939" priority="3773" operator="lessThan">
      <formula>$C$4</formula>
    </cfRule>
  </conditionalFormatting>
  <conditionalFormatting sqref="BC46">
    <cfRule type="cellIs" dxfId="8938" priority="3774" operator="lessThan">
      <formula>$C$4</formula>
    </cfRule>
  </conditionalFormatting>
  <conditionalFormatting sqref="BC46">
    <cfRule type="cellIs" dxfId="8937" priority="3775" operator="lessThan">
      <formula>$C$4</formula>
    </cfRule>
  </conditionalFormatting>
  <conditionalFormatting sqref="BC47">
    <cfRule type="cellIs" dxfId="8936" priority="3776" operator="lessThan">
      <formula>$C$4</formula>
    </cfRule>
  </conditionalFormatting>
  <conditionalFormatting sqref="BC47">
    <cfRule type="cellIs" dxfId="8935" priority="3777" operator="lessThan">
      <formula>$C$4</formula>
    </cfRule>
  </conditionalFormatting>
  <conditionalFormatting sqref="BC48">
    <cfRule type="cellIs" dxfId="8934" priority="3778" operator="lessThan">
      <formula>$C$4</formula>
    </cfRule>
  </conditionalFormatting>
  <conditionalFormatting sqref="BC48">
    <cfRule type="cellIs" dxfId="8933" priority="3779" operator="lessThan">
      <formula>$C$4</formula>
    </cfRule>
  </conditionalFormatting>
  <conditionalFormatting sqref="BC49">
    <cfRule type="cellIs" dxfId="8932" priority="3780" operator="lessThan">
      <formula>$C$4</formula>
    </cfRule>
  </conditionalFormatting>
  <conditionalFormatting sqref="BC49">
    <cfRule type="cellIs" dxfId="8931" priority="3781" operator="lessThan">
      <formula>$C$4</formula>
    </cfRule>
  </conditionalFormatting>
  <conditionalFormatting sqref="BC50">
    <cfRule type="cellIs" dxfId="8930" priority="3782" operator="lessThan">
      <formula>$C$4</formula>
    </cfRule>
  </conditionalFormatting>
  <conditionalFormatting sqref="BC50">
    <cfRule type="cellIs" dxfId="8929" priority="3783" operator="lessThan">
      <formula>$C$4</formula>
    </cfRule>
  </conditionalFormatting>
  <conditionalFormatting sqref="BC51">
    <cfRule type="cellIs" dxfId="8928" priority="3784" operator="lessThan">
      <formula>$C$4</formula>
    </cfRule>
  </conditionalFormatting>
  <conditionalFormatting sqref="BC51">
    <cfRule type="cellIs" dxfId="8927" priority="3785" operator="lessThan">
      <formula>$C$4</formula>
    </cfRule>
  </conditionalFormatting>
  <conditionalFormatting sqref="BC52">
    <cfRule type="cellIs" dxfId="8926" priority="3786" operator="lessThan">
      <formula>$C$4</formula>
    </cfRule>
  </conditionalFormatting>
  <conditionalFormatting sqref="BC52">
    <cfRule type="cellIs" dxfId="8925" priority="3787" operator="lessThan">
      <formula>$C$4</formula>
    </cfRule>
  </conditionalFormatting>
  <conditionalFormatting sqref="BC53">
    <cfRule type="cellIs" dxfId="8924" priority="3788" operator="lessThan">
      <formula>$C$4</formula>
    </cfRule>
  </conditionalFormatting>
  <conditionalFormatting sqref="BC53">
    <cfRule type="cellIs" dxfId="8923" priority="3789" operator="lessThan">
      <formula>$C$4</formula>
    </cfRule>
  </conditionalFormatting>
  <conditionalFormatting sqref="BC54">
    <cfRule type="cellIs" dxfId="8922" priority="3790" operator="lessThan">
      <formula>$C$4</formula>
    </cfRule>
  </conditionalFormatting>
  <conditionalFormatting sqref="BC54">
    <cfRule type="cellIs" dxfId="8921" priority="3791" operator="lessThan">
      <formula>$C$4</formula>
    </cfRule>
  </conditionalFormatting>
  <conditionalFormatting sqref="BC55">
    <cfRule type="cellIs" dxfId="8920" priority="3792" operator="lessThan">
      <formula>$C$4</formula>
    </cfRule>
  </conditionalFormatting>
  <conditionalFormatting sqref="BC55">
    <cfRule type="cellIs" dxfId="8919" priority="3793" operator="lessThan">
      <formula>$C$4</formula>
    </cfRule>
  </conditionalFormatting>
  <conditionalFormatting sqref="BC56">
    <cfRule type="cellIs" dxfId="8918" priority="3794" operator="lessThan">
      <formula>$C$4</formula>
    </cfRule>
  </conditionalFormatting>
  <conditionalFormatting sqref="BC56">
    <cfRule type="cellIs" dxfId="8917" priority="3795" operator="lessThan">
      <formula>$C$4</formula>
    </cfRule>
  </conditionalFormatting>
  <conditionalFormatting sqref="BC57">
    <cfRule type="cellIs" dxfId="8916" priority="3796" operator="lessThan">
      <formula>$C$4</formula>
    </cfRule>
  </conditionalFormatting>
  <conditionalFormatting sqref="BC57">
    <cfRule type="cellIs" dxfId="8915" priority="3797" operator="lessThan">
      <formula>$C$4</formula>
    </cfRule>
  </conditionalFormatting>
  <conditionalFormatting sqref="BC58">
    <cfRule type="cellIs" dxfId="8914" priority="3798" operator="lessThan">
      <formula>$C$4</formula>
    </cfRule>
  </conditionalFormatting>
  <conditionalFormatting sqref="BC58">
    <cfRule type="cellIs" dxfId="8913" priority="3799" operator="lessThan">
      <formula>$C$4</formula>
    </cfRule>
  </conditionalFormatting>
  <conditionalFormatting sqref="BC59">
    <cfRule type="cellIs" dxfId="8912" priority="3800" operator="lessThan">
      <formula>$C$4</formula>
    </cfRule>
  </conditionalFormatting>
  <conditionalFormatting sqref="BC59">
    <cfRule type="cellIs" dxfId="8911" priority="3801" operator="lessThan">
      <formula>$C$4</formula>
    </cfRule>
  </conditionalFormatting>
  <conditionalFormatting sqref="BC60">
    <cfRule type="cellIs" dxfId="8910" priority="3802" operator="lessThan">
      <formula>$C$4</formula>
    </cfRule>
  </conditionalFormatting>
  <conditionalFormatting sqref="BC60">
    <cfRule type="cellIs" dxfId="8909" priority="3803" operator="lessThan">
      <formula>$C$4</formula>
    </cfRule>
  </conditionalFormatting>
  <conditionalFormatting sqref="BD11">
    <cfRule type="cellIs" dxfId="8908" priority="3804" operator="lessThan">
      <formula>$C$4</formula>
    </cfRule>
  </conditionalFormatting>
  <conditionalFormatting sqref="BD11">
    <cfRule type="cellIs" dxfId="8907" priority="3805" operator="lessThan">
      <formula>$C$4</formula>
    </cfRule>
  </conditionalFormatting>
  <conditionalFormatting sqref="BD12">
    <cfRule type="cellIs" dxfId="8906" priority="3806" operator="lessThan">
      <formula>$C$4</formula>
    </cfRule>
  </conditionalFormatting>
  <conditionalFormatting sqref="BD12">
    <cfRule type="cellIs" dxfId="8905" priority="3807" operator="lessThan">
      <formula>$C$4</formula>
    </cfRule>
  </conditionalFormatting>
  <conditionalFormatting sqref="BD13">
    <cfRule type="cellIs" dxfId="8904" priority="3808" operator="lessThan">
      <formula>$C$4</formula>
    </cfRule>
  </conditionalFormatting>
  <conditionalFormatting sqref="BD13">
    <cfRule type="cellIs" dxfId="8903" priority="3809" operator="lessThan">
      <formula>$C$4</formula>
    </cfRule>
  </conditionalFormatting>
  <conditionalFormatting sqref="BD14">
    <cfRule type="cellIs" dxfId="8902" priority="3810" operator="lessThan">
      <formula>$C$4</formula>
    </cfRule>
  </conditionalFormatting>
  <conditionalFormatting sqref="BD14">
    <cfRule type="cellIs" dxfId="8901" priority="3811" operator="lessThan">
      <formula>$C$4</formula>
    </cfRule>
  </conditionalFormatting>
  <conditionalFormatting sqref="BD15">
    <cfRule type="cellIs" dxfId="8900" priority="3812" operator="lessThan">
      <formula>$C$4</formula>
    </cfRule>
  </conditionalFormatting>
  <conditionalFormatting sqref="BD15">
    <cfRule type="cellIs" dxfId="8899" priority="3813" operator="lessThan">
      <formula>$C$4</formula>
    </cfRule>
  </conditionalFormatting>
  <conditionalFormatting sqref="BD16">
    <cfRule type="cellIs" dxfId="8898" priority="3814" operator="lessThan">
      <formula>$C$4</formula>
    </cfRule>
  </conditionalFormatting>
  <conditionalFormatting sqref="BD16">
    <cfRule type="cellIs" dxfId="8897" priority="3815" operator="lessThan">
      <formula>$C$4</formula>
    </cfRule>
  </conditionalFormatting>
  <conditionalFormatting sqref="BD17">
    <cfRule type="cellIs" dxfId="8896" priority="3816" operator="lessThan">
      <formula>$C$4</formula>
    </cfRule>
  </conditionalFormatting>
  <conditionalFormatting sqref="BD17">
    <cfRule type="cellIs" dxfId="8895" priority="3817" operator="lessThan">
      <formula>$C$4</formula>
    </cfRule>
  </conditionalFormatting>
  <conditionalFormatting sqref="BD18">
    <cfRule type="cellIs" dxfId="8894" priority="3818" operator="lessThan">
      <formula>$C$4</formula>
    </cfRule>
  </conditionalFormatting>
  <conditionalFormatting sqref="BD18">
    <cfRule type="cellIs" dxfId="8893" priority="3819" operator="lessThan">
      <formula>$C$4</formula>
    </cfRule>
  </conditionalFormatting>
  <conditionalFormatting sqref="BD19">
    <cfRule type="cellIs" dxfId="8892" priority="3820" operator="lessThan">
      <formula>$C$4</formula>
    </cfRule>
  </conditionalFormatting>
  <conditionalFormatting sqref="BD19">
    <cfRule type="cellIs" dxfId="8891" priority="3821" operator="lessThan">
      <formula>$C$4</formula>
    </cfRule>
  </conditionalFormatting>
  <conditionalFormatting sqref="BD20">
    <cfRule type="cellIs" dxfId="8890" priority="3822" operator="lessThan">
      <formula>$C$4</formula>
    </cfRule>
  </conditionalFormatting>
  <conditionalFormatting sqref="BD20">
    <cfRule type="cellIs" dxfId="8889" priority="3823" operator="lessThan">
      <formula>$C$4</formula>
    </cfRule>
  </conditionalFormatting>
  <conditionalFormatting sqref="BD21">
    <cfRule type="cellIs" dxfId="8888" priority="3824" operator="lessThan">
      <formula>$C$4</formula>
    </cfRule>
  </conditionalFormatting>
  <conditionalFormatting sqref="BD21">
    <cfRule type="cellIs" dxfId="8887" priority="3825" operator="lessThan">
      <formula>$C$4</formula>
    </cfRule>
  </conditionalFormatting>
  <conditionalFormatting sqref="BD22">
    <cfRule type="cellIs" dxfId="8886" priority="3826" operator="lessThan">
      <formula>$C$4</formula>
    </cfRule>
  </conditionalFormatting>
  <conditionalFormatting sqref="BD22">
    <cfRule type="cellIs" dxfId="8885" priority="3827" operator="lessThan">
      <formula>$C$4</formula>
    </cfRule>
  </conditionalFormatting>
  <conditionalFormatting sqref="BD23">
    <cfRule type="cellIs" dxfId="8884" priority="3828" operator="lessThan">
      <formula>$C$4</formula>
    </cfRule>
  </conditionalFormatting>
  <conditionalFormatting sqref="BD23">
    <cfRule type="cellIs" dxfId="8883" priority="3829" operator="lessThan">
      <formula>$C$4</formula>
    </cfRule>
  </conditionalFormatting>
  <conditionalFormatting sqref="BD24">
    <cfRule type="cellIs" dxfId="8882" priority="3830" operator="lessThan">
      <formula>$C$4</formula>
    </cfRule>
  </conditionalFormatting>
  <conditionalFormatting sqref="BD24">
    <cfRule type="cellIs" dxfId="8881" priority="3831" operator="lessThan">
      <formula>$C$4</formula>
    </cfRule>
  </conditionalFormatting>
  <conditionalFormatting sqref="BD25">
    <cfRule type="cellIs" dxfId="8880" priority="3832" operator="lessThan">
      <formula>$C$4</formula>
    </cfRule>
  </conditionalFormatting>
  <conditionalFormatting sqref="BD25">
    <cfRule type="cellIs" dxfId="8879" priority="3833" operator="lessThan">
      <formula>$C$4</formula>
    </cfRule>
  </conditionalFormatting>
  <conditionalFormatting sqref="BD26">
    <cfRule type="cellIs" dxfId="8878" priority="3834" operator="lessThan">
      <formula>$C$4</formula>
    </cfRule>
  </conditionalFormatting>
  <conditionalFormatting sqref="BD26">
    <cfRule type="cellIs" dxfId="8877" priority="3835" operator="lessThan">
      <formula>$C$4</formula>
    </cfRule>
  </conditionalFormatting>
  <conditionalFormatting sqref="BD27">
    <cfRule type="cellIs" dxfId="8876" priority="3836" operator="lessThan">
      <formula>$C$4</formula>
    </cfRule>
  </conditionalFormatting>
  <conditionalFormatting sqref="BD27">
    <cfRule type="cellIs" dxfId="8875" priority="3837" operator="lessThan">
      <formula>$C$4</formula>
    </cfRule>
  </conditionalFormatting>
  <conditionalFormatting sqref="BD28">
    <cfRule type="cellIs" dxfId="8874" priority="3838" operator="lessThan">
      <formula>$C$4</formula>
    </cfRule>
  </conditionalFormatting>
  <conditionalFormatting sqref="BD28">
    <cfRule type="cellIs" dxfId="8873" priority="3839" operator="lessThan">
      <formula>$C$4</formula>
    </cfRule>
  </conditionalFormatting>
  <conditionalFormatting sqref="BD29">
    <cfRule type="cellIs" dxfId="8872" priority="3840" operator="lessThan">
      <formula>$C$4</formula>
    </cfRule>
  </conditionalFormatting>
  <conditionalFormatting sqref="BD29">
    <cfRule type="cellIs" dxfId="8871" priority="3841" operator="lessThan">
      <formula>$C$4</formula>
    </cfRule>
  </conditionalFormatting>
  <conditionalFormatting sqref="BD30">
    <cfRule type="cellIs" dxfId="8870" priority="3842" operator="lessThan">
      <formula>$C$4</formula>
    </cfRule>
  </conditionalFormatting>
  <conditionalFormatting sqref="BD30">
    <cfRule type="cellIs" dxfId="8869" priority="3843" operator="lessThan">
      <formula>$C$4</formula>
    </cfRule>
  </conditionalFormatting>
  <conditionalFormatting sqref="BD31">
    <cfRule type="cellIs" dxfId="8868" priority="3844" operator="lessThan">
      <formula>$C$4</formula>
    </cfRule>
  </conditionalFormatting>
  <conditionalFormatting sqref="BD31">
    <cfRule type="cellIs" dxfId="8867" priority="3845" operator="lessThan">
      <formula>$C$4</formula>
    </cfRule>
  </conditionalFormatting>
  <conditionalFormatting sqref="BD32">
    <cfRule type="cellIs" dxfId="8866" priority="3846" operator="lessThan">
      <formula>$C$4</formula>
    </cfRule>
  </conditionalFormatting>
  <conditionalFormatting sqref="BD32">
    <cfRule type="cellIs" dxfId="8865" priority="3847" operator="lessThan">
      <formula>$C$4</formula>
    </cfRule>
  </conditionalFormatting>
  <conditionalFormatting sqref="BD33">
    <cfRule type="cellIs" dxfId="8864" priority="3848" operator="lessThan">
      <formula>$C$4</formula>
    </cfRule>
  </conditionalFormatting>
  <conditionalFormatting sqref="BD33">
    <cfRule type="cellIs" dxfId="8863" priority="3849" operator="lessThan">
      <formula>$C$4</formula>
    </cfRule>
  </conditionalFormatting>
  <conditionalFormatting sqref="BD34">
    <cfRule type="cellIs" dxfId="8862" priority="3850" operator="lessThan">
      <formula>$C$4</formula>
    </cfRule>
  </conditionalFormatting>
  <conditionalFormatting sqref="BD34">
    <cfRule type="cellIs" dxfId="8861" priority="3851" operator="lessThan">
      <formula>$C$4</formula>
    </cfRule>
  </conditionalFormatting>
  <conditionalFormatting sqref="BD35">
    <cfRule type="cellIs" dxfId="8860" priority="3852" operator="lessThan">
      <formula>$C$4</formula>
    </cfRule>
  </conditionalFormatting>
  <conditionalFormatting sqref="BD35">
    <cfRule type="cellIs" dxfId="8859" priority="3853" operator="lessThan">
      <formula>$C$4</formula>
    </cfRule>
  </conditionalFormatting>
  <conditionalFormatting sqref="BD36">
    <cfRule type="cellIs" dxfId="8858" priority="3854" operator="lessThan">
      <formula>$C$4</formula>
    </cfRule>
  </conditionalFormatting>
  <conditionalFormatting sqref="BD36">
    <cfRule type="cellIs" dxfId="8857" priority="3855" operator="lessThan">
      <formula>$C$4</formula>
    </cfRule>
  </conditionalFormatting>
  <conditionalFormatting sqref="BD37">
    <cfRule type="cellIs" dxfId="8856" priority="3856" operator="lessThan">
      <formula>$C$4</formula>
    </cfRule>
  </conditionalFormatting>
  <conditionalFormatting sqref="BD37">
    <cfRule type="cellIs" dxfId="8855" priority="3857" operator="lessThan">
      <formula>$C$4</formula>
    </cfRule>
  </conditionalFormatting>
  <conditionalFormatting sqref="BD38">
    <cfRule type="cellIs" dxfId="8854" priority="3858" operator="lessThan">
      <formula>$C$4</formula>
    </cfRule>
  </conditionalFormatting>
  <conditionalFormatting sqref="BD38">
    <cfRule type="cellIs" dxfId="8853" priority="3859" operator="lessThan">
      <formula>$C$4</formula>
    </cfRule>
  </conditionalFormatting>
  <conditionalFormatting sqref="BD39">
    <cfRule type="cellIs" dxfId="8852" priority="3860" operator="lessThan">
      <formula>$C$4</formula>
    </cfRule>
  </conditionalFormatting>
  <conditionalFormatting sqref="BD39">
    <cfRule type="cellIs" dxfId="8851" priority="3861" operator="lessThan">
      <formula>$C$4</formula>
    </cfRule>
  </conditionalFormatting>
  <conditionalFormatting sqref="BD40">
    <cfRule type="cellIs" dxfId="8850" priority="3862" operator="lessThan">
      <formula>$C$4</formula>
    </cfRule>
  </conditionalFormatting>
  <conditionalFormatting sqref="BD40">
    <cfRule type="cellIs" dxfId="8849" priority="3863" operator="lessThan">
      <formula>$C$4</formula>
    </cfRule>
  </conditionalFormatting>
  <conditionalFormatting sqref="BD41">
    <cfRule type="cellIs" dxfId="8848" priority="3864" operator="lessThan">
      <formula>$C$4</formula>
    </cfRule>
  </conditionalFormatting>
  <conditionalFormatting sqref="BD41">
    <cfRule type="cellIs" dxfId="8847" priority="3865" operator="lessThan">
      <formula>$C$4</formula>
    </cfRule>
  </conditionalFormatting>
  <conditionalFormatting sqref="BD42">
    <cfRule type="cellIs" dxfId="8846" priority="3866" operator="lessThan">
      <formula>$C$4</formula>
    </cfRule>
  </conditionalFormatting>
  <conditionalFormatting sqref="BD42">
    <cfRule type="cellIs" dxfId="8845" priority="3867" operator="lessThan">
      <formula>$C$4</formula>
    </cfRule>
  </conditionalFormatting>
  <conditionalFormatting sqref="BD43">
    <cfRule type="cellIs" dxfId="8844" priority="3868" operator="lessThan">
      <formula>$C$4</formula>
    </cfRule>
  </conditionalFormatting>
  <conditionalFormatting sqref="BD43">
    <cfRule type="cellIs" dxfId="8843" priority="3869" operator="lessThan">
      <formula>$C$4</formula>
    </cfRule>
  </conditionalFormatting>
  <conditionalFormatting sqref="BD44">
    <cfRule type="cellIs" dxfId="8842" priority="3870" operator="lessThan">
      <formula>$C$4</formula>
    </cfRule>
  </conditionalFormatting>
  <conditionalFormatting sqref="BD44">
    <cfRule type="cellIs" dxfId="8841" priority="3871" operator="lessThan">
      <formula>$C$4</formula>
    </cfRule>
  </conditionalFormatting>
  <conditionalFormatting sqref="BD45">
    <cfRule type="cellIs" dxfId="8840" priority="3872" operator="lessThan">
      <formula>$C$4</formula>
    </cfRule>
  </conditionalFormatting>
  <conditionalFormatting sqref="BD45">
    <cfRule type="cellIs" dxfId="8839" priority="3873" operator="lessThan">
      <formula>$C$4</formula>
    </cfRule>
  </conditionalFormatting>
  <conditionalFormatting sqref="BD46">
    <cfRule type="cellIs" dxfId="8838" priority="3874" operator="lessThan">
      <formula>$C$4</formula>
    </cfRule>
  </conditionalFormatting>
  <conditionalFormatting sqref="BD46">
    <cfRule type="cellIs" dxfId="8837" priority="3875" operator="lessThan">
      <formula>$C$4</formula>
    </cfRule>
  </conditionalFormatting>
  <conditionalFormatting sqref="BD47">
    <cfRule type="cellIs" dxfId="8836" priority="3876" operator="lessThan">
      <formula>$C$4</formula>
    </cfRule>
  </conditionalFormatting>
  <conditionalFormatting sqref="BD47">
    <cfRule type="cellIs" dxfId="8835" priority="3877" operator="lessThan">
      <formula>$C$4</formula>
    </cfRule>
  </conditionalFormatting>
  <conditionalFormatting sqref="BD48">
    <cfRule type="cellIs" dxfId="8834" priority="3878" operator="lessThan">
      <formula>$C$4</formula>
    </cfRule>
  </conditionalFormatting>
  <conditionalFormatting sqref="BD48">
    <cfRule type="cellIs" dxfId="8833" priority="3879" operator="lessThan">
      <formula>$C$4</formula>
    </cfRule>
  </conditionalFormatting>
  <conditionalFormatting sqref="BD49">
    <cfRule type="cellIs" dxfId="8832" priority="3880" operator="lessThan">
      <formula>$C$4</formula>
    </cfRule>
  </conditionalFormatting>
  <conditionalFormatting sqref="BD49">
    <cfRule type="cellIs" dxfId="8831" priority="3881" operator="lessThan">
      <formula>$C$4</formula>
    </cfRule>
  </conditionalFormatting>
  <conditionalFormatting sqref="BD50">
    <cfRule type="cellIs" dxfId="8830" priority="3882" operator="lessThan">
      <formula>$C$4</formula>
    </cfRule>
  </conditionalFormatting>
  <conditionalFormatting sqref="BD50">
    <cfRule type="cellIs" dxfId="8829" priority="3883" operator="lessThan">
      <formula>$C$4</formula>
    </cfRule>
  </conditionalFormatting>
  <conditionalFormatting sqref="BD51">
    <cfRule type="cellIs" dxfId="8828" priority="3884" operator="lessThan">
      <formula>$C$4</formula>
    </cfRule>
  </conditionalFormatting>
  <conditionalFormatting sqref="BD51">
    <cfRule type="cellIs" dxfId="8827" priority="3885" operator="lessThan">
      <formula>$C$4</formula>
    </cfRule>
  </conditionalFormatting>
  <conditionalFormatting sqref="BD52">
    <cfRule type="cellIs" dxfId="8826" priority="3886" operator="lessThan">
      <formula>$C$4</formula>
    </cfRule>
  </conditionalFormatting>
  <conditionalFormatting sqref="BD52">
    <cfRule type="cellIs" dxfId="8825" priority="3887" operator="lessThan">
      <formula>$C$4</formula>
    </cfRule>
  </conditionalFormatting>
  <conditionalFormatting sqref="BD53">
    <cfRule type="cellIs" dxfId="8824" priority="3888" operator="lessThan">
      <formula>$C$4</formula>
    </cfRule>
  </conditionalFormatting>
  <conditionalFormatting sqref="BD53">
    <cfRule type="cellIs" dxfId="8823" priority="3889" operator="lessThan">
      <formula>$C$4</formula>
    </cfRule>
  </conditionalFormatting>
  <conditionalFormatting sqref="BD54">
    <cfRule type="cellIs" dxfId="8822" priority="3890" operator="lessThan">
      <formula>$C$4</formula>
    </cfRule>
  </conditionalFormatting>
  <conditionalFormatting sqref="BD54">
    <cfRule type="cellIs" dxfId="8821" priority="3891" operator="lessThan">
      <formula>$C$4</formula>
    </cfRule>
  </conditionalFormatting>
  <conditionalFormatting sqref="BD55">
    <cfRule type="cellIs" dxfId="8820" priority="3892" operator="lessThan">
      <formula>$C$4</formula>
    </cfRule>
  </conditionalFormatting>
  <conditionalFormatting sqref="BD55">
    <cfRule type="cellIs" dxfId="8819" priority="3893" operator="lessThan">
      <formula>$C$4</formula>
    </cfRule>
  </conditionalFormatting>
  <conditionalFormatting sqref="BD56">
    <cfRule type="cellIs" dxfId="8818" priority="3894" operator="lessThan">
      <formula>$C$4</formula>
    </cfRule>
  </conditionalFormatting>
  <conditionalFormatting sqref="BD56">
    <cfRule type="cellIs" dxfId="8817" priority="3895" operator="lessThan">
      <formula>$C$4</formula>
    </cfRule>
  </conditionalFormatting>
  <conditionalFormatting sqref="BD57">
    <cfRule type="cellIs" dxfId="8816" priority="3896" operator="lessThan">
      <formula>$C$4</formula>
    </cfRule>
  </conditionalFormatting>
  <conditionalFormatting sqref="BD57">
    <cfRule type="cellIs" dxfId="8815" priority="3897" operator="lessThan">
      <formula>$C$4</formula>
    </cfRule>
  </conditionalFormatting>
  <conditionalFormatting sqref="BD58">
    <cfRule type="cellIs" dxfId="8814" priority="3898" operator="lessThan">
      <formula>$C$4</formula>
    </cfRule>
  </conditionalFormatting>
  <conditionalFormatting sqref="BD58">
    <cfRule type="cellIs" dxfId="8813" priority="3899" operator="lessThan">
      <formula>$C$4</formula>
    </cfRule>
  </conditionalFormatting>
  <conditionalFormatting sqref="BD59">
    <cfRule type="cellIs" dxfId="8812" priority="3900" operator="lessThan">
      <formula>$C$4</formula>
    </cfRule>
  </conditionalFormatting>
  <conditionalFormatting sqref="BD59">
    <cfRule type="cellIs" dxfId="8811" priority="3901" operator="lessThan">
      <formula>$C$4</formula>
    </cfRule>
  </conditionalFormatting>
  <conditionalFormatting sqref="BD60">
    <cfRule type="cellIs" dxfId="8810" priority="3902" operator="lessThan">
      <formula>$C$4</formula>
    </cfRule>
  </conditionalFormatting>
  <conditionalFormatting sqref="BD60">
    <cfRule type="cellIs" dxfId="8809" priority="3903" operator="lessThan">
      <formula>$C$4</formula>
    </cfRule>
  </conditionalFormatting>
  <conditionalFormatting sqref="BE11">
    <cfRule type="cellIs" dxfId="8808" priority="3904" operator="lessThan">
      <formula>$C$4</formula>
    </cfRule>
  </conditionalFormatting>
  <conditionalFormatting sqref="BE11">
    <cfRule type="cellIs" dxfId="8807" priority="3905" operator="lessThan">
      <formula>$C$4</formula>
    </cfRule>
  </conditionalFormatting>
  <conditionalFormatting sqref="BE12">
    <cfRule type="cellIs" dxfId="8806" priority="3906" operator="lessThan">
      <formula>$C$4</formula>
    </cfRule>
  </conditionalFormatting>
  <conditionalFormatting sqref="BE12">
    <cfRule type="cellIs" dxfId="8805" priority="3907" operator="lessThan">
      <formula>$C$4</formula>
    </cfRule>
  </conditionalFormatting>
  <conditionalFormatting sqref="BE13">
    <cfRule type="cellIs" dxfId="8804" priority="3908" operator="lessThan">
      <formula>$C$4</formula>
    </cfRule>
  </conditionalFormatting>
  <conditionalFormatting sqref="BE13">
    <cfRule type="cellIs" dxfId="8803" priority="3909" operator="lessThan">
      <formula>$C$4</formula>
    </cfRule>
  </conditionalFormatting>
  <conditionalFormatting sqref="BE14">
    <cfRule type="cellIs" dxfId="8802" priority="3910" operator="lessThan">
      <formula>$C$4</formula>
    </cfRule>
  </conditionalFormatting>
  <conditionalFormatting sqref="BE14">
    <cfRule type="cellIs" dxfId="8801" priority="3911" operator="lessThan">
      <formula>$C$4</formula>
    </cfRule>
  </conditionalFormatting>
  <conditionalFormatting sqref="BE15">
    <cfRule type="cellIs" dxfId="8800" priority="3912" operator="lessThan">
      <formula>$C$4</formula>
    </cfRule>
  </conditionalFormatting>
  <conditionalFormatting sqref="BE15">
    <cfRule type="cellIs" dxfId="8799" priority="3913" operator="lessThan">
      <formula>$C$4</formula>
    </cfRule>
  </conditionalFormatting>
  <conditionalFormatting sqref="BE16">
    <cfRule type="cellIs" dxfId="8798" priority="3914" operator="lessThan">
      <formula>$C$4</formula>
    </cfRule>
  </conditionalFormatting>
  <conditionalFormatting sqref="BE16">
    <cfRule type="cellIs" dxfId="8797" priority="3915" operator="lessThan">
      <formula>$C$4</formula>
    </cfRule>
  </conditionalFormatting>
  <conditionalFormatting sqref="BE17">
    <cfRule type="cellIs" dxfId="8796" priority="3916" operator="lessThan">
      <formula>$C$4</formula>
    </cfRule>
  </conditionalFormatting>
  <conditionalFormatting sqref="BE17">
    <cfRule type="cellIs" dxfId="8795" priority="3917" operator="lessThan">
      <formula>$C$4</formula>
    </cfRule>
  </conditionalFormatting>
  <conditionalFormatting sqref="BE18">
    <cfRule type="cellIs" dxfId="8794" priority="3918" operator="lessThan">
      <formula>$C$4</formula>
    </cfRule>
  </conditionalFormatting>
  <conditionalFormatting sqref="BE18">
    <cfRule type="cellIs" dxfId="8793" priority="3919" operator="lessThan">
      <formula>$C$4</formula>
    </cfRule>
  </conditionalFormatting>
  <conditionalFormatting sqref="BE19">
    <cfRule type="cellIs" dxfId="8792" priority="3920" operator="lessThan">
      <formula>$C$4</formula>
    </cfRule>
  </conditionalFormatting>
  <conditionalFormatting sqref="BE19">
    <cfRule type="cellIs" dxfId="8791" priority="3921" operator="lessThan">
      <formula>$C$4</formula>
    </cfRule>
  </conditionalFormatting>
  <conditionalFormatting sqref="BE20">
    <cfRule type="cellIs" dxfId="8790" priority="3922" operator="lessThan">
      <formula>$C$4</formula>
    </cfRule>
  </conditionalFormatting>
  <conditionalFormatting sqref="BE20">
    <cfRule type="cellIs" dxfId="8789" priority="3923" operator="lessThan">
      <formula>$C$4</formula>
    </cfRule>
  </conditionalFormatting>
  <conditionalFormatting sqref="BE21">
    <cfRule type="cellIs" dxfId="8788" priority="3924" operator="lessThan">
      <formula>$C$4</formula>
    </cfRule>
  </conditionalFormatting>
  <conditionalFormatting sqref="BE21">
    <cfRule type="cellIs" dxfId="8787" priority="3925" operator="lessThan">
      <formula>$C$4</formula>
    </cfRule>
  </conditionalFormatting>
  <conditionalFormatting sqref="BE22">
    <cfRule type="cellIs" dxfId="8786" priority="3926" operator="lessThan">
      <formula>$C$4</formula>
    </cfRule>
  </conditionalFormatting>
  <conditionalFormatting sqref="BE22">
    <cfRule type="cellIs" dxfId="8785" priority="3927" operator="lessThan">
      <formula>$C$4</formula>
    </cfRule>
  </conditionalFormatting>
  <conditionalFormatting sqref="BE23">
    <cfRule type="cellIs" dxfId="8784" priority="3928" operator="lessThan">
      <formula>$C$4</formula>
    </cfRule>
  </conditionalFormatting>
  <conditionalFormatting sqref="BE23">
    <cfRule type="cellIs" dxfId="8783" priority="3929" operator="lessThan">
      <formula>$C$4</formula>
    </cfRule>
  </conditionalFormatting>
  <conditionalFormatting sqref="BE24">
    <cfRule type="cellIs" dxfId="8782" priority="3930" operator="lessThan">
      <formula>$C$4</formula>
    </cfRule>
  </conditionalFormatting>
  <conditionalFormatting sqref="BE24">
    <cfRule type="cellIs" dxfId="8781" priority="3931" operator="lessThan">
      <formula>$C$4</formula>
    </cfRule>
  </conditionalFormatting>
  <conditionalFormatting sqref="BE25">
    <cfRule type="cellIs" dxfId="8780" priority="3932" operator="lessThan">
      <formula>$C$4</formula>
    </cfRule>
  </conditionalFormatting>
  <conditionalFormatting sqref="BE25">
    <cfRule type="cellIs" dxfId="8779" priority="3933" operator="lessThan">
      <formula>$C$4</formula>
    </cfRule>
  </conditionalFormatting>
  <conditionalFormatting sqref="BE26">
    <cfRule type="cellIs" dxfId="8778" priority="3934" operator="lessThan">
      <formula>$C$4</formula>
    </cfRule>
  </conditionalFormatting>
  <conditionalFormatting sqref="BE26">
    <cfRule type="cellIs" dxfId="8777" priority="3935" operator="lessThan">
      <formula>$C$4</formula>
    </cfRule>
  </conditionalFormatting>
  <conditionalFormatting sqref="BE27">
    <cfRule type="cellIs" dxfId="8776" priority="3936" operator="lessThan">
      <formula>$C$4</formula>
    </cfRule>
  </conditionalFormatting>
  <conditionalFormatting sqref="BE27">
    <cfRule type="cellIs" dxfId="8775" priority="3937" operator="lessThan">
      <formula>$C$4</formula>
    </cfRule>
  </conditionalFormatting>
  <conditionalFormatting sqref="BE28">
    <cfRule type="cellIs" dxfId="8774" priority="3938" operator="lessThan">
      <formula>$C$4</formula>
    </cfRule>
  </conditionalFormatting>
  <conditionalFormatting sqref="BE28">
    <cfRule type="cellIs" dxfId="8773" priority="3939" operator="lessThan">
      <formula>$C$4</formula>
    </cfRule>
  </conditionalFormatting>
  <conditionalFormatting sqref="BE29">
    <cfRule type="cellIs" dxfId="8772" priority="3940" operator="lessThan">
      <formula>$C$4</formula>
    </cfRule>
  </conditionalFormatting>
  <conditionalFormatting sqref="BE29">
    <cfRule type="cellIs" dxfId="8771" priority="3941" operator="lessThan">
      <formula>$C$4</formula>
    </cfRule>
  </conditionalFormatting>
  <conditionalFormatting sqref="BE30">
    <cfRule type="cellIs" dxfId="8770" priority="3942" operator="lessThan">
      <formula>$C$4</formula>
    </cfRule>
  </conditionalFormatting>
  <conditionalFormatting sqref="BE30">
    <cfRule type="cellIs" dxfId="8769" priority="3943" operator="lessThan">
      <formula>$C$4</formula>
    </cfRule>
  </conditionalFormatting>
  <conditionalFormatting sqref="BE31">
    <cfRule type="cellIs" dxfId="8768" priority="3944" operator="lessThan">
      <formula>$C$4</formula>
    </cfRule>
  </conditionalFormatting>
  <conditionalFormatting sqref="BE31">
    <cfRule type="cellIs" dxfId="8767" priority="3945" operator="lessThan">
      <formula>$C$4</formula>
    </cfRule>
  </conditionalFormatting>
  <conditionalFormatting sqref="BE32">
    <cfRule type="cellIs" dxfId="8766" priority="3946" operator="lessThan">
      <formula>$C$4</formula>
    </cfRule>
  </conditionalFormatting>
  <conditionalFormatting sqref="BE32">
    <cfRule type="cellIs" dxfId="8765" priority="3947" operator="lessThan">
      <formula>$C$4</formula>
    </cfRule>
  </conditionalFormatting>
  <conditionalFormatting sqref="BE33">
    <cfRule type="cellIs" dxfId="8764" priority="3948" operator="lessThan">
      <formula>$C$4</formula>
    </cfRule>
  </conditionalFormatting>
  <conditionalFormatting sqref="BE33">
    <cfRule type="cellIs" dxfId="8763" priority="3949" operator="lessThan">
      <formula>$C$4</formula>
    </cfRule>
  </conditionalFormatting>
  <conditionalFormatting sqref="BE34">
    <cfRule type="cellIs" dxfId="8762" priority="3950" operator="lessThan">
      <formula>$C$4</formula>
    </cfRule>
  </conditionalFormatting>
  <conditionalFormatting sqref="BE34">
    <cfRule type="cellIs" dxfId="8761" priority="3951" operator="lessThan">
      <formula>$C$4</formula>
    </cfRule>
  </conditionalFormatting>
  <conditionalFormatting sqref="BE35">
    <cfRule type="cellIs" dxfId="8760" priority="3952" operator="lessThan">
      <formula>$C$4</formula>
    </cfRule>
  </conditionalFormatting>
  <conditionalFormatting sqref="BE35">
    <cfRule type="cellIs" dxfId="8759" priority="3953" operator="lessThan">
      <formula>$C$4</formula>
    </cfRule>
  </conditionalFormatting>
  <conditionalFormatting sqref="BE36">
    <cfRule type="cellIs" dxfId="8758" priority="3954" operator="lessThan">
      <formula>$C$4</formula>
    </cfRule>
  </conditionalFormatting>
  <conditionalFormatting sqref="BE36">
    <cfRule type="cellIs" dxfId="8757" priority="3955" operator="lessThan">
      <formula>$C$4</formula>
    </cfRule>
  </conditionalFormatting>
  <conditionalFormatting sqref="BE37">
    <cfRule type="cellIs" dxfId="8756" priority="3956" operator="lessThan">
      <formula>$C$4</formula>
    </cfRule>
  </conditionalFormatting>
  <conditionalFormatting sqref="BE37">
    <cfRule type="cellIs" dxfId="8755" priority="3957" operator="lessThan">
      <formula>$C$4</formula>
    </cfRule>
  </conditionalFormatting>
  <conditionalFormatting sqref="BE38">
    <cfRule type="cellIs" dxfId="8754" priority="3958" operator="lessThan">
      <formula>$C$4</formula>
    </cfRule>
  </conditionalFormatting>
  <conditionalFormatting sqref="BE38">
    <cfRule type="cellIs" dxfId="8753" priority="3959" operator="lessThan">
      <formula>$C$4</formula>
    </cfRule>
  </conditionalFormatting>
  <conditionalFormatting sqref="BE39">
    <cfRule type="cellIs" dxfId="8752" priority="3960" operator="lessThan">
      <formula>$C$4</formula>
    </cfRule>
  </conditionalFormatting>
  <conditionalFormatting sqref="BE39">
    <cfRule type="cellIs" dxfId="8751" priority="3961" operator="lessThan">
      <formula>$C$4</formula>
    </cfRule>
  </conditionalFormatting>
  <conditionalFormatting sqref="BE40">
    <cfRule type="cellIs" dxfId="8750" priority="3962" operator="lessThan">
      <formula>$C$4</formula>
    </cfRule>
  </conditionalFormatting>
  <conditionalFormatting sqref="BE40">
    <cfRule type="cellIs" dxfId="8749" priority="3963" operator="lessThan">
      <formula>$C$4</formula>
    </cfRule>
  </conditionalFormatting>
  <conditionalFormatting sqref="BE41">
    <cfRule type="cellIs" dxfId="8748" priority="3964" operator="lessThan">
      <formula>$C$4</formula>
    </cfRule>
  </conditionalFormatting>
  <conditionalFormatting sqref="BE41">
    <cfRule type="cellIs" dxfId="8747" priority="3965" operator="lessThan">
      <formula>$C$4</formula>
    </cfRule>
  </conditionalFormatting>
  <conditionalFormatting sqref="BE42">
    <cfRule type="cellIs" dxfId="8746" priority="3966" operator="lessThan">
      <formula>$C$4</formula>
    </cfRule>
  </conditionalFormatting>
  <conditionalFormatting sqref="BE42">
    <cfRule type="cellIs" dxfId="8745" priority="3967" operator="lessThan">
      <formula>$C$4</formula>
    </cfRule>
  </conditionalFormatting>
  <conditionalFormatting sqref="BE43">
    <cfRule type="cellIs" dxfId="8744" priority="3968" operator="lessThan">
      <formula>$C$4</formula>
    </cfRule>
  </conditionalFormatting>
  <conditionalFormatting sqref="BE43">
    <cfRule type="cellIs" dxfId="8743" priority="3969" operator="lessThan">
      <formula>$C$4</formula>
    </cfRule>
  </conditionalFormatting>
  <conditionalFormatting sqref="BE44">
    <cfRule type="cellIs" dxfId="8742" priority="3970" operator="lessThan">
      <formula>$C$4</formula>
    </cfRule>
  </conditionalFormatting>
  <conditionalFormatting sqref="BE44">
    <cfRule type="cellIs" dxfId="8741" priority="3971" operator="lessThan">
      <formula>$C$4</formula>
    </cfRule>
  </conditionalFormatting>
  <conditionalFormatting sqref="BE45">
    <cfRule type="cellIs" dxfId="8740" priority="3972" operator="lessThan">
      <formula>$C$4</formula>
    </cfRule>
  </conditionalFormatting>
  <conditionalFormatting sqref="BE45">
    <cfRule type="cellIs" dxfId="8739" priority="3973" operator="lessThan">
      <formula>$C$4</formula>
    </cfRule>
  </conditionalFormatting>
  <conditionalFormatting sqref="BE46">
    <cfRule type="cellIs" dxfId="8738" priority="3974" operator="lessThan">
      <formula>$C$4</formula>
    </cfRule>
  </conditionalFormatting>
  <conditionalFormatting sqref="BE46">
    <cfRule type="cellIs" dxfId="8737" priority="3975" operator="lessThan">
      <formula>$C$4</formula>
    </cfRule>
  </conditionalFormatting>
  <conditionalFormatting sqref="BE47">
    <cfRule type="cellIs" dxfId="8736" priority="3976" operator="lessThan">
      <formula>$C$4</formula>
    </cfRule>
  </conditionalFormatting>
  <conditionalFormatting sqref="BE47">
    <cfRule type="cellIs" dxfId="8735" priority="3977" operator="lessThan">
      <formula>$C$4</formula>
    </cfRule>
  </conditionalFormatting>
  <conditionalFormatting sqref="BE48">
    <cfRule type="cellIs" dxfId="8734" priority="3978" operator="lessThan">
      <formula>$C$4</formula>
    </cfRule>
  </conditionalFormatting>
  <conditionalFormatting sqref="BE48">
    <cfRule type="cellIs" dxfId="8733" priority="3979" operator="lessThan">
      <formula>$C$4</formula>
    </cfRule>
  </conditionalFormatting>
  <conditionalFormatting sqref="BE49">
    <cfRule type="cellIs" dxfId="8732" priority="3980" operator="lessThan">
      <formula>$C$4</formula>
    </cfRule>
  </conditionalFormatting>
  <conditionalFormatting sqref="BE49">
    <cfRule type="cellIs" dxfId="8731" priority="3981" operator="lessThan">
      <formula>$C$4</formula>
    </cfRule>
  </conditionalFormatting>
  <conditionalFormatting sqref="BE50">
    <cfRule type="cellIs" dxfId="8730" priority="3982" operator="lessThan">
      <formula>$C$4</formula>
    </cfRule>
  </conditionalFormatting>
  <conditionalFormatting sqref="BE50">
    <cfRule type="cellIs" dxfId="8729" priority="3983" operator="lessThan">
      <formula>$C$4</formula>
    </cfRule>
  </conditionalFormatting>
  <conditionalFormatting sqref="BE51">
    <cfRule type="cellIs" dxfId="8728" priority="3984" operator="lessThan">
      <formula>$C$4</formula>
    </cfRule>
  </conditionalFormatting>
  <conditionalFormatting sqref="BE51">
    <cfRule type="cellIs" dxfId="8727" priority="3985" operator="lessThan">
      <formula>$C$4</formula>
    </cfRule>
  </conditionalFormatting>
  <conditionalFormatting sqref="BE52">
    <cfRule type="cellIs" dxfId="8726" priority="3986" operator="lessThan">
      <formula>$C$4</formula>
    </cfRule>
  </conditionalFormatting>
  <conditionalFormatting sqref="BE52">
    <cfRule type="cellIs" dxfId="8725" priority="3987" operator="lessThan">
      <formula>$C$4</formula>
    </cfRule>
  </conditionalFormatting>
  <conditionalFormatting sqref="BE53">
    <cfRule type="cellIs" dxfId="8724" priority="3988" operator="lessThan">
      <formula>$C$4</formula>
    </cfRule>
  </conditionalFormatting>
  <conditionalFormatting sqref="BE53">
    <cfRule type="cellIs" dxfId="8723" priority="3989" operator="lessThan">
      <formula>$C$4</formula>
    </cfRule>
  </conditionalFormatting>
  <conditionalFormatting sqref="BE54">
    <cfRule type="cellIs" dxfId="8722" priority="3990" operator="lessThan">
      <formula>$C$4</formula>
    </cfRule>
  </conditionalFormatting>
  <conditionalFormatting sqref="BE54">
    <cfRule type="cellIs" dxfId="8721" priority="3991" operator="lessThan">
      <formula>$C$4</formula>
    </cfRule>
  </conditionalFormatting>
  <conditionalFormatting sqref="BE55">
    <cfRule type="cellIs" dxfId="8720" priority="3992" operator="lessThan">
      <formula>$C$4</formula>
    </cfRule>
  </conditionalFormatting>
  <conditionalFormatting sqref="BE55">
    <cfRule type="cellIs" dxfId="8719" priority="3993" operator="lessThan">
      <formula>$C$4</formula>
    </cfRule>
  </conditionalFormatting>
  <conditionalFormatting sqref="BE56">
    <cfRule type="cellIs" dxfId="8718" priority="3994" operator="lessThan">
      <formula>$C$4</formula>
    </cfRule>
  </conditionalFormatting>
  <conditionalFormatting sqref="BE56">
    <cfRule type="cellIs" dxfId="8717" priority="3995" operator="lessThan">
      <formula>$C$4</formula>
    </cfRule>
  </conditionalFormatting>
  <conditionalFormatting sqref="BE57">
    <cfRule type="cellIs" dxfId="8716" priority="3996" operator="lessThan">
      <formula>$C$4</formula>
    </cfRule>
  </conditionalFormatting>
  <conditionalFormatting sqref="BE57">
    <cfRule type="cellIs" dxfId="8715" priority="3997" operator="lessThan">
      <formula>$C$4</formula>
    </cfRule>
  </conditionalFormatting>
  <conditionalFormatting sqref="BE58">
    <cfRule type="cellIs" dxfId="8714" priority="3998" operator="lessThan">
      <formula>$C$4</formula>
    </cfRule>
  </conditionalFormatting>
  <conditionalFormatting sqref="BE58">
    <cfRule type="cellIs" dxfId="8713" priority="3999" operator="lessThan">
      <formula>$C$4</formula>
    </cfRule>
  </conditionalFormatting>
  <conditionalFormatting sqref="BE59">
    <cfRule type="cellIs" dxfId="8712" priority="4000" operator="lessThan">
      <formula>$C$4</formula>
    </cfRule>
  </conditionalFormatting>
  <conditionalFormatting sqref="BE59">
    <cfRule type="cellIs" dxfId="8711" priority="4001" operator="lessThan">
      <formula>$C$4</formula>
    </cfRule>
  </conditionalFormatting>
  <conditionalFormatting sqref="BE60">
    <cfRule type="cellIs" dxfId="8710" priority="4002" operator="lessThan">
      <formula>$C$4</formula>
    </cfRule>
  </conditionalFormatting>
  <conditionalFormatting sqref="BE60">
    <cfRule type="cellIs" dxfId="8709" priority="4003" operator="lessThan">
      <formula>$C$4</formula>
    </cfRule>
  </conditionalFormatting>
  <conditionalFormatting sqref="BF11">
    <cfRule type="cellIs" dxfId="8708" priority="4004" operator="lessThan">
      <formula>$C$4</formula>
    </cfRule>
  </conditionalFormatting>
  <conditionalFormatting sqref="BF11">
    <cfRule type="cellIs" dxfId="8707" priority="4005" operator="lessThan">
      <formula>$C$4</formula>
    </cfRule>
  </conditionalFormatting>
  <conditionalFormatting sqref="BF12">
    <cfRule type="cellIs" dxfId="8706" priority="4006" operator="lessThan">
      <formula>$C$4</formula>
    </cfRule>
  </conditionalFormatting>
  <conditionalFormatting sqref="BF12">
    <cfRule type="cellIs" dxfId="8705" priority="4007" operator="lessThan">
      <formula>$C$4</formula>
    </cfRule>
  </conditionalFormatting>
  <conditionalFormatting sqref="BF13">
    <cfRule type="cellIs" dxfId="8704" priority="4008" operator="lessThan">
      <formula>$C$4</formula>
    </cfRule>
  </conditionalFormatting>
  <conditionalFormatting sqref="BF13">
    <cfRule type="cellIs" dxfId="8703" priority="4009" operator="lessThan">
      <formula>$C$4</formula>
    </cfRule>
  </conditionalFormatting>
  <conditionalFormatting sqref="BF14">
    <cfRule type="cellIs" dxfId="8702" priority="4010" operator="lessThan">
      <formula>$C$4</formula>
    </cfRule>
  </conditionalFormatting>
  <conditionalFormatting sqref="BF14">
    <cfRule type="cellIs" dxfId="8701" priority="4011" operator="lessThan">
      <formula>$C$4</formula>
    </cfRule>
  </conditionalFormatting>
  <conditionalFormatting sqref="BF15">
    <cfRule type="cellIs" dxfId="8700" priority="4012" operator="lessThan">
      <formula>$C$4</formula>
    </cfRule>
  </conditionalFormatting>
  <conditionalFormatting sqref="BF15">
    <cfRule type="cellIs" dxfId="8699" priority="4013" operator="lessThan">
      <formula>$C$4</formula>
    </cfRule>
  </conditionalFormatting>
  <conditionalFormatting sqref="BF16">
    <cfRule type="cellIs" dxfId="8698" priority="4014" operator="lessThan">
      <formula>$C$4</formula>
    </cfRule>
  </conditionalFormatting>
  <conditionalFormatting sqref="BF16">
    <cfRule type="cellIs" dxfId="8697" priority="4015" operator="lessThan">
      <formula>$C$4</formula>
    </cfRule>
  </conditionalFormatting>
  <conditionalFormatting sqref="BF17">
    <cfRule type="cellIs" dxfId="8696" priority="4016" operator="lessThan">
      <formula>$C$4</formula>
    </cfRule>
  </conditionalFormatting>
  <conditionalFormatting sqref="BF17">
    <cfRule type="cellIs" dxfId="8695" priority="4017" operator="lessThan">
      <formula>$C$4</formula>
    </cfRule>
  </conditionalFormatting>
  <conditionalFormatting sqref="BF18">
    <cfRule type="cellIs" dxfId="8694" priority="4018" operator="lessThan">
      <formula>$C$4</formula>
    </cfRule>
  </conditionalFormatting>
  <conditionalFormatting sqref="BF18">
    <cfRule type="cellIs" dxfId="8693" priority="4019" operator="lessThan">
      <formula>$C$4</formula>
    </cfRule>
  </conditionalFormatting>
  <conditionalFormatting sqref="BF19">
    <cfRule type="cellIs" dxfId="8692" priority="4020" operator="lessThan">
      <formula>$C$4</formula>
    </cfRule>
  </conditionalFormatting>
  <conditionalFormatting sqref="BF19">
    <cfRule type="cellIs" dxfId="8691" priority="4021" operator="lessThan">
      <formula>$C$4</formula>
    </cfRule>
  </conditionalFormatting>
  <conditionalFormatting sqref="BF20">
    <cfRule type="cellIs" dxfId="8690" priority="4022" operator="lessThan">
      <formula>$C$4</formula>
    </cfRule>
  </conditionalFormatting>
  <conditionalFormatting sqref="BF20">
    <cfRule type="cellIs" dxfId="8689" priority="4023" operator="lessThan">
      <formula>$C$4</formula>
    </cfRule>
  </conditionalFormatting>
  <conditionalFormatting sqref="BF21">
    <cfRule type="cellIs" dxfId="8688" priority="4024" operator="lessThan">
      <formula>$C$4</formula>
    </cfRule>
  </conditionalFormatting>
  <conditionalFormatting sqref="BF21">
    <cfRule type="cellIs" dxfId="8687" priority="4025" operator="lessThan">
      <formula>$C$4</formula>
    </cfRule>
  </conditionalFormatting>
  <conditionalFormatting sqref="BF22">
    <cfRule type="cellIs" dxfId="8686" priority="4026" operator="lessThan">
      <formula>$C$4</formula>
    </cfRule>
  </conditionalFormatting>
  <conditionalFormatting sqref="BF22">
    <cfRule type="cellIs" dxfId="8685" priority="4027" operator="lessThan">
      <formula>$C$4</formula>
    </cfRule>
  </conditionalFormatting>
  <conditionalFormatting sqref="BF23">
    <cfRule type="cellIs" dxfId="8684" priority="4028" operator="lessThan">
      <formula>$C$4</formula>
    </cfRule>
  </conditionalFormatting>
  <conditionalFormatting sqref="BF23">
    <cfRule type="cellIs" dxfId="8683" priority="4029" operator="lessThan">
      <formula>$C$4</formula>
    </cfRule>
  </conditionalFormatting>
  <conditionalFormatting sqref="BF24">
    <cfRule type="cellIs" dxfId="8682" priority="4030" operator="lessThan">
      <formula>$C$4</formula>
    </cfRule>
  </conditionalFormatting>
  <conditionalFormatting sqref="BF24">
    <cfRule type="cellIs" dxfId="8681" priority="4031" operator="lessThan">
      <formula>$C$4</formula>
    </cfRule>
  </conditionalFormatting>
  <conditionalFormatting sqref="BF25">
    <cfRule type="cellIs" dxfId="8680" priority="4032" operator="lessThan">
      <formula>$C$4</formula>
    </cfRule>
  </conditionalFormatting>
  <conditionalFormatting sqref="BF25">
    <cfRule type="cellIs" dxfId="8679" priority="4033" operator="lessThan">
      <formula>$C$4</formula>
    </cfRule>
  </conditionalFormatting>
  <conditionalFormatting sqref="BF26">
    <cfRule type="cellIs" dxfId="8678" priority="4034" operator="lessThan">
      <formula>$C$4</formula>
    </cfRule>
  </conditionalFormatting>
  <conditionalFormatting sqref="BF26">
    <cfRule type="cellIs" dxfId="8677" priority="4035" operator="lessThan">
      <formula>$C$4</formula>
    </cfRule>
  </conditionalFormatting>
  <conditionalFormatting sqref="BF27">
    <cfRule type="cellIs" dxfId="8676" priority="4036" operator="lessThan">
      <formula>$C$4</formula>
    </cfRule>
  </conditionalFormatting>
  <conditionalFormatting sqref="BF27">
    <cfRule type="cellIs" dxfId="8675" priority="4037" operator="lessThan">
      <formula>$C$4</formula>
    </cfRule>
  </conditionalFormatting>
  <conditionalFormatting sqref="BF28">
    <cfRule type="cellIs" dxfId="8674" priority="4038" operator="lessThan">
      <formula>$C$4</formula>
    </cfRule>
  </conditionalFormatting>
  <conditionalFormatting sqref="BF28">
    <cfRule type="cellIs" dxfId="8673" priority="4039" operator="lessThan">
      <formula>$C$4</formula>
    </cfRule>
  </conditionalFormatting>
  <conditionalFormatting sqref="BF29">
    <cfRule type="cellIs" dxfId="8672" priority="4040" operator="lessThan">
      <formula>$C$4</formula>
    </cfRule>
  </conditionalFormatting>
  <conditionalFormatting sqref="BF29">
    <cfRule type="cellIs" dxfId="8671" priority="4041" operator="lessThan">
      <formula>$C$4</formula>
    </cfRule>
  </conditionalFormatting>
  <conditionalFormatting sqref="BF30">
    <cfRule type="cellIs" dxfId="8670" priority="4042" operator="lessThan">
      <formula>$C$4</formula>
    </cfRule>
  </conditionalFormatting>
  <conditionalFormatting sqref="BF30">
    <cfRule type="cellIs" dxfId="8669" priority="4043" operator="lessThan">
      <formula>$C$4</formula>
    </cfRule>
  </conditionalFormatting>
  <conditionalFormatting sqref="BF31">
    <cfRule type="cellIs" dxfId="8668" priority="4044" operator="lessThan">
      <formula>$C$4</formula>
    </cfRule>
  </conditionalFormatting>
  <conditionalFormatting sqref="BF31">
    <cfRule type="cellIs" dxfId="8667" priority="4045" operator="lessThan">
      <formula>$C$4</formula>
    </cfRule>
  </conditionalFormatting>
  <conditionalFormatting sqref="BF32">
    <cfRule type="cellIs" dxfId="8666" priority="4046" operator="lessThan">
      <formula>$C$4</formula>
    </cfRule>
  </conditionalFormatting>
  <conditionalFormatting sqref="BF32">
    <cfRule type="cellIs" dxfId="8665" priority="4047" operator="lessThan">
      <formula>$C$4</formula>
    </cfRule>
  </conditionalFormatting>
  <conditionalFormatting sqref="BF33">
    <cfRule type="cellIs" dxfId="8664" priority="4048" operator="lessThan">
      <formula>$C$4</formula>
    </cfRule>
  </conditionalFormatting>
  <conditionalFormatting sqref="BF33">
    <cfRule type="cellIs" dxfId="8663" priority="4049" operator="lessThan">
      <formula>$C$4</formula>
    </cfRule>
  </conditionalFormatting>
  <conditionalFormatting sqref="BF34">
    <cfRule type="cellIs" dxfId="8662" priority="4050" operator="lessThan">
      <formula>$C$4</formula>
    </cfRule>
  </conditionalFormatting>
  <conditionalFormatting sqref="BF34">
    <cfRule type="cellIs" dxfId="8661" priority="4051" operator="lessThan">
      <formula>$C$4</formula>
    </cfRule>
  </conditionalFormatting>
  <conditionalFormatting sqref="BF35">
    <cfRule type="cellIs" dxfId="8660" priority="4052" operator="lessThan">
      <formula>$C$4</formula>
    </cfRule>
  </conditionalFormatting>
  <conditionalFormatting sqref="BF35">
    <cfRule type="cellIs" dxfId="8659" priority="4053" operator="lessThan">
      <formula>$C$4</formula>
    </cfRule>
  </conditionalFormatting>
  <conditionalFormatting sqref="BF36">
    <cfRule type="cellIs" dxfId="8658" priority="4054" operator="lessThan">
      <formula>$C$4</formula>
    </cfRule>
  </conditionalFormatting>
  <conditionalFormatting sqref="BF36">
    <cfRule type="cellIs" dxfId="8657" priority="4055" operator="lessThan">
      <formula>$C$4</formula>
    </cfRule>
  </conditionalFormatting>
  <conditionalFormatting sqref="BF37">
    <cfRule type="cellIs" dxfId="8656" priority="4056" operator="lessThan">
      <formula>$C$4</formula>
    </cfRule>
  </conditionalFormatting>
  <conditionalFormatting sqref="BF37">
    <cfRule type="cellIs" dxfId="8655" priority="4057" operator="lessThan">
      <formula>$C$4</formula>
    </cfRule>
  </conditionalFormatting>
  <conditionalFormatting sqref="BF38">
    <cfRule type="cellIs" dxfId="8654" priority="4058" operator="lessThan">
      <formula>$C$4</formula>
    </cfRule>
  </conditionalFormatting>
  <conditionalFormatting sqref="BF38">
    <cfRule type="cellIs" dxfId="8653" priority="4059" operator="lessThan">
      <formula>$C$4</formula>
    </cfRule>
  </conditionalFormatting>
  <conditionalFormatting sqref="BF39">
    <cfRule type="cellIs" dxfId="8652" priority="4060" operator="lessThan">
      <formula>$C$4</formula>
    </cfRule>
  </conditionalFormatting>
  <conditionalFormatting sqref="BF39">
    <cfRule type="cellIs" dxfId="8651" priority="4061" operator="lessThan">
      <formula>$C$4</formula>
    </cfRule>
  </conditionalFormatting>
  <conditionalFormatting sqref="BF40">
    <cfRule type="cellIs" dxfId="8650" priority="4062" operator="lessThan">
      <formula>$C$4</formula>
    </cfRule>
  </conditionalFormatting>
  <conditionalFormatting sqref="BF40">
    <cfRule type="cellIs" dxfId="8649" priority="4063" operator="lessThan">
      <formula>$C$4</formula>
    </cfRule>
  </conditionalFormatting>
  <conditionalFormatting sqref="BF41">
    <cfRule type="cellIs" dxfId="8648" priority="4064" operator="lessThan">
      <formula>$C$4</formula>
    </cfRule>
  </conditionalFormatting>
  <conditionalFormatting sqref="BF41">
    <cfRule type="cellIs" dxfId="8647" priority="4065" operator="lessThan">
      <formula>$C$4</formula>
    </cfRule>
  </conditionalFormatting>
  <conditionalFormatting sqref="BF42">
    <cfRule type="cellIs" dxfId="8646" priority="4066" operator="lessThan">
      <formula>$C$4</formula>
    </cfRule>
  </conditionalFormatting>
  <conditionalFormatting sqref="BF42">
    <cfRule type="cellIs" dxfId="8645" priority="4067" operator="lessThan">
      <formula>$C$4</formula>
    </cfRule>
  </conditionalFormatting>
  <conditionalFormatting sqref="BF43">
    <cfRule type="cellIs" dxfId="8644" priority="4068" operator="lessThan">
      <formula>$C$4</formula>
    </cfRule>
  </conditionalFormatting>
  <conditionalFormatting sqref="BF43">
    <cfRule type="cellIs" dxfId="8643" priority="4069" operator="lessThan">
      <formula>$C$4</formula>
    </cfRule>
  </conditionalFormatting>
  <conditionalFormatting sqref="BF44">
    <cfRule type="cellIs" dxfId="8642" priority="4070" operator="lessThan">
      <formula>$C$4</formula>
    </cfRule>
  </conditionalFormatting>
  <conditionalFormatting sqref="BF44">
    <cfRule type="cellIs" dxfId="8641" priority="4071" operator="lessThan">
      <formula>$C$4</formula>
    </cfRule>
  </conditionalFormatting>
  <conditionalFormatting sqref="BF45">
    <cfRule type="cellIs" dxfId="8640" priority="4072" operator="lessThan">
      <formula>$C$4</formula>
    </cfRule>
  </conditionalFormatting>
  <conditionalFormatting sqref="BF45">
    <cfRule type="cellIs" dxfId="8639" priority="4073" operator="lessThan">
      <formula>$C$4</formula>
    </cfRule>
  </conditionalFormatting>
  <conditionalFormatting sqref="BF46">
    <cfRule type="cellIs" dxfId="8638" priority="4074" operator="lessThan">
      <formula>$C$4</formula>
    </cfRule>
  </conditionalFormatting>
  <conditionalFormatting sqref="BF46">
    <cfRule type="cellIs" dxfId="8637" priority="4075" operator="lessThan">
      <formula>$C$4</formula>
    </cfRule>
  </conditionalFormatting>
  <conditionalFormatting sqref="BF47">
    <cfRule type="cellIs" dxfId="8636" priority="4076" operator="lessThan">
      <formula>$C$4</formula>
    </cfRule>
  </conditionalFormatting>
  <conditionalFormatting sqref="BF47">
    <cfRule type="cellIs" dxfId="8635" priority="4077" operator="lessThan">
      <formula>$C$4</formula>
    </cfRule>
  </conditionalFormatting>
  <conditionalFormatting sqref="BF48">
    <cfRule type="cellIs" dxfId="8634" priority="4078" operator="lessThan">
      <formula>$C$4</formula>
    </cfRule>
  </conditionalFormatting>
  <conditionalFormatting sqref="BF48">
    <cfRule type="cellIs" dxfId="8633" priority="4079" operator="lessThan">
      <formula>$C$4</formula>
    </cfRule>
  </conditionalFormatting>
  <conditionalFormatting sqref="BF49">
    <cfRule type="cellIs" dxfId="8632" priority="4080" operator="lessThan">
      <formula>$C$4</formula>
    </cfRule>
  </conditionalFormatting>
  <conditionalFormatting sqref="BF49">
    <cfRule type="cellIs" dxfId="8631" priority="4081" operator="lessThan">
      <formula>$C$4</formula>
    </cfRule>
  </conditionalFormatting>
  <conditionalFormatting sqref="BF50">
    <cfRule type="cellIs" dxfId="8630" priority="4082" operator="lessThan">
      <formula>$C$4</formula>
    </cfRule>
  </conditionalFormatting>
  <conditionalFormatting sqref="BF50">
    <cfRule type="cellIs" dxfId="8629" priority="4083" operator="lessThan">
      <formula>$C$4</formula>
    </cfRule>
  </conditionalFormatting>
  <conditionalFormatting sqref="BF51">
    <cfRule type="cellIs" dxfId="8628" priority="4084" operator="lessThan">
      <formula>$C$4</formula>
    </cfRule>
  </conditionalFormatting>
  <conditionalFormatting sqref="BF51">
    <cfRule type="cellIs" dxfId="8627" priority="4085" operator="lessThan">
      <formula>$C$4</formula>
    </cfRule>
  </conditionalFormatting>
  <conditionalFormatting sqref="BF52">
    <cfRule type="cellIs" dxfId="8626" priority="4086" operator="lessThan">
      <formula>$C$4</formula>
    </cfRule>
  </conditionalFormatting>
  <conditionalFormatting sqref="BF52">
    <cfRule type="cellIs" dxfId="8625" priority="4087" operator="lessThan">
      <formula>$C$4</formula>
    </cfRule>
  </conditionalFormatting>
  <conditionalFormatting sqref="BF53">
    <cfRule type="cellIs" dxfId="8624" priority="4088" operator="lessThan">
      <formula>$C$4</formula>
    </cfRule>
  </conditionalFormatting>
  <conditionalFormatting sqref="BF53">
    <cfRule type="cellIs" dxfId="8623" priority="4089" operator="lessThan">
      <formula>$C$4</formula>
    </cfRule>
  </conditionalFormatting>
  <conditionalFormatting sqref="BF54">
    <cfRule type="cellIs" dxfId="8622" priority="4090" operator="lessThan">
      <formula>$C$4</formula>
    </cfRule>
  </conditionalFormatting>
  <conditionalFormatting sqref="BF54">
    <cfRule type="cellIs" dxfId="8621" priority="4091" operator="lessThan">
      <formula>$C$4</formula>
    </cfRule>
  </conditionalFormatting>
  <conditionalFormatting sqref="BF55">
    <cfRule type="cellIs" dxfId="8620" priority="4092" operator="lessThan">
      <formula>$C$4</formula>
    </cfRule>
  </conditionalFormatting>
  <conditionalFormatting sqref="BF55">
    <cfRule type="cellIs" dxfId="8619" priority="4093" operator="lessThan">
      <formula>$C$4</formula>
    </cfRule>
  </conditionalFormatting>
  <conditionalFormatting sqref="BF56">
    <cfRule type="cellIs" dxfId="8618" priority="4094" operator="lessThan">
      <formula>$C$4</formula>
    </cfRule>
  </conditionalFormatting>
  <conditionalFormatting sqref="BF56">
    <cfRule type="cellIs" dxfId="8617" priority="4095" operator="lessThan">
      <formula>$C$4</formula>
    </cfRule>
  </conditionalFormatting>
  <conditionalFormatting sqref="BF57">
    <cfRule type="cellIs" dxfId="8616" priority="4096" operator="lessThan">
      <formula>$C$4</formula>
    </cfRule>
  </conditionalFormatting>
  <conditionalFormatting sqref="BF57">
    <cfRule type="cellIs" dxfId="8615" priority="4097" operator="lessThan">
      <formula>$C$4</formula>
    </cfRule>
  </conditionalFormatting>
  <conditionalFormatting sqref="BF58">
    <cfRule type="cellIs" dxfId="8614" priority="4098" operator="lessThan">
      <formula>$C$4</formula>
    </cfRule>
  </conditionalFormatting>
  <conditionalFormatting sqref="BF58">
    <cfRule type="cellIs" dxfId="8613" priority="4099" operator="lessThan">
      <formula>$C$4</formula>
    </cfRule>
  </conditionalFormatting>
  <conditionalFormatting sqref="BF59">
    <cfRule type="cellIs" dxfId="8612" priority="4100" operator="lessThan">
      <formula>$C$4</formula>
    </cfRule>
  </conditionalFormatting>
  <conditionalFormatting sqref="BF59">
    <cfRule type="cellIs" dxfId="8611" priority="4101" operator="lessThan">
      <formula>$C$4</formula>
    </cfRule>
  </conditionalFormatting>
  <conditionalFormatting sqref="BF60">
    <cfRule type="cellIs" dxfId="8610" priority="4102" operator="lessThan">
      <formula>$C$4</formula>
    </cfRule>
  </conditionalFormatting>
  <conditionalFormatting sqref="BF60">
    <cfRule type="cellIs" dxfId="8609" priority="4103" operator="lessThan">
      <formula>$C$4</formula>
    </cfRule>
  </conditionalFormatting>
  <conditionalFormatting sqref="BG11">
    <cfRule type="cellIs" dxfId="8608" priority="4104" operator="lessThan">
      <formula>$C$4</formula>
    </cfRule>
  </conditionalFormatting>
  <conditionalFormatting sqref="BG11">
    <cfRule type="cellIs" dxfId="8607" priority="4105" operator="lessThan">
      <formula>$C$4</formula>
    </cfRule>
  </conditionalFormatting>
  <conditionalFormatting sqref="BG12">
    <cfRule type="cellIs" dxfId="8606" priority="4106" operator="lessThan">
      <formula>$C$4</formula>
    </cfRule>
  </conditionalFormatting>
  <conditionalFormatting sqref="BG12">
    <cfRule type="cellIs" dxfId="8605" priority="4107" operator="lessThan">
      <formula>$C$4</formula>
    </cfRule>
  </conditionalFormatting>
  <conditionalFormatting sqref="BG13">
    <cfRule type="cellIs" dxfId="8604" priority="4108" operator="lessThan">
      <formula>$C$4</formula>
    </cfRule>
  </conditionalFormatting>
  <conditionalFormatting sqref="BG13">
    <cfRule type="cellIs" dxfId="8603" priority="4109" operator="lessThan">
      <formula>$C$4</formula>
    </cfRule>
  </conditionalFormatting>
  <conditionalFormatting sqref="BG14">
    <cfRule type="cellIs" dxfId="8602" priority="4110" operator="lessThan">
      <formula>$C$4</formula>
    </cfRule>
  </conditionalFormatting>
  <conditionalFormatting sqref="BG14">
    <cfRule type="cellIs" dxfId="8601" priority="4111" operator="lessThan">
      <formula>$C$4</formula>
    </cfRule>
  </conditionalFormatting>
  <conditionalFormatting sqref="BG15">
    <cfRule type="cellIs" dxfId="8600" priority="4112" operator="lessThan">
      <formula>$C$4</formula>
    </cfRule>
  </conditionalFormatting>
  <conditionalFormatting sqref="BG15">
    <cfRule type="cellIs" dxfId="8599" priority="4113" operator="lessThan">
      <formula>$C$4</formula>
    </cfRule>
  </conditionalFormatting>
  <conditionalFormatting sqref="BG16">
    <cfRule type="cellIs" dxfId="8598" priority="4114" operator="lessThan">
      <formula>$C$4</formula>
    </cfRule>
  </conditionalFormatting>
  <conditionalFormatting sqref="BG16">
    <cfRule type="cellIs" dxfId="8597" priority="4115" operator="lessThan">
      <formula>$C$4</formula>
    </cfRule>
  </conditionalFormatting>
  <conditionalFormatting sqref="BG17">
    <cfRule type="cellIs" dxfId="8596" priority="4116" operator="lessThan">
      <formula>$C$4</formula>
    </cfRule>
  </conditionalFormatting>
  <conditionalFormatting sqref="BG17">
    <cfRule type="cellIs" dxfId="8595" priority="4117" operator="lessThan">
      <formula>$C$4</formula>
    </cfRule>
  </conditionalFormatting>
  <conditionalFormatting sqref="BG18">
    <cfRule type="cellIs" dxfId="8594" priority="4118" operator="lessThan">
      <formula>$C$4</formula>
    </cfRule>
  </conditionalFormatting>
  <conditionalFormatting sqref="BG18">
    <cfRule type="cellIs" dxfId="8593" priority="4119" operator="lessThan">
      <formula>$C$4</formula>
    </cfRule>
  </conditionalFormatting>
  <conditionalFormatting sqref="BG19">
    <cfRule type="cellIs" dxfId="8592" priority="4120" operator="lessThan">
      <formula>$C$4</formula>
    </cfRule>
  </conditionalFormatting>
  <conditionalFormatting sqref="BG19">
    <cfRule type="cellIs" dxfId="8591" priority="4121" operator="lessThan">
      <formula>$C$4</formula>
    </cfRule>
  </conditionalFormatting>
  <conditionalFormatting sqref="BG20">
    <cfRule type="cellIs" dxfId="8590" priority="4122" operator="lessThan">
      <formula>$C$4</formula>
    </cfRule>
  </conditionalFormatting>
  <conditionalFormatting sqref="BG20">
    <cfRule type="cellIs" dxfId="8589" priority="4123" operator="lessThan">
      <formula>$C$4</formula>
    </cfRule>
  </conditionalFormatting>
  <conditionalFormatting sqref="BG21">
    <cfRule type="cellIs" dxfId="8588" priority="4124" operator="lessThan">
      <formula>$C$4</formula>
    </cfRule>
  </conditionalFormatting>
  <conditionalFormatting sqref="BG21">
    <cfRule type="cellIs" dxfId="8587" priority="4125" operator="lessThan">
      <formula>$C$4</formula>
    </cfRule>
  </conditionalFormatting>
  <conditionalFormatting sqref="BG22">
    <cfRule type="cellIs" dxfId="8586" priority="4126" operator="lessThan">
      <formula>$C$4</formula>
    </cfRule>
  </conditionalFormatting>
  <conditionalFormatting sqref="BG22">
    <cfRule type="cellIs" dxfId="8585" priority="4127" operator="lessThan">
      <formula>$C$4</formula>
    </cfRule>
  </conditionalFormatting>
  <conditionalFormatting sqref="BG23">
    <cfRule type="cellIs" dxfId="8584" priority="4128" operator="lessThan">
      <formula>$C$4</formula>
    </cfRule>
  </conditionalFormatting>
  <conditionalFormatting sqref="BG23">
    <cfRule type="cellIs" dxfId="8583" priority="4129" operator="lessThan">
      <formula>$C$4</formula>
    </cfRule>
  </conditionalFormatting>
  <conditionalFormatting sqref="BG24">
    <cfRule type="cellIs" dxfId="8582" priority="4130" operator="lessThan">
      <formula>$C$4</formula>
    </cfRule>
  </conditionalFormatting>
  <conditionalFormatting sqref="BG24">
    <cfRule type="cellIs" dxfId="8581" priority="4131" operator="lessThan">
      <formula>$C$4</formula>
    </cfRule>
  </conditionalFormatting>
  <conditionalFormatting sqref="BG25">
    <cfRule type="cellIs" dxfId="8580" priority="4132" operator="lessThan">
      <formula>$C$4</formula>
    </cfRule>
  </conditionalFormatting>
  <conditionalFormatting sqref="BG25">
    <cfRule type="cellIs" dxfId="8579" priority="4133" operator="lessThan">
      <formula>$C$4</formula>
    </cfRule>
  </conditionalFormatting>
  <conditionalFormatting sqref="BG26">
    <cfRule type="cellIs" dxfId="8578" priority="4134" operator="lessThan">
      <formula>$C$4</formula>
    </cfRule>
  </conditionalFormatting>
  <conditionalFormatting sqref="BG26">
    <cfRule type="cellIs" dxfId="8577" priority="4135" operator="lessThan">
      <formula>$C$4</formula>
    </cfRule>
  </conditionalFormatting>
  <conditionalFormatting sqref="BG27">
    <cfRule type="cellIs" dxfId="8576" priority="4136" operator="lessThan">
      <formula>$C$4</formula>
    </cfRule>
  </conditionalFormatting>
  <conditionalFormatting sqref="BG27">
    <cfRule type="cellIs" dxfId="8575" priority="4137" operator="lessThan">
      <formula>$C$4</formula>
    </cfRule>
  </conditionalFormatting>
  <conditionalFormatting sqref="BG28">
    <cfRule type="cellIs" dxfId="8574" priority="4138" operator="lessThan">
      <formula>$C$4</formula>
    </cfRule>
  </conditionalFormatting>
  <conditionalFormatting sqref="BG28">
    <cfRule type="cellIs" dxfId="8573" priority="4139" operator="lessThan">
      <formula>$C$4</formula>
    </cfRule>
  </conditionalFormatting>
  <conditionalFormatting sqref="BG29">
    <cfRule type="cellIs" dxfId="8572" priority="4140" operator="lessThan">
      <formula>$C$4</formula>
    </cfRule>
  </conditionalFormatting>
  <conditionalFormatting sqref="BG29">
    <cfRule type="cellIs" dxfId="8571" priority="4141" operator="lessThan">
      <formula>$C$4</formula>
    </cfRule>
  </conditionalFormatting>
  <conditionalFormatting sqref="BG30">
    <cfRule type="cellIs" dxfId="8570" priority="4142" operator="lessThan">
      <formula>$C$4</formula>
    </cfRule>
  </conditionalFormatting>
  <conditionalFormatting sqref="BG30">
    <cfRule type="cellIs" dxfId="8569" priority="4143" operator="lessThan">
      <formula>$C$4</formula>
    </cfRule>
  </conditionalFormatting>
  <conditionalFormatting sqref="BG31">
    <cfRule type="cellIs" dxfId="8568" priority="4144" operator="lessThan">
      <formula>$C$4</formula>
    </cfRule>
  </conditionalFormatting>
  <conditionalFormatting sqref="BG31">
    <cfRule type="cellIs" dxfId="8567" priority="4145" operator="lessThan">
      <formula>$C$4</formula>
    </cfRule>
  </conditionalFormatting>
  <conditionalFormatting sqref="BG32">
    <cfRule type="cellIs" dxfId="8566" priority="4146" operator="lessThan">
      <formula>$C$4</formula>
    </cfRule>
  </conditionalFormatting>
  <conditionalFormatting sqref="BG32">
    <cfRule type="cellIs" dxfId="8565" priority="4147" operator="lessThan">
      <formula>$C$4</formula>
    </cfRule>
  </conditionalFormatting>
  <conditionalFormatting sqref="BG33">
    <cfRule type="cellIs" dxfId="8564" priority="4148" operator="lessThan">
      <formula>$C$4</formula>
    </cfRule>
  </conditionalFormatting>
  <conditionalFormatting sqref="BG33">
    <cfRule type="cellIs" dxfId="8563" priority="4149" operator="lessThan">
      <formula>$C$4</formula>
    </cfRule>
  </conditionalFormatting>
  <conditionalFormatting sqref="BG34">
    <cfRule type="cellIs" dxfId="8562" priority="4150" operator="lessThan">
      <formula>$C$4</formula>
    </cfRule>
  </conditionalFormatting>
  <conditionalFormatting sqref="BG34">
    <cfRule type="cellIs" dxfId="8561" priority="4151" operator="lessThan">
      <formula>$C$4</formula>
    </cfRule>
  </conditionalFormatting>
  <conditionalFormatting sqref="BG35">
    <cfRule type="cellIs" dxfId="8560" priority="4152" operator="lessThan">
      <formula>$C$4</formula>
    </cfRule>
  </conditionalFormatting>
  <conditionalFormatting sqref="BG35">
    <cfRule type="cellIs" dxfId="8559" priority="4153" operator="lessThan">
      <formula>$C$4</formula>
    </cfRule>
  </conditionalFormatting>
  <conditionalFormatting sqref="BG36">
    <cfRule type="cellIs" dxfId="8558" priority="4154" operator="lessThan">
      <formula>$C$4</formula>
    </cfRule>
  </conditionalFormatting>
  <conditionalFormatting sqref="BG36">
    <cfRule type="cellIs" dxfId="8557" priority="4155" operator="lessThan">
      <formula>$C$4</formula>
    </cfRule>
  </conditionalFormatting>
  <conditionalFormatting sqref="BG37">
    <cfRule type="cellIs" dxfId="8556" priority="4156" operator="lessThan">
      <formula>$C$4</formula>
    </cfRule>
  </conditionalFormatting>
  <conditionalFormatting sqref="BG37">
    <cfRule type="cellIs" dxfId="8555" priority="4157" operator="lessThan">
      <formula>$C$4</formula>
    </cfRule>
  </conditionalFormatting>
  <conditionalFormatting sqref="BG38">
    <cfRule type="cellIs" dxfId="8554" priority="4158" operator="lessThan">
      <formula>$C$4</formula>
    </cfRule>
  </conditionalFormatting>
  <conditionalFormatting sqref="BG38">
    <cfRule type="cellIs" dxfId="8553" priority="4159" operator="lessThan">
      <formula>$C$4</formula>
    </cfRule>
  </conditionalFormatting>
  <conditionalFormatting sqref="BG39">
    <cfRule type="cellIs" dxfId="8552" priority="4160" operator="lessThan">
      <formula>$C$4</formula>
    </cfRule>
  </conditionalFormatting>
  <conditionalFormatting sqref="BG39">
    <cfRule type="cellIs" dxfId="8551" priority="4161" operator="lessThan">
      <formula>$C$4</formula>
    </cfRule>
  </conditionalFormatting>
  <conditionalFormatting sqref="BG40">
    <cfRule type="cellIs" dxfId="8550" priority="4162" operator="lessThan">
      <formula>$C$4</formula>
    </cfRule>
  </conditionalFormatting>
  <conditionalFormatting sqref="BG40">
    <cfRule type="cellIs" dxfId="8549" priority="4163" operator="lessThan">
      <formula>$C$4</formula>
    </cfRule>
  </conditionalFormatting>
  <conditionalFormatting sqref="BG41">
    <cfRule type="cellIs" dxfId="8548" priority="4164" operator="lessThan">
      <formula>$C$4</formula>
    </cfRule>
  </conditionalFormatting>
  <conditionalFormatting sqref="BG41">
    <cfRule type="cellIs" dxfId="8547" priority="4165" operator="lessThan">
      <formula>$C$4</formula>
    </cfRule>
  </conditionalFormatting>
  <conditionalFormatting sqref="BG42">
    <cfRule type="cellIs" dxfId="8546" priority="4166" operator="lessThan">
      <formula>$C$4</formula>
    </cfRule>
  </conditionalFormatting>
  <conditionalFormatting sqref="BG42">
    <cfRule type="cellIs" dxfId="8545" priority="4167" operator="lessThan">
      <formula>$C$4</formula>
    </cfRule>
  </conditionalFormatting>
  <conditionalFormatting sqref="BG43">
    <cfRule type="cellIs" dxfId="8544" priority="4168" operator="lessThan">
      <formula>$C$4</formula>
    </cfRule>
  </conditionalFormatting>
  <conditionalFormatting sqref="BG43">
    <cfRule type="cellIs" dxfId="8543" priority="4169" operator="lessThan">
      <formula>$C$4</formula>
    </cfRule>
  </conditionalFormatting>
  <conditionalFormatting sqref="BG44">
    <cfRule type="cellIs" dxfId="8542" priority="4170" operator="lessThan">
      <formula>$C$4</formula>
    </cfRule>
  </conditionalFormatting>
  <conditionalFormatting sqref="BG44">
    <cfRule type="cellIs" dxfId="8541" priority="4171" operator="lessThan">
      <formula>$C$4</formula>
    </cfRule>
  </conditionalFormatting>
  <conditionalFormatting sqref="BG45">
    <cfRule type="cellIs" dxfId="8540" priority="4172" operator="lessThan">
      <formula>$C$4</formula>
    </cfRule>
  </conditionalFormatting>
  <conditionalFormatting sqref="BG45">
    <cfRule type="cellIs" dxfId="8539" priority="4173" operator="lessThan">
      <formula>$C$4</formula>
    </cfRule>
  </conditionalFormatting>
  <conditionalFormatting sqref="BG46">
    <cfRule type="cellIs" dxfId="8538" priority="4174" operator="lessThan">
      <formula>$C$4</formula>
    </cfRule>
  </conditionalFormatting>
  <conditionalFormatting sqref="BG46">
    <cfRule type="cellIs" dxfId="8537" priority="4175" operator="lessThan">
      <formula>$C$4</formula>
    </cfRule>
  </conditionalFormatting>
  <conditionalFormatting sqref="BG47">
    <cfRule type="cellIs" dxfId="8536" priority="4176" operator="lessThan">
      <formula>$C$4</formula>
    </cfRule>
  </conditionalFormatting>
  <conditionalFormatting sqref="BG47">
    <cfRule type="cellIs" dxfId="8535" priority="4177" operator="lessThan">
      <formula>$C$4</formula>
    </cfRule>
  </conditionalFormatting>
  <conditionalFormatting sqref="BG48">
    <cfRule type="cellIs" dxfId="8534" priority="4178" operator="lessThan">
      <formula>$C$4</formula>
    </cfRule>
  </conditionalFormatting>
  <conditionalFormatting sqref="BG48">
    <cfRule type="cellIs" dxfId="8533" priority="4179" operator="lessThan">
      <formula>$C$4</formula>
    </cfRule>
  </conditionalFormatting>
  <conditionalFormatting sqref="BG49">
    <cfRule type="cellIs" dxfId="8532" priority="4180" operator="lessThan">
      <formula>$C$4</formula>
    </cfRule>
  </conditionalFormatting>
  <conditionalFormatting sqref="BG49">
    <cfRule type="cellIs" dxfId="8531" priority="4181" operator="lessThan">
      <formula>$C$4</formula>
    </cfRule>
  </conditionalFormatting>
  <conditionalFormatting sqref="BG50">
    <cfRule type="cellIs" dxfId="8530" priority="4182" operator="lessThan">
      <formula>$C$4</formula>
    </cfRule>
  </conditionalFormatting>
  <conditionalFormatting sqref="BG50">
    <cfRule type="cellIs" dxfId="8529" priority="4183" operator="lessThan">
      <formula>$C$4</formula>
    </cfRule>
  </conditionalFormatting>
  <conditionalFormatting sqref="BG51">
    <cfRule type="cellIs" dxfId="8528" priority="4184" operator="lessThan">
      <formula>$C$4</formula>
    </cfRule>
  </conditionalFormatting>
  <conditionalFormatting sqref="BG51">
    <cfRule type="cellIs" dxfId="8527" priority="4185" operator="lessThan">
      <formula>$C$4</formula>
    </cfRule>
  </conditionalFormatting>
  <conditionalFormatting sqref="BG52">
    <cfRule type="cellIs" dxfId="8526" priority="4186" operator="lessThan">
      <formula>$C$4</formula>
    </cfRule>
  </conditionalFormatting>
  <conditionalFormatting sqref="BG52">
    <cfRule type="cellIs" dxfId="8525" priority="4187" operator="lessThan">
      <formula>$C$4</formula>
    </cfRule>
  </conditionalFormatting>
  <conditionalFormatting sqref="BG53">
    <cfRule type="cellIs" dxfId="8524" priority="4188" operator="lessThan">
      <formula>$C$4</formula>
    </cfRule>
  </conditionalFormatting>
  <conditionalFormatting sqref="BG53">
    <cfRule type="cellIs" dxfId="8523" priority="4189" operator="lessThan">
      <formula>$C$4</formula>
    </cfRule>
  </conditionalFormatting>
  <conditionalFormatting sqref="BG54">
    <cfRule type="cellIs" dxfId="8522" priority="4190" operator="lessThan">
      <formula>$C$4</formula>
    </cfRule>
  </conditionalFormatting>
  <conditionalFormatting sqref="BG54">
    <cfRule type="cellIs" dxfId="8521" priority="4191" operator="lessThan">
      <formula>$C$4</formula>
    </cfRule>
  </conditionalFormatting>
  <conditionalFormatting sqref="BG55">
    <cfRule type="cellIs" dxfId="8520" priority="4192" operator="lessThan">
      <formula>$C$4</formula>
    </cfRule>
  </conditionalFormatting>
  <conditionalFormatting sqref="BG55">
    <cfRule type="cellIs" dxfId="8519" priority="4193" operator="lessThan">
      <formula>$C$4</formula>
    </cfRule>
  </conditionalFormatting>
  <conditionalFormatting sqref="BG56">
    <cfRule type="cellIs" dxfId="8518" priority="4194" operator="lessThan">
      <formula>$C$4</formula>
    </cfRule>
  </conditionalFormatting>
  <conditionalFormatting sqref="BG56">
    <cfRule type="cellIs" dxfId="8517" priority="4195" operator="lessThan">
      <formula>$C$4</formula>
    </cfRule>
  </conditionalFormatting>
  <conditionalFormatting sqref="BG57">
    <cfRule type="cellIs" dxfId="8516" priority="4196" operator="lessThan">
      <formula>$C$4</formula>
    </cfRule>
  </conditionalFormatting>
  <conditionalFormatting sqref="BG57">
    <cfRule type="cellIs" dxfId="8515" priority="4197" operator="lessThan">
      <formula>$C$4</formula>
    </cfRule>
  </conditionalFormatting>
  <conditionalFormatting sqref="BG58">
    <cfRule type="cellIs" dxfId="8514" priority="4198" operator="lessThan">
      <formula>$C$4</formula>
    </cfRule>
  </conditionalFormatting>
  <conditionalFormatting sqref="BG58">
    <cfRule type="cellIs" dxfId="8513" priority="4199" operator="lessThan">
      <formula>$C$4</formula>
    </cfRule>
  </conditionalFormatting>
  <conditionalFormatting sqref="BG59">
    <cfRule type="cellIs" dxfId="8512" priority="4200" operator="lessThan">
      <formula>$C$4</formula>
    </cfRule>
  </conditionalFormatting>
  <conditionalFormatting sqref="BG59">
    <cfRule type="cellIs" dxfId="8511" priority="4201" operator="lessThan">
      <formula>$C$4</formula>
    </cfRule>
  </conditionalFormatting>
  <conditionalFormatting sqref="BG60">
    <cfRule type="cellIs" dxfId="8510" priority="4202" operator="lessThan">
      <formula>$C$4</formula>
    </cfRule>
  </conditionalFormatting>
  <conditionalFormatting sqref="BG60">
    <cfRule type="cellIs" dxfId="8509" priority="4203" operator="lessThan">
      <formula>$C$4</formula>
    </cfRule>
  </conditionalFormatting>
  <conditionalFormatting sqref="BH11">
    <cfRule type="cellIs" dxfId="8508" priority="4204" operator="lessThan">
      <formula>$C$4</formula>
    </cfRule>
  </conditionalFormatting>
  <conditionalFormatting sqref="BH11">
    <cfRule type="cellIs" dxfId="8507" priority="4205" operator="lessThan">
      <formula>$C$4</formula>
    </cfRule>
  </conditionalFormatting>
  <conditionalFormatting sqref="BH12">
    <cfRule type="cellIs" dxfId="8506" priority="4206" operator="lessThan">
      <formula>$C$4</formula>
    </cfRule>
  </conditionalFormatting>
  <conditionalFormatting sqref="BH12">
    <cfRule type="cellIs" dxfId="8505" priority="4207" operator="lessThan">
      <formula>$C$4</formula>
    </cfRule>
  </conditionalFormatting>
  <conditionalFormatting sqref="BH13">
    <cfRule type="cellIs" dxfId="8504" priority="4208" operator="lessThan">
      <formula>$C$4</formula>
    </cfRule>
  </conditionalFormatting>
  <conditionalFormatting sqref="BH13">
    <cfRule type="cellIs" dxfId="8503" priority="4209" operator="lessThan">
      <formula>$C$4</formula>
    </cfRule>
  </conditionalFormatting>
  <conditionalFormatting sqref="BH14">
    <cfRule type="cellIs" dxfId="8502" priority="4210" operator="lessThan">
      <formula>$C$4</formula>
    </cfRule>
  </conditionalFormatting>
  <conditionalFormatting sqref="BH14">
    <cfRule type="cellIs" dxfId="8501" priority="4211" operator="lessThan">
      <formula>$C$4</formula>
    </cfRule>
  </conditionalFormatting>
  <conditionalFormatting sqref="BH15">
    <cfRule type="cellIs" dxfId="8500" priority="4212" operator="lessThan">
      <formula>$C$4</formula>
    </cfRule>
  </conditionalFormatting>
  <conditionalFormatting sqref="BH15">
    <cfRule type="cellIs" dxfId="8499" priority="4213" operator="lessThan">
      <formula>$C$4</formula>
    </cfRule>
  </conditionalFormatting>
  <conditionalFormatting sqref="BH16">
    <cfRule type="cellIs" dxfId="8498" priority="4214" operator="lessThan">
      <formula>$C$4</formula>
    </cfRule>
  </conditionalFormatting>
  <conditionalFormatting sqref="BH16">
    <cfRule type="cellIs" dxfId="8497" priority="4215" operator="lessThan">
      <formula>$C$4</formula>
    </cfRule>
  </conditionalFormatting>
  <conditionalFormatting sqref="BH17">
    <cfRule type="cellIs" dxfId="8496" priority="4216" operator="lessThan">
      <formula>$C$4</formula>
    </cfRule>
  </conditionalFormatting>
  <conditionalFormatting sqref="BH17">
    <cfRule type="cellIs" dxfId="8495" priority="4217" operator="lessThan">
      <formula>$C$4</formula>
    </cfRule>
  </conditionalFormatting>
  <conditionalFormatting sqref="BH18">
    <cfRule type="cellIs" dxfId="8494" priority="4218" operator="lessThan">
      <formula>$C$4</formula>
    </cfRule>
  </conditionalFormatting>
  <conditionalFormatting sqref="BH18">
    <cfRule type="cellIs" dxfId="8493" priority="4219" operator="lessThan">
      <formula>$C$4</formula>
    </cfRule>
  </conditionalFormatting>
  <conditionalFormatting sqref="BH19">
    <cfRule type="cellIs" dxfId="8492" priority="4220" operator="lessThan">
      <formula>$C$4</formula>
    </cfRule>
  </conditionalFormatting>
  <conditionalFormatting sqref="BH19">
    <cfRule type="cellIs" dxfId="8491" priority="4221" operator="lessThan">
      <formula>$C$4</formula>
    </cfRule>
  </conditionalFormatting>
  <conditionalFormatting sqref="BH20">
    <cfRule type="cellIs" dxfId="8490" priority="4222" operator="lessThan">
      <formula>$C$4</formula>
    </cfRule>
  </conditionalFormatting>
  <conditionalFormatting sqref="BH20">
    <cfRule type="cellIs" dxfId="8489" priority="4223" operator="lessThan">
      <formula>$C$4</formula>
    </cfRule>
  </conditionalFormatting>
  <conditionalFormatting sqref="BH21">
    <cfRule type="cellIs" dxfId="8488" priority="4224" operator="lessThan">
      <formula>$C$4</formula>
    </cfRule>
  </conditionalFormatting>
  <conditionalFormatting sqref="BH21">
    <cfRule type="cellIs" dxfId="8487" priority="4225" operator="lessThan">
      <formula>$C$4</formula>
    </cfRule>
  </conditionalFormatting>
  <conditionalFormatting sqref="BH22">
    <cfRule type="cellIs" dxfId="8486" priority="4226" operator="lessThan">
      <formula>$C$4</formula>
    </cfRule>
  </conditionalFormatting>
  <conditionalFormatting sqref="BH22">
    <cfRule type="cellIs" dxfId="8485" priority="4227" operator="lessThan">
      <formula>$C$4</formula>
    </cfRule>
  </conditionalFormatting>
  <conditionalFormatting sqref="BH23">
    <cfRule type="cellIs" dxfId="8484" priority="4228" operator="lessThan">
      <formula>$C$4</formula>
    </cfRule>
  </conditionalFormatting>
  <conditionalFormatting sqref="BH23">
    <cfRule type="cellIs" dxfId="8483" priority="4229" operator="lessThan">
      <formula>$C$4</formula>
    </cfRule>
  </conditionalFormatting>
  <conditionalFormatting sqref="BH24">
    <cfRule type="cellIs" dxfId="8482" priority="4230" operator="lessThan">
      <formula>$C$4</formula>
    </cfRule>
  </conditionalFormatting>
  <conditionalFormatting sqref="BH24">
    <cfRule type="cellIs" dxfId="8481" priority="4231" operator="lessThan">
      <formula>$C$4</formula>
    </cfRule>
  </conditionalFormatting>
  <conditionalFormatting sqref="BH25">
    <cfRule type="cellIs" dxfId="8480" priority="4232" operator="lessThan">
      <formula>$C$4</formula>
    </cfRule>
  </conditionalFormatting>
  <conditionalFormatting sqref="BH25">
    <cfRule type="cellIs" dxfId="8479" priority="4233" operator="lessThan">
      <formula>$C$4</formula>
    </cfRule>
  </conditionalFormatting>
  <conditionalFormatting sqref="BH26">
    <cfRule type="cellIs" dxfId="8478" priority="4234" operator="lessThan">
      <formula>$C$4</formula>
    </cfRule>
  </conditionalFormatting>
  <conditionalFormatting sqref="BH26">
    <cfRule type="cellIs" dxfId="8477" priority="4235" operator="lessThan">
      <formula>$C$4</formula>
    </cfRule>
  </conditionalFormatting>
  <conditionalFormatting sqref="BH27">
    <cfRule type="cellIs" dxfId="8476" priority="4236" operator="lessThan">
      <formula>$C$4</formula>
    </cfRule>
  </conditionalFormatting>
  <conditionalFormatting sqref="BH27">
    <cfRule type="cellIs" dxfId="8475" priority="4237" operator="lessThan">
      <formula>$C$4</formula>
    </cfRule>
  </conditionalFormatting>
  <conditionalFormatting sqref="BH28">
    <cfRule type="cellIs" dxfId="8474" priority="4238" operator="lessThan">
      <formula>$C$4</formula>
    </cfRule>
  </conditionalFormatting>
  <conditionalFormatting sqref="BH28">
    <cfRule type="cellIs" dxfId="8473" priority="4239" operator="lessThan">
      <formula>$C$4</formula>
    </cfRule>
  </conditionalFormatting>
  <conditionalFormatting sqref="BH29">
    <cfRule type="cellIs" dxfId="8472" priority="4240" operator="lessThan">
      <formula>$C$4</formula>
    </cfRule>
  </conditionalFormatting>
  <conditionalFormatting sqref="BH29">
    <cfRule type="cellIs" dxfId="8471" priority="4241" operator="lessThan">
      <formula>$C$4</formula>
    </cfRule>
  </conditionalFormatting>
  <conditionalFormatting sqref="BH30">
    <cfRule type="cellIs" dxfId="8470" priority="4242" operator="lessThan">
      <formula>$C$4</formula>
    </cfRule>
  </conditionalFormatting>
  <conditionalFormatting sqref="BH30">
    <cfRule type="cellIs" dxfId="8469" priority="4243" operator="lessThan">
      <formula>$C$4</formula>
    </cfRule>
  </conditionalFormatting>
  <conditionalFormatting sqref="BH31">
    <cfRule type="cellIs" dxfId="8468" priority="4244" operator="lessThan">
      <formula>$C$4</formula>
    </cfRule>
  </conditionalFormatting>
  <conditionalFormatting sqref="BH31">
    <cfRule type="cellIs" dxfId="8467" priority="4245" operator="lessThan">
      <formula>$C$4</formula>
    </cfRule>
  </conditionalFormatting>
  <conditionalFormatting sqref="BH32">
    <cfRule type="cellIs" dxfId="8466" priority="4246" operator="lessThan">
      <formula>$C$4</formula>
    </cfRule>
  </conditionalFormatting>
  <conditionalFormatting sqref="BH32">
    <cfRule type="cellIs" dxfId="8465" priority="4247" operator="lessThan">
      <formula>$C$4</formula>
    </cfRule>
  </conditionalFormatting>
  <conditionalFormatting sqref="BH33">
    <cfRule type="cellIs" dxfId="8464" priority="4248" operator="lessThan">
      <formula>$C$4</formula>
    </cfRule>
  </conditionalFormatting>
  <conditionalFormatting sqref="BH33">
    <cfRule type="cellIs" dxfId="8463" priority="4249" operator="lessThan">
      <formula>$C$4</formula>
    </cfRule>
  </conditionalFormatting>
  <conditionalFormatting sqref="BH34">
    <cfRule type="cellIs" dxfId="8462" priority="4250" operator="lessThan">
      <formula>$C$4</formula>
    </cfRule>
  </conditionalFormatting>
  <conditionalFormatting sqref="BH34">
    <cfRule type="cellIs" dxfId="8461" priority="4251" operator="lessThan">
      <formula>$C$4</formula>
    </cfRule>
  </conditionalFormatting>
  <conditionalFormatting sqref="BH35">
    <cfRule type="cellIs" dxfId="8460" priority="4252" operator="lessThan">
      <formula>$C$4</formula>
    </cfRule>
  </conditionalFormatting>
  <conditionalFormatting sqref="BH35">
    <cfRule type="cellIs" dxfId="8459" priority="4253" operator="lessThan">
      <formula>$C$4</formula>
    </cfRule>
  </conditionalFormatting>
  <conditionalFormatting sqref="BH36">
    <cfRule type="cellIs" dxfId="8458" priority="4254" operator="lessThan">
      <formula>$C$4</formula>
    </cfRule>
  </conditionalFormatting>
  <conditionalFormatting sqref="BH36">
    <cfRule type="cellIs" dxfId="8457" priority="4255" operator="lessThan">
      <formula>$C$4</formula>
    </cfRule>
  </conditionalFormatting>
  <conditionalFormatting sqref="BH37">
    <cfRule type="cellIs" dxfId="8456" priority="4256" operator="lessThan">
      <formula>$C$4</formula>
    </cfRule>
  </conditionalFormatting>
  <conditionalFormatting sqref="BH37">
    <cfRule type="cellIs" dxfId="8455" priority="4257" operator="lessThan">
      <formula>$C$4</formula>
    </cfRule>
  </conditionalFormatting>
  <conditionalFormatting sqref="BH38">
    <cfRule type="cellIs" dxfId="8454" priority="4258" operator="lessThan">
      <formula>$C$4</formula>
    </cfRule>
  </conditionalFormatting>
  <conditionalFormatting sqref="BH38">
    <cfRule type="cellIs" dxfId="8453" priority="4259" operator="lessThan">
      <formula>$C$4</formula>
    </cfRule>
  </conditionalFormatting>
  <conditionalFormatting sqref="BH39">
    <cfRule type="cellIs" dxfId="8452" priority="4260" operator="lessThan">
      <formula>$C$4</formula>
    </cfRule>
  </conditionalFormatting>
  <conditionalFormatting sqref="BH39">
    <cfRule type="cellIs" dxfId="8451" priority="4261" operator="lessThan">
      <formula>$C$4</formula>
    </cfRule>
  </conditionalFormatting>
  <conditionalFormatting sqref="BH40">
    <cfRule type="cellIs" dxfId="8450" priority="4262" operator="lessThan">
      <formula>$C$4</formula>
    </cfRule>
  </conditionalFormatting>
  <conditionalFormatting sqref="BH40">
    <cfRule type="cellIs" dxfId="8449" priority="4263" operator="lessThan">
      <formula>$C$4</formula>
    </cfRule>
  </conditionalFormatting>
  <conditionalFormatting sqref="BH41">
    <cfRule type="cellIs" dxfId="8448" priority="4264" operator="lessThan">
      <formula>$C$4</formula>
    </cfRule>
  </conditionalFormatting>
  <conditionalFormatting sqref="BH41">
    <cfRule type="cellIs" dxfId="8447" priority="4265" operator="lessThan">
      <formula>$C$4</formula>
    </cfRule>
  </conditionalFormatting>
  <conditionalFormatting sqref="BH42">
    <cfRule type="cellIs" dxfId="8446" priority="4266" operator="lessThan">
      <formula>$C$4</formula>
    </cfRule>
  </conditionalFormatting>
  <conditionalFormatting sqref="BH42">
    <cfRule type="cellIs" dxfId="8445" priority="4267" operator="lessThan">
      <formula>$C$4</formula>
    </cfRule>
  </conditionalFormatting>
  <conditionalFormatting sqref="BH43">
    <cfRule type="cellIs" dxfId="8444" priority="4268" operator="lessThan">
      <formula>$C$4</formula>
    </cfRule>
  </conditionalFormatting>
  <conditionalFormatting sqref="BH43">
    <cfRule type="cellIs" dxfId="8443" priority="4269" operator="lessThan">
      <formula>$C$4</formula>
    </cfRule>
  </conditionalFormatting>
  <conditionalFormatting sqref="BH44">
    <cfRule type="cellIs" dxfId="8442" priority="4270" operator="lessThan">
      <formula>$C$4</formula>
    </cfRule>
  </conditionalFormatting>
  <conditionalFormatting sqref="BH44">
    <cfRule type="cellIs" dxfId="8441" priority="4271" operator="lessThan">
      <formula>$C$4</formula>
    </cfRule>
  </conditionalFormatting>
  <conditionalFormatting sqref="BH45">
    <cfRule type="cellIs" dxfId="8440" priority="4272" operator="lessThan">
      <formula>$C$4</formula>
    </cfRule>
  </conditionalFormatting>
  <conditionalFormatting sqref="BH45">
    <cfRule type="cellIs" dxfId="8439" priority="4273" operator="lessThan">
      <formula>$C$4</formula>
    </cfRule>
  </conditionalFormatting>
  <conditionalFormatting sqref="BH46">
    <cfRule type="cellIs" dxfId="8438" priority="4274" operator="lessThan">
      <formula>$C$4</formula>
    </cfRule>
  </conditionalFormatting>
  <conditionalFormatting sqref="BH46">
    <cfRule type="cellIs" dxfId="8437" priority="4275" operator="lessThan">
      <formula>$C$4</formula>
    </cfRule>
  </conditionalFormatting>
  <conditionalFormatting sqref="BH47">
    <cfRule type="cellIs" dxfId="8436" priority="4276" operator="lessThan">
      <formula>$C$4</formula>
    </cfRule>
  </conditionalFormatting>
  <conditionalFormatting sqref="BH47">
    <cfRule type="cellIs" dxfId="8435" priority="4277" operator="lessThan">
      <formula>$C$4</formula>
    </cfRule>
  </conditionalFormatting>
  <conditionalFormatting sqref="BH48">
    <cfRule type="cellIs" dxfId="8434" priority="4278" operator="lessThan">
      <formula>$C$4</formula>
    </cfRule>
  </conditionalFormatting>
  <conditionalFormatting sqref="BH48">
    <cfRule type="cellIs" dxfId="8433" priority="4279" operator="lessThan">
      <formula>$C$4</formula>
    </cfRule>
  </conditionalFormatting>
  <conditionalFormatting sqref="BH49">
    <cfRule type="cellIs" dxfId="8432" priority="4280" operator="lessThan">
      <formula>$C$4</formula>
    </cfRule>
  </conditionalFormatting>
  <conditionalFormatting sqref="BH49">
    <cfRule type="cellIs" dxfId="8431" priority="4281" operator="lessThan">
      <formula>$C$4</formula>
    </cfRule>
  </conditionalFormatting>
  <conditionalFormatting sqref="BH50">
    <cfRule type="cellIs" dxfId="8430" priority="4282" operator="lessThan">
      <formula>$C$4</formula>
    </cfRule>
  </conditionalFormatting>
  <conditionalFormatting sqref="BH50">
    <cfRule type="cellIs" dxfId="8429" priority="4283" operator="lessThan">
      <formula>$C$4</formula>
    </cfRule>
  </conditionalFormatting>
  <conditionalFormatting sqref="BH51">
    <cfRule type="cellIs" dxfId="8428" priority="4284" operator="lessThan">
      <formula>$C$4</formula>
    </cfRule>
  </conditionalFormatting>
  <conditionalFormatting sqref="BH51">
    <cfRule type="cellIs" dxfId="8427" priority="4285" operator="lessThan">
      <formula>$C$4</formula>
    </cfRule>
  </conditionalFormatting>
  <conditionalFormatting sqref="BH52">
    <cfRule type="cellIs" dxfId="8426" priority="4286" operator="lessThan">
      <formula>$C$4</formula>
    </cfRule>
  </conditionalFormatting>
  <conditionalFormatting sqref="BH52">
    <cfRule type="cellIs" dxfId="8425" priority="4287" operator="lessThan">
      <formula>$C$4</formula>
    </cfRule>
  </conditionalFormatting>
  <conditionalFormatting sqref="BH53">
    <cfRule type="cellIs" dxfId="8424" priority="4288" operator="lessThan">
      <formula>$C$4</formula>
    </cfRule>
  </conditionalFormatting>
  <conditionalFormatting sqref="BH53">
    <cfRule type="cellIs" dxfId="8423" priority="4289" operator="lessThan">
      <formula>$C$4</formula>
    </cfRule>
  </conditionalFormatting>
  <conditionalFormatting sqref="BH54">
    <cfRule type="cellIs" dxfId="8422" priority="4290" operator="lessThan">
      <formula>$C$4</formula>
    </cfRule>
  </conditionalFormatting>
  <conditionalFormatting sqref="BH54">
    <cfRule type="cellIs" dxfId="8421" priority="4291" operator="lessThan">
      <formula>$C$4</formula>
    </cfRule>
  </conditionalFormatting>
  <conditionalFormatting sqref="BH55">
    <cfRule type="cellIs" dxfId="8420" priority="4292" operator="lessThan">
      <formula>$C$4</formula>
    </cfRule>
  </conditionalFormatting>
  <conditionalFormatting sqref="BH55">
    <cfRule type="cellIs" dxfId="8419" priority="4293" operator="lessThan">
      <formula>$C$4</formula>
    </cfRule>
  </conditionalFormatting>
  <conditionalFormatting sqref="BH56">
    <cfRule type="cellIs" dxfId="8418" priority="4294" operator="lessThan">
      <formula>$C$4</formula>
    </cfRule>
  </conditionalFormatting>
  <conditionalFormatting sqref="BH56">
    <cfRule type="cellIs" dxfId="8417" priority="4295" operator="lessThan">
      <formula>$C$4</formula>
    </cfRule>
  </conditionalFormatting>
  <conditionalFormatting sqref="BH57">
    <cfRule type="cellIs" dxfId="8416" priority="4296" operator="lessThan">
      <formula>$C$4</formula>
    </cfRule>
  </conditionalFormatting>
  <conditionalFormatting sqref="BH57">
    <cfRule type="cellIs" dxfId="8415" priority="4297" operator="lessThan">
      <formula>$C$4</formula>
    </cfRule>
  </conditionalFormatting>
  <conditionalFormatting sqref="BH58">
    <cfRule type="cellIs" dxfId="8414" priority="4298" operator="lessThan">
      <formula>$C$4</formula>
    </cfRule>
  </conditionalFormatting>
  <conditionalFormatting sqref="BH58">
    <cfRule type="cellIs" dxfId="8413" priority="4299" operator="lessThan">
      <formula>$C$4</formula>
    </cfRule>
  </conditionalFormatting>
  <conditionalFormatting sqref="BH59">
    <cfRule type="cellIs" dxfId="8412" priority="4300" operator="lessThan">
      <formula>$C$4</formula>
    </cfRule>
  </conditionalFormatting>
  <conditionalFormatting sqref="BH59">
    <cfRule type="cellIs" dxfId="8411" priority="4301" operator="lessThan">
      <formula>$C$4</formula>
    </cfRule>
  </conditionalFormatting>
  <conditionalFormatting sqref="BH60">
    <cfRule type="cellIs" dxfId="8410" priority="4302" operator="lessThan">
      <formula>$C$4</formula>
    </cfRule>
  </conditionalFormatting>
  <conditionalFormatting sqref="BH60">
    <cfRule type="cellIs" dxfId="8409" priority="4303" operator="lessThan">
      <formula>$C$4</formula>
    </cfRule>
  </conditionalFormatting>
  <conditionalFormatting sqref="BI11">
    <cfRule type="cellIs" dxfId="8408" priority="4304" operator="lessThan">
      <formula>$C$4</formula>
    </cfRule>
  </conditionalFormatting>
  <conditionalFormatting sqref="BI11">
    <cfRule type="cellIs" dxfId="8407" priority="4305" operator="lessThan">
      <formula>$C$4</formula>
    </cfRule>
  </conditionalFormatting>
  <conditionalFormatting sqref="BI12">
    <cfRule type="cellIs" dxfId="8406" priority="4306" operator="lessThan">
      <formula>$C$4</formula>
    </cfRule>
  </conditionalFormatting>
  <conditionalFormatting sqref="BI12">
    <cfRule type="cellIs" dxfId="8405" priority="4307" operator="lessThan">
      <formula>$C$4</formula>
    </cfRule>
  </conditionalFormatting>
  <conditionalFormatting sqref="BI13">
    <cfRule type="cellIs" dxfId="8404" priority="4308" operator="lessThan">
      <formula>$C$4</formula>
    </cfRule>
  </conditionalFormatting>
  <conditionalFormatting sqref="BI13">
    <cfRule type="cellIs" dxfId="8403" priority="4309" operator="lessThan">
      <formula>$C$4</formula>
    </cfRule>
  </conditionalFormatting>
  <conditionalFormatting sqref="BI14">
    <cfRule type="cellIs" dxfId="8402" priority="4310" operator="lessThan">
      <formula>$C$4</formula>
    </cfRule>
  </conditionalFormatting>
  <conditionalFormatting sqref="BI14">
    <cfRule type="cellIs" dxfId="8401" priority="4311" operator="lessThan">
      <formula>$C$4</formula>
    </cfRule>
  </conditionalFormatting>
  <conditionalFormatting sqref="BI15">
    <cfRule type="cellIs" dxfId="8400" priority="4312" operator="lessThan">
      <formula>$C$4</formula>
    </cfRule>
  </conditionalFormatting>
  <conditionalFormatting sqref="BI15">
    <cfRule type="cellIs" dxfId="8399" priority="4313" operator="lessThan">
      <formula>$C$4</formula>
    </cfRule>
  </conditionalFormatting>
  <conditionalFormatting sqref="BI16">
    <cfRule type="cellIs" dxfId="8398" priority="4314" operator="lessThan">
      <formula>$C$4</formula>
    </cfRule>
  </conditionalFormatting>
  <conditionalFormatting sqref="BI16">
    <cfRule type="cellIs" dxfId="8397" priority="4315" operator="lessThan">
      <formula>$C$4</formula>
    </cfRule>
  </conditionalFormatting>
  <conditionalFormatting sqref="BI17">
    <cfRule type="cellIs" dxfId="8396" priority="4316" operator="lessThan">
      <formula>$C$4</formula>
    </cfRule>
  </conditionalFormatting>
  <conditionalFormatting sqref="BI17">
    <cfRule type="cellIs" dxfId="8395" priority="4317" operator="lessThan">
      <formula>$C$4</formula>
    </cfRule>
  </conditionalFormatting>
  <conditionalFormatting sqref="BI18">
    <cfRule type="cellIs" dxfId="8394" priority="4318" operator="lessThan">
      <formula>$C$4</formula>
    </cfRule>
  </conditionalFormatting>
  <conditionalFormatting sqref="BI18">
    <cfRule type="cellIs" dxfId="8393" priority="4319" operator="lessThan">
      <formula>$C$4</formula>
    </cfRule>
  </conditionalFormatting>
  <conditionalFormatting sqref="BI19">
    <cfRule type="cellIs" dxfId="8392" priority="4320" operator="lessThan">
      <formula>$C$4</formula>
    </cfRule>
  </conditionalFormatting>
  <conditionalFormatting sqref="BI19">
    <cfRule type="cellIs" dxfId="8391" priority="4321" operator="lessThan">
      <formula>$C$4</formula>
    </cfRule>
  </conditionalFormatting>
  <conditionalFormatting sqref="BI20">
    <cfRule type="cellIs" dxfId="8390" priority="4322" operator="lessThan">
      <formula>$C$4</formula>
    </cfRule>
  </conditionalFormatting>
  <conditionalFormatting sqref="BI20">
    <cfRule type="cellIs" dxfId="8389" priority="4323" operator="lessThan">
      <formula>$C$4</formula>
    </cfRule>
  </conditionalFormatting>
  <conditionalFormatting sqref="BI21">
    <cfRule type="cellIs" dxfId="8388" priority="4324" operator="lessThan">
      <formula>$C$4</formula>
    </cfRule>
  </conditionalFormatting>
  <conditionalFormatting sqref="BI21">
    <cfRule type="cellIs" dxfId="8387" priority="4325" operator="lessThan">
      <formula>$C$4</formula>
    </cfRule>
  </conditionalFormatting>
  <conditionalFormatting sqref="BI22">
    <cfRule type="cellIs" dxfId="8386" priority="4326" operator="lessThan">
      <formula>$C$4</formula>
    </cfRule>
  </conditionalFormatting>
  <conditionalFormatting sqref="BI22">
    <cfRule type="cellIs" dxfId="8385" priority="4327" operator="lessThan">
      <formula>$C$4</formula>
    </cfRule>
  </conditionalFormatting>
  <conditionalFormatting sqref="BI23">
    <cfRule type="cellIs" dxfId="8384" priority="4328" operator="lessThan">
      <formula>$C$4</formula>
    </cfRule>
  </conditionalFormatting>
  <conditionalFormatting sqref="BI23">
    <cfRule type="cellIs" dxfId="8383" priority="4329" operator="lessThan">
      <formula>$C$4</formula>
    </cfRule>
  </conditionalFormatting>
  <conditionalFormatting sqref="BI24">
    <cfRule type="cellIs" dxfId="8382" priority="4330" operator="lessThan">
      <formula>$C$4</formula>
    </cfRule>
  </conditionalFormatting>
  <conditionalFormatting sqref="BI24">
    <cfRule type="cellIs" dxfId="8381" priority="4331" operator="lessThan">
      <formula>$C$4</formula>
    </cfRule>
  </conditionalFormatting>
  <conditionalFormatting sqref="BI25">
    <cfRule type="cellIs" dxfId="8380" priority="4332" operator="lessThan">
      <formula>$C$4</formula>
    </cfRule>
  </conditionalFormatting>
  <conditionalFormatting sqref="BI25">
    <cfRule type="cellIs" dxfId="8379" priority="4333" operator="lessThan">
      <formula>$C$4</formula>
    </cfRule>
  </conditionalFormatting>
  <conditionalFormatting sqref="BI26">
    <cfRule type="cellIs" dxfId="8378" priority="4334" operator="lessThan">
      <formula>$C$4</formula>
    </cfRule>
  </conditionalFormatting>
  <conditionalFormatting sqref="BI26">
    <cfRule type="cellIs" dxfId="8377" priority="4335" operator="lessThan">
      <formula>$C$4</formula>
    </cfRule>
  </conditionalFormatting>
  <conditionalFormatting sqref="BI27">
    <cfRule type="cellIs" dxfId="8376" priority="4336" operator="lessThan">
      <formula>$C$4</formula>
    </cfRule>
  </conditionalFormatting>
  <conditionalFormatting sqref="BI27">
    <cfRule type="cellIs" dxfId="8375" priority="4337" operator="lessThan">
      <formula>$C$4</formula>
    </cfRule>
  </conditionalFormatting>
  <conditionalFormatting sqref="BI28">
    <cfRule type="cellIs" dxfId="8374" priority="4338" operator="lessThan">
      <formula>$C$4</formula>
    </cfRule>
  </conditionalFormatting>
  <conditionalFormatting sqref="BI28">
    <cfRule type="cellIs" dxfId="8373" priority="4339" operator="lessThan">
      <formula>$C$4</formula>
    </cfRule>
  </conditionalFormatting>
  <conditionalFormatting sqref="BI29">
    <cfRule type="cellIs" dxfId="8372" priority="4340" operator="lessThan">
      <formula>$C$4</formula>
    </cfRule>
  </conditionalFormatting>
  <conditionalFormatting sqref="BI29">
    <cfRule type="cellIs" dxfId="8371" priority="4341" operator="lessThan">
      <formula>$C$4</formula>
    </cfRule>
  </conditionalFormatting>
  <conditionalFormatting sqref="BI30">
    <cfRule type="cellIs" dxfId="8370" priority="4342" operator="lessThan">
      <formula>$C$4</formula>
    </cfRule>
  </conditionalFormatting>
  <conditionalFormatting sqref="BI30">
    <cfRule type="cellIs" dxfId="8369" priority="4343" operator="lessThan">
      <formula>$C$4</formula>
    </cfRule>
  </conditionalFormatting>
  <conditionalFormatting sqref="BI31">
    <cfRule type="cellIs" dxfId="8368" priority="4344" operator="lessThan">
      <formula>$C$4</formula>
    </cfRule>
  </conditionalFormatting>
  <conditionalFormatting sqref="BI31">
    <cfRule type="cellIs" dxfId="8367" priority="4345" operator="lessThan">
      <formula>$C$4</formula>
    </cfRule>
  </conditionalFormatting>
  <conditionalFormatting sqref="BI32">
    <cfRule type="cellIs" dxfId="8366" priority="4346" operator="lessThan">
      <formula>$C$4</formula>
    </cfRule>
  </conditionalFormatting>
  <conditionalFormatting sqref="BI32">
    <cfRule type="cellIs" dxfId="8365" priority="4347" operator="lessThan">
      <formula>$C$4</formula>
    </cfRule>
  </conditionalFormatting>
  <conditionalFormatting sqref="BI33">
    <cfRule type="cellIs" dxfId="8364" priority="4348" operator="lessThan">
      <formula>$C$4</formula>
    </cfRule>
  </conditionalFormatting>
  <conditionalFormatting sqref="BI33">
    <cfRule type="cellIs" dxfId="8363" priority="4349" operator="lessThan">
      <formula>$C$4</formula>
    </cfRule>
  </conditionalFormatting>
  <conditionalFormatting sqref="BI34">
    <cfRule type="cellIs" dxfId="8362" priority="4350" operator="lessThan">
      <formula>$C$4</formula>
    </cfRule>
  </conditionalFormatting>
  <conditionalFormatting sqref="BI34">
    <cfRule type="cellIs" dxfId="8361" priority="4351" operator="lessThan">
      <formula>$C$4</formula>
    </cfRule>
  </conditionalFormatting>
  <conditionalFormatting sqref="BI35">
    <cfRule type="cellIs" dxfId="8360" priority="4352" operator="lessThan">
      <formula>$C$4</formula>
    </cfRule>
  </conditionalFormatting>
  <conditionalFormatting sqref="BI35">
    <cfRule type="cellIs" dxfId="8359" priority="4353" operator="lessThan">
      <formula>$C$4</formula>
    </cfRule>
  </conditionalFormatting>
  <conditionalFormatting sqref="BI36">
    <cfRule type="cellIs" dxfId="8358" priority="4354" operator="lessThan">
      <formula>$C$4</formula>
    </cfRule>
  </conditionalFormatting>
  <conditionalFormatting sqref="BI36">
    <cfRule type="cellIs" dxfId="8357" priority="4355" operator="lessThan">
      <formula>$C$4</formula>
    </cfRule>
  </conditionalFormatting>
  <conditionalFormatting sqref="BI37">
    <cfRule type="cellIs" dxfId="8356" priority="4356" operator="lessThan">
      <formula>$C$4</formula>
    </cfRule>
  </conditionalFormatting>
  <conditionalFormatting sqref="BI37">
    <cfRule type="cellIs" dxfId="8355" priority="4357" operator="lessThan">
      <formula>$C$4</formula>
    </cfRule>
  </conditionalFormatting>
  <conditionalFormatting sqref="BI38">
    <cfRule type="cellIs" dxfId="8354" priority="4358" operator="lessThan">
      <formula>$C$4</formula>
    </cfRule>
  </conditionalFormatting>
  <conditionalFormatting sqref="BI38">
    <cfRule type="cellIs" dxfId="8353" priority="4359" operator="lessThan">
      <formula>$C$4</formula>
    </cfRule>
  </conditionalFormatting>
  <conditionalFormatting sqref="BI39">
    <cfRule type="cellIs" dxfId="8352" priority="4360" operator="lessThan">
      <formula>$C$4</formula>
    </cfRule>
  </conditionalFormatting>
  <conditionalFormatting sqref="BI39">
    <cfRule type="cellIs" dxfId="8351" priority="4361" operator="lessThan">
      <formula>$C$4</formula>
    </cfRule>
  </conditionalFormatting>
  <conditionalFormatting sqref="BI40">
    <cfRule type="cellIs" dxfId="8350" priority="4362" operator="lessThan">
      <formula>$C$4</formula>
    </cfRule>
  </conditionalFormatting>
  <conditionalFormatting sqref="BI40">
    <cfRule type="cellIs" dxfId="8349" priority="4363" operator="lessThan">
      <formula>$C$4</formula>
    </cfRule>
  </conditionalFormatting>
  <conditionalFormatting sqref="BI41">
    <cfRule type="cellIs" dxfId="8348" priority="4364" operator="lessThan">
      <formula>$C$4</formula>
    </cfRule>
  </conditionalFormatting>
  <conditionalFormatting sqref="BI41">
    <cfRule type="cellIs" dxfId="8347" priority="4365" operator="lessThan">
      <formula>$C$4</formula>
    </cfRule>
  </conditionalFormatting>
  <conditionalFormatting sqref="BI42">
    <cfRule type="cellIs" dxfId="8346" priority="4366" operator="lessThan">
      <formula>$C$4</formula>
    </cfRule>
  </conditionalFormatting>
  <conditionalFormatting sqref="BI42">
    <cfRule type="cellIs" dxfId="8345" priority="4367" operator="lessThan">
      <formula>$C$4</formula>
    </cfRule>
  </conditionalFormatting>
  <conditionalFormatting sqref="BI43">
    <cfRule type="cellIs" dxfId="8344" priority="4368" operator="lessThan">
      <formula>$C$4</formula>
    </cfRule>
  </conditionalFormatting>
  <conditionalFormatting sqref="BI43">
    <cfRule type="cellIs" dxfId="8343" priority="4369" operator="lessThan">
      <formula>$C$4</formula>
    </cfRule>
  </conditionalFormatting>
  <conditionalFormatting sqref="BI44">
    <cfRule type="cellIs" dxfId="8342" priority="4370" operator="lessThan">
      <formula>$C$4</formula>
    </cfRule>
  </conditionalFormatting>
  <conditionalFormatting sqref="BI44">
    <cfRule type="cellIs" dxfId="8341" priority="4371" operator="lessThan">
      <formula>$C$4</formula>
    </cfRule>
  </conditionalFormatting>
  <conditionalFormatting sqref="BI45">
    <cfRule type="cellIs" dxfId="8340" priority="4372" operator="lessThan">
      <formula>$C$4</formula>
    </cfRule>
  </conditionalFormatting>
  <conditionalFormatting sqref="BI45">
    <cfRule type="cellIs" dxfId="8339" priority="4373" operator="lessThan">
      <formula>$C$4</formula>
    </cfRule>
  </conditionalFormatting>
  <conditionalFormatting sqref="BI46">
    <cfRule type="cellIs" dxfId="8338" priority="4374" operator="lessThan">
      <formula>$C$4</formula>
    </cfRule>
  </conditionalFormatting>
  <conditionalFormatting sqref="BI46">
    <cfRule type="cellIs" dxfId="8337" priority="4375" operator="lessThan">
      <formula>$C$4</formula>
    </cfRule>
  </conditionalFormatting>
  <conditionalFormatting sqref="BI47">
    <cfRule type="cellIs" dxfId="8336" priority="4376" operator="lessThan">
      <formula>$C$4</formula>
    </cfRule>
  </conditionalFormatting>
  <conditionalFormatting sqref="BI47">
    <cfRule type="cellIs" dxfId="8335" priority="4377" operator="lessThan">
      <formula>$C$4</formula>
    </cfRule>
  </conditionalFormatting>
  <conditionalFormatting sqref="BI48">
    <cfRule type="cellIs" dxfId="8334" priority="4378" operator="lessThan">
      <formula>$C$4</formula>
    </cfRule>
  </conditionalFormatting>
  <conditionalFormatting sqref="BI48">
    <cfRule type="cellIs" dxfId="8333" priority="4379" operator="lessThan">
      <formula>$C$4</formula>
    </cfRule>
  </conditionalFormatting>
  <conditionalFormatting sqref="BI49">
    <cfRule type="cellIs" dxfId="8332" priority="4380" operator="lessThan">
      <formula>$C$4</formula>
    </cfRule>
  </conditionalFormatting>
  <conditionalFormatting sqref="BI49">
    <cfRule type="cellIs" dxfId="8331" priority="4381" operator="lessThan">
      <formula>$C$4</formula>
    </cfRule>
  </conditionalFormatting>
  <conditionalFormatting sqref="BI50">
    <cfRule type="cellIs" dxfId="8330" priority="4382" operator="lessThan">
      <formula>$C$4</formula>
    </cfRule>
  </conditionalFormatting>
  <conditionalFormatting sqref="BI50">
    <cfRule type="cellIs" dxfId="8329" priority="4383" operator="lessThan">
      <formula>$C$4</formula>
    </cfRule>
  </conditionalFormatting>
  <conditionalFormatting sqref="BI51">
    <cfRule type="cellIs" dxfId="8328" priority="4384" operator="lessThan">
      <formula>$C$4</formula>
    </cfRule>
  </conditionalFormatting>
  <conditionalFormatting sqref="BI51">
    <cfRule type="cellIs" dxfId="8327" priority="4385" operator="lessThan">
      <formula>$C$4</formula>
    </cfRule>
  </conditionalFormatting>
  <conditionalFormatting sqref="BI52">
    <cfRule type="cellIs" dxfId="8326" priority="4386" operator="lessThan">
      <formula>$C$4</formula>
    </cfRule>
  </conditionalFormatting>
  <conditionalFormatting sqref="BI52">
    <cfRule type="cellIs" dxfId="8325" priority="4387" operator="lessThan">
      <formula>$C$4</formula>
    </cfRule>
  </conditionalFormatting>
  <conditionalFormatting sqref="BI53">
    <cfRule type="cellIs" dxfId="8324" priority="4388" operator="lessThan">
      <formula>$C$4</formula>
    </cfRule>
  </conditionalFormatting>
  <conditionalFormatting sqref="BI53">
    <cfRule type="cellIs" dxfId="8323" priority="4389" operator="lessThan">
      <formula>$C$4</formula>
    </cfRule>
  </conditionalFormatting>
  <conditionalFormatting sqref="BI54">
    <cfRule type="cellIs" dxfId="8322" priority="4390" operator="lessThan">
      <formula>$C$4</formula>
    </cfRule>
  </conditionalFormatting>
  <conditionalFormatting sqref="BI54">
    <cfRule type="cellIs" dxfId="8321" priority="4391" operator="lessThan">
      <formula>$C$4</formula>
    </cfRule>
  </conditionalFormatting>
  <conditionalFormatting sqref="BI55">
    <cfRule type="cellIs" dxfId="8320" priority="4392" operator="lessThan">
      <formula>$C$4</formula>
    </cfRule>
  </conditionalFormatting>
  <conditionalFormatting sqref="BI55">
    <cfRule type="cellIs" dxfId="8319" priority="4393" operator="lessThan">
      <formula>$C$4</formula>
    </cfRule>
  </conditionalFormatting>
  <conditionalFormatting sqref="BI56">
    <cfRule type="cellIs" dxfId="8318" priority="4394" operator="lessThan">
      <formula>$C$4</formula>
    </cfRule>
  </conditionalFormatting>
  <conditionalFormatting sqref="BI56">
    <cfRule type="cellIs" dxfId="8317" priority="4395" operator="lessThan">
      <formula>$C$4</formula>
    </cfRule>
  </conditionalFormatting>
  <conditionalFormatting sqref="BI57">
    <cfRule type="cellIs" dxfId="8316" priority="4396" operator="lessThan">
      <formula>$C$4</formula>
    </cfRule>
  </conditionalFormatting>
  <conditionalFormatting sqref="BI57">
    <cfRule type="cellIs" dxfId="8315" priority="4397" operator="lessThan">
      <formula>$C$4</formula>
    </cfRule>
  </conditionalFormatting>
  <conditionalFormatting sqref="BI58">
    <cfRule type="cellIs" dxfId="8314" priority="4398" operator="lessThan">
      <formula>$C$4</formula>
    </cfRule>
  </conditionalFormatting>
  <conditionalFormatting sqref="BI58">
    <cfRule type="cellIs" dxfId="8313" priority="4399" operator="lessThan">
      <formula>$C$4</formula>
    </cfRule>
  </conditionalFormatting>
  <conditionalFormatting sqref="BI59">
    <cfRule type="cellIs" dxfId="8312" priority="4400" operator="lessThan">
      <formula>$C$4</formula>
    </cfRule>
  </conditionalFormatting>
  <conditionalFormatting sqref="BI59">
    <cfRule type="cellIs" dxfId="8311" priority="4401" operator="lessThan">
      <formula>$C$4</formula>
    </cfRule>
  </conditionalFormatting>
  <conditionalFormatting sqref="BI60">
    <cfRule type="cellIs" dxfId="8310" priority="4402" operator="lessThan">
      <formula>$C$4</formula>
    </cfRule>
  </conditionalFormatting>
  <conditionalFormatting sqref="BI60">
    <cfRule type="cellIs" dxfId="8309" priority="4403" operator="lessThan">
      <formula>$C$4</formula>
    </cfRule>
  </conditionalFormatting>
  <conditionalFormatting sqref="BJ11">
    <cfRule type="cellIs" dxfId="8308" priority="4404" operator="lessThan">
      <formula>$C$4</formula>
    </cfRule>
  </conditionalFormatting>
  <conditionalFormatting sqref="BJ11">
    <cfRule type="cellIs" dxfId="8307" priority="4405" operator="lessThan">
      <formula>$C$4</formula>
    </cfRule>
  </conditionalFormatting>
  <conditionalFormatting sqref="BJ12">
    <cfRule type="cellIs" dxfId="8306" priority="4406" operator="lessThan">
      <formula>$C$4</formula>
    </cfRule>
  </conditionalFormatting>
  <conditionalFormatting sqref="BJ12">
    <cfRule type="cellIs" dxfId="8305" priority="4407" operator="lessThan">
      <formula>$C$4</formula>
    </cfRule>
  </conditionalFormatting>
  <conditionalFormatting sqref="BJ13">
    <cfRule type="cellIs" dxfId="8304" priority="4408" operator="lessThan">
      <formula>$C$4</formula>
    </cfRule>
  </conditionalFormatting>
  <conditionalFormatting sqref="BJ13">
    <cfRule type="cellIs" dxfId="8303" priority="4409" operator="lessThan">
      <formula>$C$4</formula>
    </cfRule>
  </conditionalFormatting>
  <conditionalFormatting sqref="BJ14">
    <cfRule type="cellIs" dxfId="8302" priority="4410" operator="lessThan">
      <formula>$C$4</formula>
    </cfRule>
  </conditionalFormatting>
  <conditionalFormatting sqref="BJ14">
    <cfRule type="cellIs" dxfId="8301" priority="4411" operator="lessThan">
      <formula>$C$4</formula>
    </cfRule>
  </conditionalFormatting>
  <conditionalFormatting sqref="BJ15">
    <cfRule type="cellIs" dxfId="8300" priority="4412" operator="lessThan">
      <formula>$C$4</formula>
    </cfRule>
  </conditionalFormatting>
  <conditionalFormatting sqref="BJ15">
    <cfRule type="cellIs" dxfId="8299" priority="4413" operator="lessThan">
      <formula>$C$4</formula>
    </cfRule>
  </conditionalFormatting>
  <conditionalFormatting sqref="BJ16">
    <cfRule type="cellIs" dxfId="8298" priority="4414" operator="lessThan">
      <formula>$C$4</formula>
    </cfRule>
  </conditionalFormatting>
  <conditionalFormatting sqref="BJ16">
    <cfRule type="cellIs" dxfId="8297" priority="4415" operator="lessThan">
      <formula>$C$4</formula>
    </cfRule>
  </conditionalFormatting>
  <conditionalFormatting sqref="BJ17">
    <cfRule type="cellIs" dxfId="8296" priority="4416" operator="lessThan">
      <formula>$C$4</formula>
    </cfRule>
  </conditionalFormatting>
  <conditionalFormatting sqref="BJ17">
    <cfRule type="cellIs" dxfId="8295" priority="4417" operator="lessThan">
      <formula>$C$4</formula>
    </cfRule>
  </conditionalFormatting>
  <conditionalFormatting sqref="BJ18">
    <cfRule type="cellIs" dxfId="8294" priority="4418" operator="lessThan">
      <formula>$C$4</formula>
    </cfRule>
  </conditionalFormatting>
  <conditionalFormatting sqref="BJ18">
    <cfRule type="cellIs" dxfId="8293" priority="4419" operator="lessThan">
      <formula>$C$4</formula>
    </cfRule>
  </conditionalFormatting>
  <conditionalFormatting sqref="BJ19">
    <cfRule type="cellIs" dxfId="8292" priority="4420" operator="lessThan">
      <formula>$C$4</formula>
    </cfRule>
  </conditionalFormatting>
  <conditionalFormatting sqref="BJ19">
    <cfRule type="cellIs" dxfId="8291" priority="4421" operator="lessThan">
      <formula>$C$4</formula>
    </cfRule>
  </conditionalFormatting>
  <conditionalFormatting sqref="BJ20">
    <cfRule type="cellIs" dxfId="8290" priority="4422" operator="lessThan">
      <formula>$C$4</formula>
    </cfRule>
  </conditionalFormatting>
  <conditionalFormatting sqref="BJ20">
    <cfRule type="cellIs" dxfId="8289" priority="4423" operator="lessThan">
      <formula>$C$4</formula>
    </cfRule>
  </conditionalFormatting>
  <conditionalFormatting sqref="BJ21">
    <cfRule type="cellIs" dxfId="8288" priority="4424" operator="lessThan">
      <formula>$C$4</formula>
    </cfRule>
  </conditionalFormatting>
  <conditionalFormatting sqref="BJ21">
    <cfRule type="cellIs" dxfId="8287" priority="4425" operator="lessThan">
      <formula>$C$4</formula>
    </cfRule>
  </conditionalFormatting>
  <conditionalFormatting sqref="BJ22">
    <cfRule type="cellIs" dxfId="8286" priority="4426" operator="lessThan">
      <formula>$C$4</formula>
    </cfRule>
  </conditionalFormatting>
  <conditionalFormatting sqref="BJ22">
    <cfRule type="cellIs" dxfId="8285" priority="4427" operator="lessThan">
      <formula>$C$4</formula>
    </cfRule>
  </conditionalFormatting>
  <conditionalFormatting sqref="BJ23">
    <cfRule type="cellIs" dxfId="8284" priority="4428" operator="lessThan">
      <formula>$C$4</formula>
    </cfRule>
  </conditionalFormatting>
  <conditionalFormatting sqref="BJ23">
    <cfRule type="cellIs" dxfId="8283" priority="4429" operator="lessThan">
      <formula>$C$4</formula>
    </cfRule>
  </conditionalFormatting>
  <conditionalFormatting sqref="BJ24">
    <cfRule type="cellIs" dxfId="8282" priority="4430" operator="lessThan">
      <formula>$C$4</formula>
    </cfRule>
  </conditionalFormatting>
  <conditionalFormatting sqref="BJ24">
    <cfRule type="cellIs" dxfId="8281" priority="4431" operator="lessThan">
      <formula>$C$4</formula>
    </cfRule>
  </conditionalFormatting>
  <conditionalFormatting sqref="BJ25">
    <cfRule type="cellIs" dxfId="8280" priority="4432" operator="lessThan">
      <formula>$C$4</formula>
    </cfRule>
  </conditionalFormatting>
  <conditionalFormatting sqref="BJ25">
    <cfRule type="cellIs" dxfId="8279" priority="4433" operator="lessThan">
      <formula>$C$4</formula>
    </cfRule>
  </conditionalFormatting>
  <conditionalFormatting sqref="BJ26">
    <cfRule type="cellIs" dxfId="8278" priority="4434" operator="lessThan">
      <formula>$C$4</formula>
    </cfRule>
  </conditionalFormatting>
  <conditionalFormatting sqref="BJ26">
    <cfRule type="cellIs" dxfId="8277" priority="4435" operator="lessThan">
      <formula>$C$4</formula>
    </cfRule>
  </conditionalFormatting>
  <conditionalFormatting sqref="BJ27">
    <cfRule type="cellIs" dxfId="8276" priority="4436" operator="lessThan">
      <formula>$C$4</formula>
    </cfRule>
  </conditionalFormatting>
  <conditionalFormatting sqref="BJ27">
    <cfRule type="cellIs" dxfId="8275" priority="4437" operator="lessThan">
      <formula>$C$4</formula>
    </cfRule>
  </conditionalFormatting>
  <conditionalFormatting sqref="BJ28">
    <cfRule type="cellIs" dxfId="8274" priority="4438" operator="lessThan">
      <formula>$C$4</formula>
    </cfRule>
  </conditionalFormatting>
  <conditionalFormatting sqref="BJ28">
    <cfRule type="cellIs" dxfId="8273" priority="4439" operator="lessThan">
      <formula>$C$4</formula>
    </cfRule>
  </conditionalFormatting>
  <conditionalFormatting sqref="BJ29">
    <cfRule type="cellIs" dxfId="8272" priority="4440" operator="lessThan">
      <formula>$C$4</formula>
    </cfRule>
  </conditionalFormatting>
  <conditionalFormatting sqref="BJ29">
    <cfRule type="cellIs" dxfId="8271" priority="4441" operator="lessThan">
      <formula>$C$4</formula>
    </cfRule>
  </conditionalFormatting>
  <conditionalFormatting sqref="BJ30">
    <cfRule type="cellIs" dxfId="8270" priority="4442" operator="lessThan">
      <formula>$C$4</formula>
    </cfRule>
  </conditionalFormatting>
  <conditionalFormatting sqref="BJ30">
    <cfRule type="cellIs" dxfId="8269" priority="4443" operator="lessThan">
      <formula>$C$4</formula>
    </cfRule>
  </conditionalFormatting>
  <conditionalFormatting sqref="BJ31">
    <cfRule type="cellIs" dxfId="8268" priority="4444" operator="lessThan">
      <formula>$C$4</formula>
    </cfRule>
  </conditionalFormatting>
  <conditionalFormatting sqref="BJ31">
    <cfRule type="cellIs" dxfId="8267" priority="4445" operator="lessThan">
      <formula>$C$4</formula>
    </cfRule>
  </conditionalFormatting>
  <conditionalFormatting sqref="BJ32">
    <cfRule type="cellIs" dxfId="8266" priority="4446" operator="lessThan">
      <formula>$C$4</formula>
    </cfRule>
  </conditionalFormatting>
  <conditionalFormatting sqref="BJ32">
    <cfRule type="cellIs" dxfId="8265" priority="4447" operator="lessThan">
      <formula>$C$4</formula>
    </cfRule>
  </conditionalFormatting>
  <conditionalFormatting sqref="BJ33">
    <cfRule type="cellIs" dxfId="8264" priority="4448" operator="lessThan">
      <formula>$C$4</formula>
    </cfRule>
  </conditionalFormatting>
  <conditionalFormatting sqref="BJ33">
    <cfRule type="cellIs" dxfId="8263" priority="4449" operator="lessThan">
      <formula>$C$4</formula>
    </cfRule>
  </conditionalFormatting>
  <conditionalFormatting sqref="BJ34">
    <cfRule type="cellIs" dxfId="8262" priority="4450" operator="lessThan">
      <formula>$C$4</formula>
    </cfRule>
  </conditionalFormatting>
  <conditionalFormatting sqref="BJ34">
    <cfRule type="cellIs" dxfId="8261" priority="4451" operator="lessThan">
      <formula>$C$4</formula>
    </cfRule>
  </conditionalFormatting>
  <conditionalFormatting sqref="BJ35">
    <cfRule type="cellIs" dxfId="8260" priority="4452" operator="lessThan">
      <formula>$C$4</formula>
    </cfRule>
  </conditionalFormatting>
  <conditionalFormatting sqref="BJ35">
    <cfRule type="cellIs" dxfId="8259" priority="4453" operator="lessThan">
      <formula>$C$4</formula>
    </cfRule>
  </conditionalFormatting>
  <conditionalFormatting sqref="BJ36">
    <cfRule type="cellIs" dxfId="8258" priority="4454" operator="lessThan">
      <formula>$C$4</formula>
    </cfRule>
  </conditionalFormatting>
  <conditionalFormatting sqref="BJ36">
    <cfRule type="cellIs" dxfId="8257" priority="4455" operator="lessThan">
      <formula>$C$4</formula>
    </cfRule>
  </conditionalFormatting>
  <conditionalFormatting sqref="BJ37">
    <cfRule type="cellIs" dxfId="8256" priority="4456" operator="lessThan">
      <formula>$C$4</formula>
    </cfRule>
  </conditionalFormatting>
  <conditionalFormatting sqref="BJ37">
    <cfRule type="cellIs" dxfId="8255" priority="4457" operator="lessThan">
      <formula>$C$4</formula>
    </cfRule>
  </conditionalFormatting>
  <conditionalFormatting sqref="BJ38">
    <cfRule type="cellIs" dxfId="8254" priority="4458" operator="lessThan">
      <formula>$C$4</formula>
    </cfRule>
  </conditionalFormatting>
  <conditionalFormatting sqref="BJ38">
    <cfRule type="cellIs" dxfId="8253" priority="4459" operator="lessThan">
      <formula>$C$4</formula>
    </cfRule>
  </conditionalFormatting>
  <conditionalFormatting sqref="BJ39">
    <cfRule type="cellIs" dxfId="8252" priority="4460" operator="lessThan">
      <formula>$C$4</formula>
    </cfRule>
  </conditionalFormatting>
  <conditionalFormatting sqref="BJ39">
    <cfRule type="cellIs" dxfId="8251" priority="4461" operator="lessThan">
      <formula>$C$4</formula>
    </cfRule>
  </conditionalFormatting>
  <conditionalFormatting sqref="BJ40">
    <cfRule type="cellIs" dxfId="8250" priority="4462" operator="lessThan">
      <formula>$C$4</formula>
    </cfRule>
  </conditionalFormatting>
  <conditionalFormatting sqref="BJ40">
    <cfRule type="cellIs" dxfId="8249" priority="4463" operator="lessThan">
      <formula>$C$4</formula>
    </cfRule>
  </conditionalFormatting>
  <conditionalFormatting sqref="BJ41">
    <cfRule type="cellIs" dxfId="8248" priority="4464" operator="lessThan">
      <formula>$C$4</formula>
    </cfRule>
  </conditionalFormatting>
  <conditionalFormatting sqref="BJ41">
    <cfRule type="cellIs" dxfId="8247" priority="4465" operator="lessThan">
      <formula>$C$4</formula>
    </cfRule>
  </conditionalFormatting>
  <conditionalFormatting sqref="BJ42">
    <cfRule type="cellIs" dxfId="8246" priority="4466" operator="lessThan">
      <formula>$C$4</formula>
    </cfRule>
  </conditionalFormatting>
  <conditionalFormatting sqref="BJ42">
    <cfRule type="cellIs" dxfId="8245" priority="4467" operator="lessThan">
      <formula>$C$4</formula>
    </cfRule>
  </conditionalFormatting>
  <conditionalFormatting sqref="BJ43">
    <cfRule type="cellIs" dxfId="8244" priority="4468" operator="lessThan">
      <formula>$C$4</formula>
    </cfRule>
  </conditionalFormatting>
  <conditionalFormatting sqref="BJ43">
    <cfRule type="cellIs" dxfId="8243" priority="4469" operator="lessThan">
      <formula>$C$4</formula>
    </cfRule>
  </conditionalFormatting>
  <conditionalFormatting sqref="BJ44">
    <cfRule type="cellIs" dxfId="8242" priority="4470" operator="lessThan">
      <formula>$C$4</formula>
    </cfRule>
  </conditionalFormatting>
  <conditionalFormatting sqref="BJ44">
    <cfRule type="cellIs" dxfId="8241" priority="4471" operator="lessThan">
      <formula>$C$4</formula>
    </cfRule>
  </conditionalFormatting>
  <conditionalFormatting sqref="BJ45">
    <cfRule type="cellIs" dxfId="8240" priority="4472" operator="lessThan">
      <formula>$C$4</formula>
    </cfRule>
  </conditionalFormatting>
  <conditionalFormatting sqref="BJ45">
    <cfRule type="cellIs" dxfId="8239" priority="4473" operator="lessThan">
      <formula>$C$4</formula>
    </cfRule>
  </conditionalFormatting>
  <conditionalFormatting sqref="BJ46">
    <cfRule type="cellIs" dxfId="8238" priority="4474" operator="lessThan">
      <formula>$C$4</formula>
    </cfRule>
  </conditionalFormatting>
  <conditionalFormatting sqref="BJ46">
    <cfRule type="cellIs" dxfId="8237" priority="4475" operator="lessThan">
      <formula>$C$4</formula>
    </cfRule>
  </conditionalFormatting>
  <conditionalFormatting sqref="BJ47">
    <cfRule type="cellIs" dxfId="8236" priority="4476" operator="lessThan">
      <formula>$C$4</formula>
    </cfRule>
  </conditionalFormatting>
  <conditionalFormatting sqref="BJ47">
    <cfRule type="cellIs" dxfId="8235" priority="4477" operator="lessThan">
      <formula>$C$4</formula>
    </cfRule>
  </conditionalFormatting>
  <conditionalFormatting sqref="BJ48">
    <cfRule type="cellIs" dxfId="8234" priority="4478" operator="lessThan">
      <formula>$C$4</formula>
    </cfRule>
  </conditionalFormatting>
  <conditionalFormatting sqref="BJ48">
    <cfRule type="cellIs" dxfId="8233" priority="4479" operator="lessThan">
      <formula>$C$4</formula>
    </cfRule>
  </conditionalFormatting>
  <conditionalFormatting sqref="BJ49">
    <cfRule type="cellIs" dxfId="8232" priority="4480" operator="lessThan">
      <formula>$C$4</formula>
    </cfRule>
  </conditionalFormatting>
  <conditionalFormatting sqref="BJ49">
    <cfRule type="cellIs" dxfId="8231" priority="4481" operator="lessThan">
      <formula>$C$4</formula>
    </cfRule>
  </conditionalFormatting>
  <conditionalFormatting sqref="BJ50">
    <cfRule type="cellIs" dxfId="8230" priority="4482" operator="lessThan">
      <formula>$C$4</formula>
    </cfRule>
  </conditionalFormatting>
  <conditionalFormatting sqref="BJ50">
    <cfRule type="cellIs" dxfId="8229" priority="4483" operator="lessThan">
      <formula>$C$4</formula>
    </cfRule>
  </conditionalFormatting>
  <conditionalFormatting sqref="BJ51">
    <cfRule type="cellIs" dxfId="8228" priority="4484" operator="lessThan">
      <formula>$C$4</formula>
    </cfRule>
  </conditionalFormatting>
  <conditionalFormatting sqref="BJ51">
    <cfRule type="cellIs" dxfId="8227" priority="4485" operator="lessThan">
      <formula>$C$4</formula>
    </cfRule>
  </conditionalFormatting>
  <conditionalFormatting sqref="BJ52">
    <cfRule type="cellIs" dxfId="8226" priority="4486" operator="lessThan">
      <formula>$C$4</formula>
    </cfRule>
  </conditionalFormatting>
  <conditionalFormatting sqref="BJ52">
    <cfRule type="cellIs" dxfId="8225" priority="4487" operator="lessThan">
      <formula>$C$4</formula>
    </cfRule>
  </conditionalFormatting>
  <conditionalFormatting sqref="BJ53">
    <cfRule type="cellIs" dxfId="8224" priority="4488" operator="lessThan">
      <formula>$C$4</formula>
    </cfRule>
  </conditionalFormatting>
  <conditionalFormatting sqref="BJ53">
    <cfRule type="cellIs" dxfId="8223" priority="4489" operator="lessThan">
      <formula>$C$4</formula>
    </cfRule>
  </conditionalFormatting>
  <conditionalFormatting sqref="BJ54">
    <cfRule type="cellIs" dxfId="8222" priority="4490" operator="lessThan">
      <formula>$C$4</formula>
    </cfRule>
  </conditionalFormatting>
  <conditionalFormatting sqref="BJ54">
    <cfRule type="cellIs" dxfId="8221" priority="4491" operator="lessThan">
      <formula>$C$4</formula>
    </cfRule>
  </conditionalFormatting>
  <conditionalFormatting sqref="BJ55">
    <cfRule type="cellIs" dxfId="8220" priority="4492" operator="lessThan">
      <formula>$C$4</formula>
    </cfRule>
  </conditionalFormatting>
  <conditionalFormatting sqref="BJ55">
    <cfRule type="cellIs" dxfId="8219" priority="4493" operator="lessThan">
      <formula>$C$4</formula>
    </cfRule>
  </conditionalFormatting>
  <conditionalFormatting sqref="BJ56">
    <cfRule type="cellIs" dxfId="8218" priority="4494" operator="lessThan">
      <formula>$C$4</formula>
    </cfRule>
  </conditionalFormatting>
  <conditionalFormatting sqref="BJ56">
    <cfRule type="cellIs" dxfId="8217" priority="4495" operator="lessThan">
      <formula>$C$4</formula>
    </cfRule>
  </conditionalFormatting>
  <conditionalFormatting sqref="BJ57">
    <cfRule type="cellIs" dxfId="8216" priority="4496" operator="lessThan">
      <formula>$C$4</formula>
    </cfRule>
  </conditionalFormatting>
  <conditionalFormatting sqref="BJ57">
    <cfRule type="cellIs" dxfId="8215" priority="4497" operator="lessThan">
      <formula>$C$4</formula>
    </cfRule>
  </conditionalFormatting>
  <conditionalFormatting sqref="BJ58">
    <cfRule type="cellIs" dxfId="8214" priority="4498" operator="lessThan">
      <formula>$C$4</formula>
    </cfRule>
  </conditionalFormatting>
  <conditionalFormatting sqref="BJ58">
    <cfRule type="cellIs" dxfId="8213" priority="4499" operator="lessThan">
      <formula>$C$4</formula>
    </cfRule>
  </conditionalFormatting>
  <conditionalFormatting sqref="BJ59">
    <cfRule type="cellIs" dxfId="8212" priority="4500" operator="lessThan">
      <formula>$C$4</formula>
    </cfRule>
  </conditionalFormatting>
  <conditionalFormatting sqref="BJ59">
    <cfRule type="cellIs" dxfId="8211" priority="4501" operator="lessThan">
      <formula>$C$4</formula>
    </cfRule>
  </conditionalFormatting>
  <conditionalFormatting sqref="BJ60">
    <cfRule type="cellIs" dxfId="8210" priority="4502" operator="lessThan">
      <formula>$C$4</formula>
    </cfRule>
  </conditionalFormatting>
  <conditionalFormatting sqref="BJ60">
    <cfRule type="cellIs" dxfId="8209" priority="4503" operator="lessThan">
      <formula>$C$4</formula>
    </cfRule>
  </conditionalFormatting>
  <conditionalFormatting sqref="BK11">
    <cfRule type="cellIs" dxfId="8208" priority="4504" operator="lessThan">
      <formula>$C$4</formula>
    </cfRule>
  </conditionalFormatting>
  <conditionalFormatting sqref="BK11">
    <cfRule type="cellIs" dxfId="8207" priority="4505" operator="lessThan">
      <formula>$C$4</formula>
    </cfRule>
  </conditionalFormatting>
  <conditionalFormatting sqref="BK12">
    <cfRule type="cellIs" dxfId="8206" priority="4506" operator="lessThan">
      <formula>$C$4</formula>
    </cfRule>
  </conditionalFormatting>
  <conditionalFormatting sqref="BK12">
    <cfRule type="cellIs" dxfId="8205" priority="4507" operator="lessThan">
      <formula>$C$4</formula>
    </cfRule>
  </conditionalFormatting>
  <conditionalFormatting sqref="BK13">
    <cfRule type="cellIs" dxfId="8204" priority="4508" operator="lessThan">
      <formula>$C$4</formula>
    </cfRule>
  </conditionalFormatting>
  <conditionalFormatting sqref="BK13">
    <cfRule type="cellIs" dxfId="8203" priority="4509" operator="lessThan">
      <formula>$C$4</formula>
    </cfRule>
  </conditionalFormatting>
  <conditionalFormatting sqref="BK14">
    <cfRule type="cellIs" dxfId="8202" priority="4510" operator="lessThan">
      <formula>$C$4</formula>
    </cfRule>
  </conditionalFormatting>
  <conditionalFormatting sqref="BK14">
    <cfRule type="cellIs" dxfId="8201" priority="4511" operator="lessThan">
      <formula>$C$4</formula>
    </cfRule>
  </conditionalFormatting>
  <conditionalFormatting sqref="BK15">
    <cfRule type="cellIs" dxfId="8200" priority="4512" operator="lessThan">
      <formula>$C$4</formula>
    </cfRule>
  </conditionalFormatting>
  <conditionalFormatting sqref="BK15">
    <cfRule type="cellIs" dxfId="8199" priority="4513" operator="lessThan">
      <formula>$C$4</formula>
    </cfRule>
  </conditionalFormatting>
  <conditionalFormatting sqref="BK16">
    <cfRule type="cellIs" dxfId="8198" priority="4514" operator="lessThan">
      <formula>$C$4</formula>
    </cfRule>
  </conditionalFormatting>
  <conditionalFormatting sqref="BK16">
    <cfRule type="cellIs" dxfId="8197" priority="4515" operator="lessThan">
      <formula>$C$4</formula>
    </cfRule>
  </conditionalFormatting>
  <conditionalFormatting sqref="BK17">
    <cfRule type="cellIs" dxfId="8196" priority="4516" operator="lessThan">
      <formula>$C$4</formula>
    </cfRule>
  </conditionalFormatting>
  <conditionalFormatting sqref="BK17">
    <cfRule type="cellIs" dxfId="8195" priority="4517" operator="lessThan">
      <formula>$C$4</formula>
    </cfRule>
  </conditionalFormatting>
  <conditionalFormatting sqref="BK18">
    <cfRule type="cellIs" dxfId="8194" priority="4518" operator="lessThan">
      <formula>$C$4</formula>
    </cfRule>
  </conditionalFormatting>
  <conditionalFormatting sqref="BK18">
    <cfRule type="cellIs" dxfId="8193" priority="4519" operator="lessThan">
      <formula>$C$4</formula>
    </cfRule>
  </conditionalFormatting>
  <conditionalFormatting sqref="BK19">
    <cfRule type="cellIs" dxfId="8192" priority="4520" operator="lessThan">
      <formula>$C$4</formula>
    </cfRule>
  </conditionalFormatting>
  <conditionalFormatting sqref="BK19">
    <cfRule type="cellIs" dxfId="8191" priority="4521" operator="lessThan">
      <formula>$C$4</formula>
    </cfRule>
  </conditionalFormatting>
  <conditionalFormatting sqref="BK20">
    <cfRule type="cellIs" dxfId="8190" priority="4522" operator="lessThan">
      <formula>$C$4</formula>
    </cfRule>
  </conditionalFormatting>
  <conditionalFormatting sqref="BK20">
    <cfRule type="cellIs" dxfId="8189" priority="4523" operator="lessThan">
      <formula>$C$4</formula>
    </cfRule>
  </conditionalFormatting>
  <conditionalFormatting sqref="BK21">
    <cfRule type="cellIs" dxfId="8188" priority="4524" operator="lessThan">
      <formula>$C$4</formula>
    </cfRule>
  </conditionalFormatting>
  <conditionalFormatting sqref="BK21">
    <cfRule type="cellIs" dxfId="8187" priority="4525" operator="lessThan">
      <formula>$C$4</formula>
    </cfRule>
  </conditionalFormatting>
  <conditionalFormatting sqref="BK22">
    <cfRule type="cellIs" dxfId="8186" priority="4526" operator="lessThan">
      <formula>$C$4</formula>
    </cfRule>
  </conditionalFormatting>
  <conditionalFormatting sqref="BK22">
    <cfRule type="cellIs" dxfId="8185" priority="4527" operator="lessThan">
      <formula>$C$4</formula>
    </cfRule>
  </conditionalFormatting>
  <conditionalFormatting sqref="BK23">
    <cfRule type="cellIs" dxfId="8184" priority="4528" operator="lessThan">
      <formula>$C$4</formula>
    </cfRule>
  </conditionalFormatting>
  <conditionalFormatting sqref="BK23">
    <cfRule type="cellIs" dxfId="8183" priority="4529" operator="lessThan">
      <formula>$C$4</formula>
    </cfRule>
  </conditionalFormatting>
  <conditionalFormatting sqref="BK24">
    <cfRule type="cellIs" dxfId="8182" priority="4530" operator="lessThan">
      <formula>$C$4</formula>
    </cfRule>
  </conditionalFormatting>
  <conditionalFormatting sqref="BK24">
    <cfRule type="cellIs" dxfId="8181" priority="4531" operator="lessThan">
      <formula>$C$4</formula>
    </cfRule>
  </conditionalFormatting>
  <conditionalFormatting sqref="BK25">
    <cfRule type="cellIs" dxfId="8180" priority="4532" operator="lessThan">
      <formula>$C$4</formula>
    </cfRule>
  </conditionalFormatting>
  <conditionalFormatting sqref="BK25">
    <cfRule type="cellIs" dxfId="8179" priority="4533" operator="lessThan">
      <formula>$C$4</formula>
    </cfRule>
  </conditionalFormatting>
  <conditionalFormatting sqref="BK26">
    <cfRule type="cellIs" dxfId="8178" priority="4534" operator="lessThan">
      <formula>$C$4</formula>
    </cfRule>
  </conditionalFormatting>
  <conditionalFormatting sqref="BK26">
    <cfRule type="cellIs" dxfId="8177" priority="4535" operator="lessThan">
      <formula>$C$4</formula>
    </cfRule>
  </conditionalFormatting>
  <conditionalFormatting sqref="BK27">
    <cfRule type="cellIs" dxfId="8176" priority="4536" operator="lessThan">
      <formula>$C$4</formula>
    </cfRule>
  </conditionalFormatting>
  <conditionalFormatting sqref="BK27">
    <cfRule type="cellIs" dxfId="8175" priority="4537" operator="lessThan">
      <formula>$C$4</formula>
    </cfRule>
  </conditionalFormatting>
  <conditionalFormatting sqref="BK28">
    <cfRule type="cellIs" dxfId="8174" priority="4538" operator="lessThan">
      <formula>$C$4</formula>
    </cfRule>
  </conditionalFormatting>
  <conditionalFormatting sqref="BK28">
    <cfRule type="cellIs" dxfId="8173" priority="4539" operator="lessThan">
      <formula>$C$4</formula>
    </cfRule>
  </conditionalFormatting>
  <conditionalFormatting sqref="BK29">
    <cfRule type="cellIs" dxfId="8172" priority="4540" operator="lessThan">
      <formula>$C$4</formula>
    </cfRule>
  </conditionalFormatting>
  <conditionalFormatting sqref="BK29">
    <cfRule type="cellIs" dxfId="8171" priority="4541" operator="lessThan">
      <formula>$C$4</formula>
    </cfRule>
  </conditionalFormatting>
  <conditionalFormatting sqref="BK30">
    <cfRule type="cellIs" dxfId="8170" priority="4542" operator="lessThan">
      <formula>$C$4</formula>
    </cfRule>
  </conditionalFormatting>
  <conditionalFormatting sqref="BK30">
    <cfRule type="cellIs" dxfId="8169" priority="4543" operator="lessThan">
      <formula>$C$4</formula>
    </cfRule>
  </conditionalFormatting>
  <conditionalFormatting sqref="BK31">
    <cfRule type="cellIs" dxfId="8168" priority="4544" operator="lessThan">
      <formula>$C$4</formula>
    </cfRule>
  </conditionalFormatting>
  <conditionalFormatting sqref="BK31">
    <cfRule type="cellIs" dxfId="8167" priority="4545" operator="lessThan">
      <formula>$C$4</formula>
    </cfRule>
  </conditionalFormatting>
  <conditionalFormatting sqref="BK32">
    <cfRule type="cellIs" dxfId="8166" priority="4546" operator="lessThan">
      <formula>$C$4</formula>
    </cfRule>
  </conditionalFormatting>
  <conditionalFormatting sqref="BK32">
    <cfRule type="cellIs" dxfId="8165" priority="4547" operator="lessThan">
      <formula>$C$4</formula>
    </cfRule>
  </conditionalFormatting>
  <conditionalFormatting sqref="BK33">
    <cfRule type="cellIs" dxfId="8164" priority="4548" operator="lessThan">
      <formula>$C$4</formula>
    </cfRule>
  </conditionalFormatting>
  <conditionalFormatting sqref="BK33">
    <cfRule type="cellIs" dxfId="8163" priority="4549" operator="lessThan">
      <formula>$C$4</formula>
    </cfRule>
  </conditionalFormatting>
  <conditionalFormatting sqref="BK34">
    <cfRule type="cellIs" dxfId="8162" priority="4550" operator="lessThan">
      <formula>$C$4</formula>
    </cfRule>
  </conditionalFormatting>
  <conditionalFormatting sqref="BK34">
    <cfRule type="cellIs" dxfId="8161" priority="4551" operator="lessThan">
      <formula>$C$4</formula>
    </cfRule>
  </conditionalFormatting>
  <conditionalFormatting sqref="BK35">
    <cfRule type="cellIs" dxfId="8160" priority="4552" operator="lessThan">
      <formula>$C$4</formula>
    </cfRule>
  </conditionalFormatting>
  <conditionalFormatting sqref="BK35">
    <cfRule type="cellIs" dxfId="8159" priority="4553" operator="lessThan">
      <formula>$C$4</formula>
    </cfRule>
  </conditionalFormatting>
  <conditionalFormatting sqref="BK36">
    <cfRule type="cellIs" dxfId="8158" priority="4554" operator="lessThan">
      <formula>$C$4</formula>
    </cfRule>
  </conditionalFormatting>
  <conditionalFormatting sqref="BK36">
    <cfRule type="cellIs" dxfId="8157" priority="4555" operator="lessThan">
      <formula>$C$4</formula>
    </cfRule>
  </conditionalFormatting>
  <conditionalFormatting sqref="BK37">
    <cfRule type="cellIs" dxfId="8156" priority="4556" operator="lessThan">
      <formula>$C$4</formula>
    </cfRule>
  </conditionalFormatting>
  <conditionalFormatting sqref="BK37">
    <cfRule type="cellIs" dxfId="8155" priority="4557" operator="lessThan">
      <formula>$C$4</formula>
    </cfRule>
  </conditionalFormatting>
  <conditionalFormatting sqref="BK38">
    <cfRule type="cellIs" dxfId="8154" priority="4558" operator="lessThan">
      <formula>$C$4</formula>
    </cfRule>
  </conditionalFormatting>
  <conditionalFormatting sqref="BK38">
    <cfRule type="cellIs" dxfId="8153" priority="4559" operator="lessThan">
      <formula>$C$4</formula>
    </cfRule>
  </conditionalFormatting>
  <conditionalFormatting sqref="BK39">
    <cfRule type="cellIs" dxfId="8152" priority="4560" operator="lessThan">
      <formula>$C$4</formula>
    </cfRule>
  </conditionalFormatting>
  <conditionalFormatting sqref="BK39">
    <cfRule type="cellIs" dxfId="8151" priority="4561" operator="lessThan">
      <formula>$C$4</formula>
    </cfRule>
  </conditionalFormatting>
  <conditionalFormatting sqref="BK40">
    <cfRule type="cellIs" dxfId="8150" priority="4562" operator="lessThan">
      <formula>$C$4</formula>
    </cfRule>
  </conditionalFormatting>
  <conditionalFormatting sqref="BK40">
    <cfRule type="cellIs" dxfId="8149" priority="4563" operator="lessThan">
      <formula>$C$4</formula>
    </cfRule>
  </conditionalFormatting>
  <conditionalFormatting sqref="BK41">
    <cfRule type="cellIs" dxfId="8148" priority="4564" operator="lessThan">
      <formula>$C$4</formula>
    </cfRule>
  </conditionalFormatting>
  <conditionalFormatting sqref="BK41">
    <cfRule type="cellIs" dxfId="8147" priority="4565" operator="lessThan">
      <formula>$C$4</formula>
    </cfRule>
  </conditionalFormatting>
  <conditionalFormatting sqref="BK42">
    <cfRule type="cellIs" dxfId="8146" priority="4566" operator="lessThan">
      <formula>$C$4</formula>
    </cfRule>
  </conditionalFormatting>
  <conditionalFormatting sqref="BK42">
    <cfRule type="cellIs" dxfId="8145" priority="4567" operator="lessThan">
      <formula>$C$4</formula>
    </cfRule>
  </conditionalFormatting>
  <conditionalFormatting sqref="BK43">
    <cfRule type="cellIs" dxfId="8144" priority="4568" operator="lessThan">
      <formula>$C$4</formula>
    </cfRule>
  </conditionalFormatting>
  <conditionalFormatting sqref="BK43">
    <cfRule type="cellIs" dxfId="8143" priority="4569" operator="lessThan">
      <formula>$C$4</formula>
    </cfRule>
  </conditionalFormatting>
  <conditionalFormatting sqref="BK44">
    <cfRule type="cellIs" dxfId="8142" priority="4570" operator="lessThan">
      <formula>$C$4</formula>
    </cfRule>
  </conditionalFormatting>
  <conditionalFormatting sqref="BK44">
    <cfRule type="cellIs" dxfId="8141" priority="4571" operator="lessThan">
      <formula>$C$4</formula>
    </cfRule>
  </conditionalFormatting>
  <conditionalFormatting sqref="BK45">
    <cfRule type="cellIs" dxfId="8140" priority="4572" operator="lessThan">
      <formula>$C$4</formula>
    </cfRule>
  </conditionalFormatting>
  <conditionalFormatting sqref="BK45">
    <cfRule type="cellIs" dxfId="8139" priority="4573" operator="lessThan">
      <formula>$C$4</formula>
    </cfRule>
  </conditionalFormatting>
  <conditionalFormatting sqref="BK46">
    <cfRule type="cellIs" dxfId="8138" priority="4574" operator="lessThan">
      <formula>$C$4</formula>
    </cfRule>
  </conditionalFormatting>
  <conditionalFormatting sqref="BK46">
    <cfRule type="cellIs" dxfId="8137" priority="4575" operator="lessThan">
      <formula>$C$4</formula>
    </cfRule>
  </conditionalFormatting>
  <conditionalFormatting sqref="BK47">
    <cfRule type="cellIs" dxfId="8136" priority="4576" operator="lessThan">
      <formula>$C$4</formula>
    </cfRule>
  </conditionalFormatting>
  <conditionalFormatting sqref="BK47">
    <cfRule type="cellIs" dxfId="8135" priority="4577" operator="lessThan">
      <formula>$C$4</formula>
    </cfRule>
  </conditionalFormatting>
  <conditionalFormatting sqref="BK48">
    <cfRule type="cellIs" dxfId="8134" priority="4578" operator="lessThan">
      <formula>$C$4</formula>
    </cfRule>
  </conditionalFormatting>
  <conditionalFormatting sqref="BK48">
    <cfRule type="cellIs" dxfId="8133" priority="4579" operator="lessThan">
      <formula>$C$4</formula>
    </cfRule>
  </conditionalFormatting>
  <conditionalFormatting sqref="BK49">
    <cfRule type="cellIs" dxfId="8132" priority="4580" operator="lessThan">
      <formula>$C$4</formula>
    </cfRule>
  </conditionalFormatting>
  <conditionalFormatting sqref="BK49">
    <cfRule type="cellIs" dxfId="8131" priority="4581" operator="lessThan">
      <formula>$C$4</formula>
    </cfRule>
  </conditionalFormatting>
  <conditionalFormatting sqref="BK50">
    <cfRule type="cellIs" dxfId="8130" priority="4582" operator="lessThan">
      <formula>$C$4</formula>
    </cfRule>
  </conditionalFormatting>
  <conditionalFormatting sqref="BK50">
    <cfRule type="cellIs" dxfId="8129" priority="4583" operator="lessThan">
      <formula>$C$4</formula>
    </cfRule>
  </conditionalFormatting>
  <conditionalFormatting sqref="BK51">
    <cfRule type="cellIs" dxfId="8128" priority="4584" operator="lessThan">
      <formula>$C$4</formula>
    </cfRule>
  </conditionalFormatting>
  <conditionalFormatting sqref="BK51">
    <cfRule type="cellIs" dxfId="8127" priority="4585" operator="lessThan">
      <formula>$C$4</formula>
    </cfRule>
  </conditionalFormatting>
  <conditionalFormatting sqref="BK52">
    <cfRule type="cellIs" dxfId="8126" priority="4586" operator="lessThan">
      <formula>$C$4</formula>
    </cfRule>
  </conditionalFormatting>
  <conditionalFormatting sqref="BK52">
    <cfRule type="cellIs" dxfId="8125" priority="4587" operator="lessThan">
      <formula>$C$4</formula>
    </cfRule>
  </conditionalFormatting>
  <conditionalFormatting sqref="BK53">
    <cfRule type="cellIs" dxfId="8124" priority="4588" operator="lessThan">
      <formula>$C$4</formula>
    </cfRule>
  </conditionalFormatting>
  <conditionalFormatting sqref="BK53">
    <cfRule type="cellIs" dxfId="8123" priority="4589" operator="lessThan">
      <formula>$C$4</formula>
    </cfRule>
  </conditionalFormatting>
  <conditionalFormatting sqref="BK54">
    <cfRule type="cellIs" dxfId="8122" priority="4590" operator="lessThan">
      <formula>$C$4</formula>
    </cfRule>
  </conditionalFormatting>
  <conditionalFormatting sqref="BK54">
    <cfRule type="cellIs" dxfId="8121" priority="4591" operator="lessThan">
      <formula>$C$4</formula>
    </cfRule>
  </conditionalFormatting>
  <conditionalFormatting sqref="BK55">
    <cfRule type="cellIs" dxfId="8120" priority="4592" operator="lessThan">
      <formula>$C$4</formula>
    </cfRule>
  </conditionalFormatting>
  <conditionalFormatting sqref="BK55">
    <cfRule type="cellIs" dxfId="8119" priority="4593" operator="lessThan">
      <formula>$C$4</formula>
    </cfRule>
  </conditionalFormatting>
  <conditionalFormatting sqref="BK56">
    <cfRule type="cellIs" dxfId="8118" priority="4594" operator="lessThan">
      <formula>$C$4</formula>
    </cfRule>
  </conditionalFormatting>
  <conditionalFormatting sqref="BK56">
    <cfRule type="cellIs" dxfId="8117" priority="4595" operator="lessThan">
      <formula>$C$4</formula>
    </cfRule>
  </conditionalFormatting>
  <conditionalFormatting sqref="BK57">
    <cfRule type="cellIs" dxfId="8116" priority="4596" operator="lessThan">
      <formula>$C$4</formula>
    </cfRule>
  </conditionalFormatting>
  <conditionalFormatting sqref="BK57">
    <cfRule type="cellIs" dxfId="8115" priority="4597" operator="lessThan">
      <formula>$C$4</formula>
    </cfRule>
  </conditionalFormatting>
  <conditionalFormatting sqref="BK58">
    <cfRule type="cellIs" dxfId="8114" priority="4598" operator="lessThan">
      <formula>$C$4</formula>
    </cfRule>
  </conditionalFormatting>
  <conditionalFormatting sqref="BK58">
    <cfRule type="cellIs" dxfId="8113" priority="4599" operator="lessThan">
      <formula>$C$4</formula>
    </cfRule>
  </conditionalFormatting>
  <conditionalFormatting sqref="BK59">
    <cfRule type="cellIs" dxfId="8112" priority="4600" operator="lessThan">
      <formula>$C$4</formula>
    </cfRule>
  </conditionalFormatting>
  <conditionalFormatting sqref="BK59">
    <cfRule type="cellIs" dxfId="8111" priority="4601" operator="lessThan">
      <formula>$C$4</formula>
    </cfRule>
  </conditionalFormatting>
  <conditionalFormatting sqref="BK60">
    <cfRule type="cellIs" dxfId="8110" priority="4602" operator="lessThan">
      <formula>$C$4</formula>
    </cfRule>
  </conditionalFormatting>
  <conditionalFormatting sqref="BK60">
    <cfRule type="cellIs" dxfId="8109" priority="4603" operator="lessThan">
      <formula>$C$4</formula>
    </cfRule>
  </conditionalFormatting>
  <conditionalFormatting sqref="BL42">
    <cfRule type="cellIs" dxfId="8046" priority="4666" operator="lessThan">
      <formula>$C$4</formula>
    </cfRule>
  </conditionalFormatting>
  <conditionalFormatting sqref="BL42">
    <cfRule type="cellIs" dxfId="8045" priority="4667" operator="lessThan">
      <formula>$C$4</formula>
    </cfRule>
  </conditionalFormatting>
  <conditionalFormatting sqref="BL43">
    <cfRule type="cellIs" dxfId="8044" priority="4668" operator="lessThan">
      <formula>$C$4</formula>
    </cfRule>
  </conditionalFormatting>
  <conditionalFormatting sqref="BL43">
    <cfRule type="cellIs" dxfId="8043" priority="4669" operator="lessThan">
      <formula>$C$4</formula>
    </cfRule>
  </conditionalFormatting>
  <conditionalFormatting sqref="BL44">
    <cfRule type="cellIs" dxfId="8042" priority="4670" operator="lessThan">
      <formula>$C$4</formula>
    </cfRule>
  </conditionalFormatting>
  <conditionalFormatting sqref="BL44">
    <cfRule type="cellIs" dxfId="8041" priority="4671" operator="lessThan">
      <formula>$C$4</formula>
    </cfRule>
  </conditionalFormatting>
  <conditionalFormatting sqref="BL45">
    <cfRule type="cellIs" dxfId="8040" priority="4672" operator="lessThan">
      <formula>$C$4</formula>
    </cfRule>
  </conditionalFormatting>
  <conditionalFormatting sqref="BL45">
    <cfRule type="cellIs" dxfId="8039" priority="4673" operator="lessThan">
      <formula>$C$4</formula>
    </cfRule>
  </conditionalFormatting>
  <conditionalFormatting sqref="BL46">
    <cfRule type="cellIs" dxfId="8038" priority="4674" operator="lessThan">
      <formula>$C$4</formula>
    </cfRule>
  </conditionalFormatting>
  <conditionalFormatting sqref="BL46">
    <cfRule type="cellIs" dxfId="8037" priority="4675" operator="lessThan">
      <formula>$C$4</formula>
    </cfRule>
  </conditionalFormatting>
  <conditionalFormatting sqref="BL47">
    <cfRule type="cellIs" dxfId="8036" priority="4676" operator="lessThan">
      <formula>$C$4</formula>
    </cfRule>
  </conditionalFormatting>
  <conditionalFormatting sqref="BL47">
    <cfRule type="cellIs" dxfId="8035" priority="4677" operator="lessThan">
      <formula>$C$4</formula>
    </cfRule>
  </conditionalFormatting>
  <conditionalFormatting sqref="BL48">
    <cfRule type="cellIs" dxfId="8034" priority="4678" operator="lessThan">
      <formula>$C$4</formula>
    </cfRule>
  </conditionalFormatting>
  <conditionalFormatting sqref="BL48">
    <cfRule type="cellIs" dxfId="8033" priority="4679" operator="lessThan">
      <formula>$C$4</formula>
    </cfRule>
  </conditionalFormatting>
  <conditionalFormatting sqref="BL49">
    <cfRule type="cellIs" dxfId="8032" priority="4680" operator="lessThan">
      <formula>$C$4</formula>
    </cfRule>
  </conditionalFormatting>
  <conditionalFormatting sqref="BL49">
    <cfRule type="cellIs" dxfId="8031" priority="4681" operator="lessThan">
      <formula>$C$4</formula>
    </cfRule>
  </conditionalFormatting>
  <conditionalFormatting sqref="BL50">
    <cfRule type="cellIs" dxfId="8030" priority="4682" operator="lessThan">
      <formula>$C$4</formula>
    </cfRule>
  </conditionalFormatting>
  <conditionalFormatting sqref="BL50">
    <cfRule type="cellIs" dxfId="8029" priority="4683" operator="lessThan">
      <formula>$C$4</formula>
    </cfRule>
  </conditionalFormatting>
  <conditionalFormatting sqref="BL51">
    <cfRule type="cellIs" dxfId="8028" priority="4684" operator="lessThan">
      <formula>$C$4</formula>
    </cfRule>
  </conditionalFormatting>
  <conditionalFormatting sqref="BL51">
    <cfRule type="cellIs" dxfId="8027" priority="4685" operator="lessThan">
      <formula>$C$4</formula>
    </cfRule>
  </conditionalFormatting>
  <conditionalFormatting sqref="BL52">
    <cfRule type="cellIs" dxfId="8026" priority="4686" operator="lessThan">
      <formula>$C$4</formula>
    </cfRule>
  </conditionalFormatting>
  <conditionalFormatting sqref="BL52">
    <cfRule type="cellIs" dxfId="8025" priority="4687" operator="lessThan">
      <formula>$C$4</formula>
    </cfRule>
  </conditionalFormatting>
  <conditionalFormatting sqref="BL53">
    <cfRule type="cellIs" dxfId="8024" priority="4688" operator="lessThan">
      <formula>$C$4</formula>
    </cfRule>
  </conditionalFormatting>
  <conditionalFormatting sqref="BL53">
    <cfRule type="cellIs" dxfId="8023" priority="4689" operator="lessThan">
      <formula>$C$4</formula>
    </cfRule>
  </conditionalFormatting>
  <conditionalFormatting sqref="BL54">
    <cfRule type="cellIs" dxfId="8022" priority="4690" operator="lessThan">
      <formula>$C$4</formula>
    </cfRule>
  </conditionalFormatting>
  <conditionalFormatting sqref="BL54">
    <cfRule type="cellIs" dxfId="8021" priority="4691" operator="lessThan">
      <formula>$C$4</formula>
    </cfRule>
  </conditionalFormatting>
  <conditionalFormatting sqref="BL55">
    <cfRule type="cellIs" dxfId="8020" priority="4692" operator="lessThan">
      <formula>$C$4</formula>
    </cfRule>
  </conditionalFormatting>
  <conditionalFormatting sqref="BL55">
    <cfRule type="cellIs" dxfId="8019" priority="4693" operator="lessThan">
      <formula>$C$4</formula>
    </cfRule>
  </conditionalFormatting>
  <conditionalFormatting sqref="BL56">
    <cfRule type="cellIs" dxfId="8018" priority="4694" operator="lessThan">
      <formula>$C$4</formula>
    </cfRule>
  </conditionalFormatting>
  <conditionalFormatting sqref="BL56">
    <cfRule type="cellIs" dxfId="8017" priority="4695" operator="lessThan">
      <formula>$C$4</formula>
    </cfRule>
  </conditionalFormatting>
  <conditionalFormatting sqref="BL57">
    <cfRule type="cellIs" dxfId="8016" priority="4696" operator="lessThan">
      <formula>$C$4</formula>
    </cfRule>
  </conditionalFormatting>
  <conditionalFormatting sqref="BL57">
    <cfRule type="cellIs" dxfId="8015" priority="4697" operator="lessThan">
      <formula>$C$4</formula>
    </cfRule>
  </conditionalFormatting>
  <conditionalFormatting sqref="BL58">
    <cfRule type="cellIs" dxfId="8014" priority="4698" operator="lessThan">
      <formula>$C$4</formula>
    </cfRule>
  </conditionalFormatting>
  <conditionalFormatting sqref="BL58">
    <cfRule type="cellIs" dxfId="8013" priority="4699" operator="lessThan">
      <formula>$C$4</formula>
    </cfRule>
  </conditionalFormatting>
  <conditionalFormatting sqref="BL59">
    <cfRule type="cellIs" dxfId="8012" priority="4700" operator="lessThan">
      <formula>$C$4</formula>
    </cfRule>
  </conditionalFormatting>
  <conditionalFormatting sqref="BL59">
    <cfRule type="cellIs" dxfId="8011" priority="4701" operator="lessThan">
      <formula>$C$4</formula>
    </cfRule>
  </conditionalFormatting>
  <conditionalFormatting sqref="BL60">
    <cfRule type="cellIs" dxfId="8010" priority="4702" operator="lessThan">
      <formula>$C$4</formula>
    </cfRule>
  </conditionalFormatting>
  <conditionalFormatting sqref="BL60">
    <cfRule type="cellIs" dxfId="8009" priority="4703" operator="lessThan">
      <formula>$C$4</formula>
    </cfRule>
  </conditionalFormatting>
  <conditionalFormatting sqref="BM11">
    <cfRule type="cellIs" dxfId="8008" priority="4704" operator="lessThan">
      <formula>$C$4</formula>
    </cfRule>
  </conditionalFormatting>
  <conditionalFormatting sqref="BM11">
    <cfRule type="cellIs" dxfId="8007" priority="4705" operator="lessThan">
      <formula>$C$4</formula>
    </cfRule>
  </conditionalFormatting>
  <conditionalFormatting sqref="BM12">
    <cfRule type="cellIs" dxfId="8006" priority="4706" operator="lessThan">
      <formula>$C$4</formula>
    </cfRule>
  </conditionalFormatting>
  <conditionalFormatting sqref="BM12">
    <cfRule type="cellIs" dxfId="8005" priority="4707" operator="lessThan">
      <formula>$C$4</formula>
    </cfRule>
  </conditionalFormatting>
  <conditionalFormatting sqref="BM13">
    <cfRule type="cellIs" dxfId="8004" priority="4708" operator="lessThan">
      <formula>$C$4</formula>
    </cfRule>
  </conditionalFormatting>
  <conditionalFormatting sqref="BM13">
    <cfRule type="cellIs" dxfId="8003" priority="4709" operator="lessThan">
      <formula>$C$4</formula>
    </cfRule>
  </conditionalFormatting>
  <conditionalFormatting sqref="BM14">
    <cfRule type="cellIs" dxfId="8002" priority="4710" operator="lessThan">
      <formula>$C$4</formula>
    </cfRule>
  </conditionalFormatting>
  <conditionalFormatting sqref="BM14">
    <cfRule type="cellIs" dxfId="8001" priority="4711" operator="lessThan">
      <formula>$C$4</formula>
    </cfRule>
  </conditionalFormatting>
  <conditionalFormatting sqref="BM15">
    <cfRule type="cellIs" dxfId="8000" priority="4712" operator="lessThan">
      <formula>$C$4</formula>
    </cfRule>
  </conditionalFormatting>
  <conditionalFormatting sqref="BM15">
    <cfRule type="cellIs" dxfId="7999" priority="4713" operator="lessThan">
      <formula>$C$4</formula>
    </cfRule>
  </conditionalFormatting>
  <conditionalFormatting sqref="BM16">
    <cfRule type="cellIs" dxfId="7998" priority="4714" operator="lessThan">
      <formula>$C$4</formula>
    </cfRule>
  </conditionalFormatting>
  <conditionalFormatting sqref="BM16">
    <cfRule type="cellIs" dxfId="7997" priority="4715" operator="lessThan">
      <formula>$C$4</formula>
    </cfRule>
  </conditionalFormatting>
  <conditionalFormatting sqref="BM17">
    <cfRule type="cellIs" dxfId="7996" priority="4716" operator="lessThan">
      <formula>$C$4</formula>
    </cfRule>
  </conditionalFormatting>
  <conditionalFormatting sqref="BM17">
    <cfRule type="cellIs" dxfId="7995" priority="4717" operator="lessThan">
      <formula>$C$4</formula>
    </cfRule>
  </conditionalFormatting>
  <conditionalFormatting sqref="BM18">
    <cfRule type="cellIs" dxfId="7994" priority="4718" operator="lessThan">
      <formula>$C$4</formula>
    </cfRule>
  </conditionalFormatting>
  <conditionalFormatting sqref="BM18">
    <cfRule type="cellIs" dxfId="7993" priority="4719" operator="lessThan">
      <formula>$C$4</formula>
    </cfRule>
  </conditionalFormatting>
  <conditionalFormatting sqref="BM19">
    <cfRule type="cellIs" dxfId="7992" priority="4720" operator="lessThan">
      <formula>$C$4</formula>
    </cfRule>
  </conditionalFormatting>
  <conditionalFormatting sqref="BM19">
    <cfRule type="cellIs" dxfId="7991" priority="4721" operator="lessThan">
      <formula>$C$4</formula>
    </cfRule>
  </conditionalFormatting>
  <conditionalFormatting sqref="BM20">
    <cfRule type="cellIs" dxfId="7990" priority="4722" operator="lessThan">
      <formula>$C$4</formula>
    </cfRule>
  </conditionalFormatting>
  <conditionalFormatting sqref="BM20">
    <cfRule type="cellIs" dxfId="7989" priority="4723" operator="lessThan">
      <formula>$C$4</formula>
    </cfRule>
  </conditionalFormatting>
  <conditionalFormatting sqref="BM21">
    <cfRule type="cellIs" dxfId="7988" priority="4724" operator="lessThan">
      <formula>$C$4</formula>
    </cfRule>
  </conditionalFormatting>
  <conditionalFormatting sqref="BM21">
    <cfRule type="cellIs" dxfId="7987" priority="4725" operator="lessThan">
      <formula>$C$4</formula>
    </cfRule>
  </conditionalFormatting>
  <conditionalFormatting sqref="BM22">
    <cfRule type="cellIs" dxfId="7986" priority="4726" operator="lessThan">
      <formula>$C$4</formula>
    </cfRule>
  </conditionalFormatting>
  <conditionalFormatting sqref="BM22">
    <cfRule type="cellIs" dxfId="7985" priority="4727" operator="lessThan">
      <formula>$C$4</formula>
    </cfRule>
  </conditionalFormatting>
  <conditionalFormatting sqref="BM23">
    <cfRule type="cellIs" dxfId="7984" priority="4728" operator="lessThan">
      <formula>$C$4</formula>
    </cfRule>
  </conditionalFormatting>
  <conditionalFormatting sqref="BM23">
    <cfRule type="cellIs" dxfId="7983" priority="4729" operator="lessThan">
      <formula>$C$4</formula>
    </cfRule>
  </conditionalFormatting>
  <conditionalFormatting sqref="BM24">
    <cfRule type="cellIs" dxfId="7982" priority="4730" operator="lessThan">
      <formula>$C$4</formula>
    </cfRule>
  </conditionalFormatting>
  <conditionalFormatting sqref="BM24">
    <cfRule type="cellIs" dxfId="7981" priority="4731" operator="lessThan">
      <formula>$C$4</formula>
    </cfRule>
  </conditionalFormatting>
  <conditionalFormatting sqref="BM25">
    <cfRule type="cellIs" dxfId="7980" priority="4732" operator="lessThan">
      <formula>$C$4</formula>
    </cfRule>
  </conditionalFormatting>
  <conditionalFormatting sqref="BM25">
    <cfRule type="cellIs" dxfId="7979" priority="4733" operator="lessThan">
      <formula>$C$4</formula>
    </cfRule>
  </conditionalFormatting>
  <conditionalFormatting sqref="BM26">
    <cfRule type="cellIs" dxfId="7978" priority="4734" operator="lessThan">
      <formula>$C$4</formula>
    </cfRule>
  </conditionalFormatting>
  <conditionalFormatting sqref="BM26">
    <cfRule type="cellIs" dxfId="7977" priority="4735" operator="lessThan">
      <formula>$C$4</formula>
    </cfRule>
  </conditionalFormatting>
  <conditionalFormatting sqref="BM27">
    <cfRule type="cellIs" dxfId="7976" priority="4736" operator="lessThan">
      <formula>$C$4</formula>
    </cfRule>
  </conditionalFormatting>
  <conditionalFormatting sqref="BM27">
    <cfRule type="cellIs" dxfId="7975" priority="4737" operator="lessThan">
      <formula>$C$4</formula>
    </cfRule>
  </conditionalFormatting>
  <conditionalFormatting sqref="BM28">
    <cfRule type="cellIs" dxfId="7974" priority="4738" operator="lessThan">
      <formula>$C$4</formula>
    </cfRule>
  </conditionalFormatting>
  <conditionalFormatting sqref="BM28">
    <cfRule type="cellIs" dxfId="7973" priority="4739" operator="lessThan">
      <formula>$C$4</formula>
    </cfRule>
  </conditionalFormatting>
  <conditionalFormatting sqref="BM29">
    <cfRule type="cellIs" dxfId="7972" priority="4740" operator="lessThan">
      <formula>$C$4</formula>
    </cfRule>
  </conditionalFormatting>
  <conditionalFormatting sqref="BM29">
    <cfRule type="cellIs" dxfId="7971" priority="4741" operator="lessThan">
      <formula>$C$4</formula>
    </cfRule>
  </conditionalFormatting>
  <conditionalFormatting sqref="BM30">
    <cfRule type="cellIs" dxfId="7970" priority="4742" operator="lessThan">
      <formula>$C$4</formula>
    </cfRule>
  </conditionalFormatting>
  <conditionalFormatting sqref="BM30">
    <cfRule type="cellIs" dxfId="7969" priority="4743" operator="lessThan">
      <formula>$C$4</formula>
    </cfRule>
  </conditionalFormatting>
  <conditionalFormatting sqref="BM31">
    <cfRule type="cellIs" dxfId="7968" priority="4744" operator="lessThan">
      <formula>$C$4</formula>
    </cfRule>
  </conditionalFormatting>
  <conditionalFormatting sqref="BM31">
    <cfRule type="cellIs" dxfId="7967" priority="4745" operator="lessThan">
      <formula>$C$4</formula>
    </cfRule>
  </conditionalFormatting>
  <conditionalFormatting sqref="BM32">
    <cfRule type="cellIs" dxfId="7966" priority="4746" operator="lessThan">
      <formula>$C$4</formula>
    </cfRule>
  </conditionalFormatting>
  <conditionalFormatting sqref="BM32">
    <cfRule type="cellIs" dxfId="7965" priority="4747" operator="lessThan">
      <formula>$C$4</formula>
    </cfRule>
  </conditionalFormatting>
  <conditionalFormatting sqref="BM33">
    <cfRule type="cellIs" dxfId="7964" priority="4748" operator="lessThan">
      <formula>$C$4</formula>
    </cfRule>
  </conditionalFormatting>
  <conditionalFormatting sqref="BM33">
    <cfRule type="cellIs" dxfId="7963" priority="4749" operator="lessThan">
      <formula>$C$4</formula>
    </cfRule>
  </conditionalFormatting>
  <conditionalFormatting sqref="BM34">
    <cfRule type="cellIs" dxfId="7962" priority="4750" operator="lessThan">
      <formula>$C$4</formula>
    </cfRule>
  </conditionalFormatting>
  <conditionalFormatting sqref="BM34">
    <cfRule type="cellIs" dxfId="7961" priority="4751" operator="lessThan">
      <formula>$C$4</formula>
    </cfRule>
  </conditionalFormatting>
  <conditionalFormatting sqref="BM35">
    <cfRule type="cellIs" dxfId="7960" priority="4752" operator="lessThan">
      <formula>$C$4</formula>
    </cfRule>
  </conditionalFormatting>
  <conditionalFormatting sqref="BM35">
    <cfRule type="cellIs" dxfId="7959" priority="4753" operator="lessThan">
      <formula>$C$4</formula>
    </cfRule>
  </conditionalFormatting>
  <conditionalFormatting sqref="BM36">
    <cfRule type="cellIs" dxfId="7958" priority="4754" operator="lessThan">
      <formula>$C$4</formula>
    </cfRule>
  </conditionalFormatting>
  <conditionalFormatting sqref="BM36">
    <cfRule type="cellIs" dxfId="7957" priority="4755" operator="lessThan">
      <formula>$C$4</formula>
    </cfRule>
  </conditionalFormatting>
  <conditionalFormatting sqref="BM37">
    <cfRule type="cellIs" dxfId="7956" priority="4756" operator="lessThan">
      <formula>$C$4</formula>
    </cfRule>
  </conditionalFormatting>
  <conditionalFormatting sqref="BM37">
    <cfRule type="cellIs" dxfId="7955" priority="4757" operator="lessThan">
      <formula>$C$4</formula>
    </cfRule>
  </conditionalFormatting>
  <conditionalFormatting sqref="BM38">
    <cfRule type="cellIs" dxfId="7954" priority="4758" operator="lessThan">
      <formula>$C$4</formula>
    </cfRule>
  </conditionalFormatting>
  <conditionalFormatting sqref="BM38">
    <cfRule type="cellIs" dxfId="7953" priority="4759" operator="lessThan">
      <formula>$C$4</formula>
    </cfRule>
  </conditionalFormatting>
  <conditionalFormatting sqref="BM39">
    <cfRule type="cellIs" dxfId="7952" priority="4760" operator="lessThan">
      <formula>$C$4</formula>
    </cfRule>
  </conditionalFormatting>
  <conditionalFormatting sqref="BM39">
    <cfRule type="cellIs" dxfId="7951" priority="4761" operator="lessThan">
      <formula>$C$4</formula>
    </cfRule>
  </conditionalFormatting>
  <conditionalFormatting sqref="BM40">
    <cfRule type="cellIs" dxfId="7950" priority="4762" operator="lessThan">
      <formula>$C$4</formula>
    </cfRule>
  </conditionalFormatting>
  <conditionalFormatting sqref="BM40">
    <cfRule type="cellIs" dxfId="7949" priority="4763" operator="lessThan">
      <formula>$C$4</formula>
    </cfRule>
  </conditionalFormatting>
  <conditionalFormatting sqref="BM41">
    <cfRule type="cellIs" dxfId="7948" priority="4764" operator="lessThan">
      <formula>$C$4</formula>
    </cfRule>
  </conditionalFormatting>
  <conditionalFormatting sqref="BM41">
    <cfRule type="cellIs" dxfId="7947" priority="4765" operator="lessThan">
      <formula>$C$4</formula>
    </cfRule>
  </conditionalFormatting>
  <conditionalFormatting sqref="BM42">
    <cfRule type="cellIs" dxfId="7946" priority="4766" operator="lessThan">
      <formula>$C$4</formula>
    </cfRule>
  </conditionalFormatting>
  <conditionalFormatting sqref="BM42">
    <cfRule type="cellIs" dxfId="7945" priority="4767" operator="lessThan">
      <formula>$C$4</formula>
    </cfRule>
  </conditionalFormatting>
  <conditionalFormatting sqref="BM43">
    <cfRule type="cellIs" dxfId="7944" priority="4768" operator="lessThan">
      <formula>$C$4</formula>
    </cfRule>
  </conditionalFormatting>
  <conditionalFormatting sqref="BM43">
    <cfRule type="cellIs" dxfId="7943" priority="4769" operator="lessThan">
      <formula>$C$4</formula>
    </cfRule>
  </conditionalFormatting>
  <conditionalFormatting sqref="BM44">
    <cfRule type="cellIs" dxfId="7942" priority="4770" operator="lessThan">
      <formula>$C$4</formula>
    </cfRule>
  </conditionalFormatting>
  <conditionalFormatting sqref="BM44">
    <cfRule type="cellIs" dxfId="7941" priority="4771" operator="lessThan">
      <formula>$C$4</formula>
    </cfRule>
  </conditionalFormatting>
  <conditionalFormatting sqref="BM45">
    <cfRule type="cellIs" dxfId="7940" priority="4772" operator="lessThan">
      <formula>$C$4</formula>
    </cfRule>
  </conditionalFormatting>
  <conditionalFormatting sqref="BM45">
    <cfRule type="cellIs" dxfId="7939" priority="4773" operator="lessThan">
      <formula>$C$4</formula>
    </cfRule>
  </conditionalFormatting>
  <conditionalFormatting sqref="BM46">
    <cfRule type="cellIs" dxfId="7938" priority="4774" operator="lessThan">
      <formula>$C$4</formula>
    </cfRule>
  </conditionalFormatting>
  <conditionalFormatting sqref="BM46">
    <cfRule type="cellIs" dxfId="7937" priority="4775" operator="lessThan">
      <formula>$C$4</formula>
    </cfRule>
  </conditionalFormatting>
  <conditionalFormatting sqref="BM47">
    <cfRule type="cellIs" dxfId="7936" priority="4776" operator="lessThan">
      <formula>$C$4</formula>
    </cfRule>
  </conditionalFormatting>
  <conditionalFormatting sqref="BM47">
    <cfRule type="cellIs" dxfId="7935" priority="4777" operator="lessThan">
      <formula>$C$4</formula>
    </cfRule>
  </conditionalFormatting>
  <conditionalFormatting sqref="BM48">
    <cfRule type="cellIs" dxfId="7934" priority="4778" operator="lessThan">
      <formula>$C$4</formula>
    </cfRule>
  </conditionalFormatting>
  <conditionalFormatting sqref="BM48">
    <cfRule type="cellIs" dxfId="7933" priority="4779" operator="lessThan">
      <formula>$C$4</formula>
    </cfRule>
  </conditionalFormatting>
  <conditionalFormatting sqref="BM49">
    <cfRule type="cellIs" dxfId="7932" priority="4780" operator="lessThan">
      <formula>$C$4</formula>
    </cfRule>
  </conditionalFormatting>
  <conditionalFormatting sqref="BM49">
    <cfRule type="cellIs" dxfId="7931" priority="4781" operator="lessThan">
      <formula>$C$4</formula>
    </cfRule>
  </conditionalFormatting>
  <conditionalFormatting sqref="BM50">
    <cfRule type="cellIs" dxfId="7930" priority="4782" operator="lessThan">
      <formula>$C$4</formula>
    </cfRule>
  </conditionalFormatting>
  <conditionalFormatting sqref="BM50">
    <cfRule type="cellIs" dxfId="7929" priority="4783" operator="lessThan">
      <formula>$C$4</formula>
    </cfRule>
  </conditionalFormatting>
  <conditionalFormatting sqref="BM51">
    <cfRule type="cellIs" dxfId="7928" priority="4784" operator="lessThan">
      <formula>$C$4</formula>
    </cfRule>
  </conditionalFormatting>
  <conditionalFormatting sqref="BM51">
    <cfRule type="cellIs" dxfId="7927" priority="4785" operator="lessThan">
      <formula>$C$4</formula>
    </cfRule>
  </conditionalFormatting>
  <conditionalFormatting sqref="BM52">
    <cfRule type="cellIs" dxfId="7926" priority="4786" operator="lessThan">
      <formula>$C$4</formula>
    </cfRule>
  </conditionalFormatting>
  <conditionalFormatting sqref="BM52">
    <cfRule type="cellIs" dxfId="7925" priority="4787" operator="lessThan">
      <formula>$C$4</formula>
    </cfRule>
  </conditionalFormatting>
  <conditionalFormatting sqref="BM53">
    <cfRule type="cellIs" dxfId="7924" priority="4788" operator="lessThan">
      <formula>$C$4</formula>
    </cfRule>
  </conditionalFormatting>
  <conditionalFormatting sqref="BM53">
    <cfRule type="cellIs" dxfId="7923" priority="4789" operator="lessThan">
      <formula>$C$4</formula>
    </cfRule>
  </conditionalFormatting>
  <conditionalFormatting sqref="BM54">
    <cfRule type="cellIs" dxfId="7922" priority="4790" operator="lessThan">
      <formula>$C$4</formula>
    </cfRule>
  </conditionalFormatting>
  <conditionalFormatting sqref="BM54">
    <cfRule type="cellIs" dxfId="7921" priority="4791" operator="lessThan">
      <formula>$C$4</formula>
    </cfRule>
  </conditionalFormatting>
  <conditionalFormatting sqref="BM55">
    <cfRule type="cellIs" dxfId="7920" priority="4792" operator="lessThan">
      <formula>$C$4</formula>
    </cfRule>
  </conditionalFormatting>
  <conditionalFormatting sqref="BM55">
    <cfRule type="cellIs" dxfId="7919" priority="4793" operator="lessThan">
      <formula>$C$4</formula>
    </cfRule>
  </conditionalFormatting>
  <conditionalFormatting sqref="BM56">
    <cfRule type="cellIs" dxfId="7918" priority="4794" operator="lessThan">
      <formula>$C$4</formula>
    </cfRule>
  </conditionalFormatting>
  <conditionalFormatting sqref="BM56">
    <cfRule type="cellIs" dxfId="7917" priority="4795" operator="lessThan">
      <formula>$C$4</formula>
    </cfRule>
  </conditionalFormatting>
  <conditionalFormatting sqref="BM57">
    <cfRule type="cellIs" dxfId="7916" priority="4796" operator="lessThan">
      <formula>$C$4</formula>
    </cfRule>
  </conditionalFormatting>
  <conditionalFormatting sqref="BM57">
    <cfRule type="cellIs" dxfId="7915" priority="4797" operator="lessThan">
      <formula>$C$4</formula>
    </cfRule>
  </conditionalFormatting>
  <conditionalFormatting sqref="BM58">
    <cfRule type="cellIs" dxfId="7914" priority="4798" operator="lessThan">
      <formula>$C$4</formula>
    </cfRule>
  </conditionalFormatting>
  <conditionalFormatting sqref="BM58">
    <cfRule type="cellIs" dxfId="7913" priority="4799" operator="lessThan">
      <formula>$C$4</formula>
    </cfRule>
  </conditionalFormatting>
  <conditionalFormatting sqref="BM59">
    <cfRule type="cellIs" dxfId="7912" priority="4800" operator="lessThan">
      <formula>$C$4</formula>
    </cfRule>
  </conditionalFormatting>
  <conditionalFormatting sqref="BM59">
    <cfRule type="cellIs" dxfId="7911" priority="4801" operator="lessThan">
      <formula>$C$4</formula>
    </cfRule>
  </conditionalFormatting>
  <conditionalFormatting sqref="BM60">
    <cfRule type="cellIs" dxfId="7910" priority="4802" operator="lessThan">
      <formula>$C$4</formula>
    </cfRule>
  </conditionalFormatting>
  <conditionalFormatting sqref="BM60">
    <cfRule type="cellIs" dxfId="7909" priority="4803" operator="lessThan">
      <formula>$C$4</formula>
    </cfRule>
  </conditionalFormatting>
  <conditionalFormatting sqref="BN11">
    <cfRule type="cellIs" dxfId="7908" priority="4804" operator="lessThan">
      <formula>$C$4</formula>
    </cfRule>
  </conditionalFormatting>
  <conditionalFormatting sqref="BN11">
    <cfRule type="cellIs" dxfId="7907" priority="4805" operator="lessThan">
      <formula>$C$4</formula>
    </cfRule>
  </conditionalFormatting>
  <conditionalFormatting sqref="BN12">
    <cfRule type="cellIs" dxfId="7906" priority="4806" operator="lessThan">
      <formula>$C$4</formula>
    </cfRule>
  </conditionalFormatting>
  <conditionalFormatting sqref="BN12">
    <cfRule type="cellIs" dxfId="7905" priority="4807" operator="lessThan">
      <formula>$C$4</formula>
    </cfRule>
  </conditionalFormatting>
  <conditionalFormatting sqref="BN13">
    <cfRule type="cellIs" dxfId="7904" priority="4808" operator="lessThan">
      <formula>$C$4</formula>
    </cfRule>
  </conditionalFormatting>
  <conditionalFormatting sqref="BN13">
    <cfRule type="cellIs" dxfId="7903" priority="4809" operator="lessThan">
      <formula>$C$4</formula>
    </cfRule>
  </conditionalFormatting>
  <conditionalFormatting sqref="BN14">
    <cfRule type="cellIs" dxfId="7902" priority="4810" operator="lessThan">
      <formula>$C$4</formula>
    </cfRule>
  </conditionalFormatting>
  <conditionalFormatting sqref="BN14">
    <cfRule type="cellIs" dxfId="7901" priority="4811" operator="lessThan">
      <formula>$C$4</formula>
    </cfRule>
  </conditionalFormatting>
  <conditionalFormatting sqref="BN15">
    <cfRule type="cellIs" dxfId="7900" priority="4812" operator="lessThan">
      <formula>$C$4</formula>
    </cfRule>
  </conditionalFormatting>
  <conditionalFormatting sqref="BN15">
    <cfRule type="cellIs" dxfId="7899" priority="4813" operator="lessThan">
      <formula>$C$4</formula>
    </cfRule>
  </conditionalFormatting>
  <conditionalFormatting sqref="BN16">
    <cfRule type="cellIs" dxfId="7898" priority="4814" operator="lessThan">
      <formula>$C$4</formula>
    </cfRule>
  </conditionalFormatting>
  <conditionalFormatting sqref="BN16">
    <cfRule type="cellIs" dxfId="7897" priority="4815" operator="lessThan">
      <formula>$C$4</formula>
    </cfRule>
  </conditionalFormatting>
  <conditionalFormatting sqref="BN17">
    <cfRule type="cellIs" dxfId="7896" priority="4816" operator="lessThan">
      <formula>$C$4</formula>
    </cfRule>
  </conditionalFormatting>
  <conditionalFormatting sqref="BN17">
    <cfRule type="cellIs" dxfId="7895" priority="4817" operator="lessThan">
      <formula>$C$4</formula>
    </cfRule>
  </conditionalFormatting>
  <conditionalFormatting sqref="BN18">
    <cfRule type="cellIs" dxfId="7894" priority="4818" operator="lessThan">
      <formula>$C$4</formula>
    </cfRule>
  </conditionalFormatting>
  <conditionalFormatting sqref="BN18">
    <cfRule type="cellIs" dxfId="7893" priority="4819" operator="lessThan">
      <formula>$C$4</formula>
    </cfRule>
  </conditionalFormatting>
  <conditionalFormatting sqref="BN19">
    <cfRule type="cellIs" dxfId="7892" priority="4820" operator="lessThan">
      <formula>$C$4</formula>
    </cfRule>
  </conditionalFormatting>
  <conditionalFormatting sqref="BN19">
    <cfRule type="cellIs" dxfId="7891" priority="4821" operator="lessThan">
      <formula>$C$4</formula>
    </cfRule>
  </conditionalFormatting>
  <conditionalFormatting sqref="BN20">
    <cfRule type="cellIs" dxfId="7890" priority="4822" operator="lessThan">
      <formula>$C$4</formula>
    </cfRule>
  </conditionalFormatting>
  <conditionalFormatting sqref="BN20">
    <cfRule type="cellIs" dxfId="7889" priority="4823" operator="lessThan">
      <formula>$C$4</formula>
    </cfRule>
  </conditionalFormatting>
  <conditionalFormatting sqref="BN21">
    <cfRule type="cellIs" dxfId="7888" priority="4824" operator="lessThan">
      <formula>$C$4</formula>
    </cfRule>
  </conditionalFormatting>
  <conditionalFormatting sqref="BN21">
    <cfRule type="cellIs" dxfId="7887" priority="4825" operator="lessThan">
      <formula>$C$4</formula>
    </cfRule>
  </conditionalFormatting>
  <conditionalFormatting sqref="BN22">
    <cfRule type="cellIs" dxfId="7886" priority="4826" operator="lessThan">
      <formula>$C$4</formula>
    </cfRule>
  </conditionalFormatting>
  <conditionalFormatting sqref="BN22">
    <cfRule type="cellIs" dxfId="7885" priority="4827" operator="lessThan">
      <formula>$C$4</formula>
    </cfRule>
  </conditionalFormatting>
  <conditionalFormatting sqref="BN23">
    <cfRule type="cellIs" dxfId="7884" priority="4828" operator="lessThan">
      <formula>$C$4</formula>
    </cfRule>
  </conditionalFormatting>
  <conditionalFormatting sqref="BN23">
    <cfRule type="cellIs" dxfId="7883" priority="4829" operator="lessThan">
      <formula>$C$4</formula>
    </cfRule>
  </conditionalFormatting>
  <conditionalFormatting sqref="BN24">
    <cfRule type="cellIs" dxfId="7882" priority="4830" operator="lessThan">
      <formula>$C$4</formula>
    </cfRule>
  </conditionalFormatting>
  <conditionalFormatting sqref="BN24">
    <cfRule type="cellIs" dxfId="7881" priority="4831" operator="lessThan">
      <formula>$C$4</formula>
    </cfRule>
  </conditionalFormatting>
  <conditionalFormatting sqref="BN25">
    <cfRule type="cellIs" dxfId="7880" priority="4832" operator="lessThan">
      <formula>$C$4</formula>
    </cfRule>
  </conditionalFormatting>
  <conditionalFormatting sqref="BN25">
    <cfRule type="cellIs" dxfId="7879" priority="4833" operator="lessThan">
      <formula>$C$4</formula>
    </cfRule>
  </conditionalFormatting>
  <conditionalFormatting sqref="BN26">
    <cfRule type="cellIs" dxfId="7878" priority="4834" operator="lessThan">
      <formula>$C$4</formula>
    </cfRule>
  </conditionalFormatting>
  <conditionalFormatting sqref="BN26">
    <cfRule type="cellIs" dxfId="7877" priority="4835" operator="lessThan">
      <formula>$C$4</formula>
    </cfRule>
  </conditionalFormatting>
  <conditionalFormatting sqref="BN27">
    <cfRule type="cellIs" dxfId="7876" priority="4836" operator="lessThan">
      <formula>$C$4</formula>
    </cfRule>
  </conditionalFormatting>
  <conditionalFormatting sqref="BN27">
    <cfRule type="cellIs" dxfId="7875" priority="4837" operator="lessThan">
      <formula>$C$4</formula>
    </cfRule>
  </conditionalFormatting>
  <conditionalFormatting sqref="BN28">
    <cfRule type="cellIs" dxfId="7874" priority="4838" operator="lessThan">
      <formula>$C$4</formula>
    </cfRule>
  </conditionalFormatting>
  <conditionalFormatting sqref="BN28">
    <cfRule type="cellIs" dxfId="7873" priority="4839" operator="lessThan">
      <formula>$C$4</formula>
    </cfRule>
  </conditionalFormatting>
  <conditionalFormatting sqref="BN29">
    <cfRule type="cellIs" dxfId="7872" priority="4840" operator="lessThan">
      <formula>$C$4</formula>
    </cfRule>
  </conditionalFormatting>
  <conditionalFormatting sqref="BN29">
    <cfRule type="cellIs" dxfId="7871" priority="4841" operator="lessThan">
      <formula>$C$4</formula>
    </cfRule>
  </conditionalFormatting>
  <conditionalFormatting sqref="BN30">
    <cfRule type="cellIs" dxfId="7870" priority="4842" operator="lessThan">
      <formula>$C$4</formula>
    </cfRule>
  </conditionalFormatting>
  <conditionalFormatting sqref="BN30">
    <cfRule type="cellIs" dxfId="7869" priority="4843" operator="lessThan">
      <formula>$C$4</formula>
    </cfRule>
  </conditionalFormatting>
  <conditionalFormatting sqref="BN31">
    <cfRule type="cellIs" dxfId="7868" priority="4844" operator="lessThan">
      <formula>$C$4</formula>
    </cfRule>
  </conditionalFormatting>
  <conditionalFormatting sqref="BN31">
    <cfRule type="cellIs" dxfId="7867" priority="4845" operator="lessThan">
      <formula>$C$4</formula>
    </cfRule>
  </conditionalFormatting>
  <conditionalFormatting sqref="BN32">
    <cfRule type="cellIs" dxfId="7866" priority="4846" operator="lessThan">
      <formula>$C$4</formula>
    </cfRule>
  </conditionalFormatting>
  <conditionalFormatting sqref="BN32">
    <cfRule type="cellIs" dxfId="7865" priority="4847" operator="lessThan">
      <formula>$C$4</formula>
    </cfRule>
  </conditionalFormatting>
  <conditionalFormatting sqref="BN33">
    <cfRule type="cellIs" dxfId="7864" priority="4848" operator="lessThan">
      <formula>$C$4</formula>
    </cfRule>
  </conditionalFormatting>
  <conditionalFormatting sqref="BN33">
    <cfRule type="cellIs" dxfId="7863" priority="4849" operator="lessThan">
      <formula>$C$4</formula>
    </cfRule>
  </conditionalFormatting>
  <conditionalFormatting sqref="BN34">
    <cfRule type="cellIs" dxfId="7862" priority="4850" operator="lessThan">
      <formula>$C$4</formula>
    </cfRule>
  </conditionalFormatting>
  <conditionalFormatting sqref="BN34">
    <cfRule type="cellIs" dxfId="7861" priority="4851" operator="lessThan">
      <formula>$C$4</formula>
    </cfRule>
  </conditionalFormatting>
  <conditionalFormatting sqref="BN35">
    <cfRule type="cellIs" dxfId="7860" priority="4852" operator="lessThan">
      <formula>$C$4</formula>
    </cfRule>
  </conditionalFormatting>
  <conditionalFormatting sqref="BN35">
    <cfRule type="cellIs" dxfId="7859" priority="4853" operator="lessThan">
      <formula>$C$4</formula>
    </cfRule>
  </conditionalFormatting>
  <conditionalFormatting sqref="BN36">
    <cfRule type="cellIs" dxfId="7858" priority="4854" operator="lessThan">
      <formula>$C$4</formula>
    </cfRule>
  </conditionalFormatting>
  <conditionalFormatting sqref="BN36">
    <cfRule type="cellIs" dxfId="7857" priority="4855" operator="lessThan">
      <formula>$C$4</formula>
    </cfRule>
  </conditionalFormatting>
  <conditionalFormatting sqref="BN37">
    <cfRule type="cellIs" dxfId="7856" priority="4856" operator="lessThan">
      <formula>$C$4</formula>
    </cfRule>
  </conditionalFormatting>
  <conditionalFormatting sqref="BN37">
    <cfRule type="cellIs" dxfId="7855" priority="4857" operator="lessThan">
      <formula>$C$4</formula>
    </cfRule>
  </conditionalFormatting>
  <conditionalFormatting sqref="BN38">
    <cfRule type="cellIs" dxfId="7854" priority="4858" operator="lessThan">
      <formula>$C$4</formula>
    </cfRule>
  </conditionalFormatting>
  <conditionalFormatting sqref="BN38">
    <cfRule type="cellIs" dxfId="7853" priority="4859" operator="lessThan">
      <formula>$C$4</formula>
    </cfRule>
  </conditionalFormatting>
  <conditionalFormatting sqref="BN39">
    <cfRule type="cellIs" dxfId="7852" priority="4860" operator="lessThan">
      <formula>$C$4</formula>
    </cfRule>
  </conditionalFormatting>
  <conditionalFormatting sqref="BN39">
    <cfRule type="cellIs" dxfId="7851" priority="4861" operator="lessThan">
      <formula>$C$4</formula>
    </cfRule>
  </conditionalFormatting>
  <conditionalFormatting sqref="BN40">
    <cfRule type="cellIs" dxfId="7850" priority="4862" operator="lessThan">
      <formula>$C$4</formula>
    </cfRule>
  </conditionalFormatting>
  <conditionalFormatting sqref="BN40">
    <cfRule type="cellIs" dxfId="7849" priority="4863" operator="lessThan">
      <formula>$C$4</formula>
    </cfRule>
  </conditionalFormatting>
  <conditionalFormatting sqref="BN41">
    <cfRule type="cellIs" dxfId="7848" priority="4864" operator="lessThan">
      <formula>$C$4</formula>
    </cfRule>
  </conditionalFormatting>
  <conditionalFormatting sqref="BN41">
    <cfRule type="cellIs" dxfId="7847" priority="4865" operator="lessThan">
      <formula>$C$4</formula>
    </cfRule>
  </conditionalFormatting>
  <conditionalFormatting sqref="BN42">
    <cfRule type="cellIs" dxfId="7846" priority="4866" operator="lessThan">
      <formula>$C$4</formula>
    </cfRule>
  </conditionalFormatting>
  <conditionalFormatting sqref="BN42">
    <cfRule type="cellIs" dxfId="7845" priority="4867" operator="lessThan">
      <formula>$C$4</formula>
    </cfRule>
  </conditionalFormatting>
  <conditionalFormatting sqref="BN43">
    <cfRule type="cellIs" dxfId="7844" priority="4868" operator="lessThan">
      <formula>$C$4</formula>
    </cfRule>
  </conditionalFormatting>
  <conditionalFormatting sqref="BN43">
    <cfRule type="cellIs" dxfId="7843" priority="4869" operator="lessThan">
      <formula>$C$4</formula>
    </cfRule>
  </conditionalFormatting>
  <conditionalFormatting sqref="BN44">
    <cfRule type="cellIs" dxfId="7842" priority="4870" operator="lessThan">
      <formula>$C$4</formula>
    </cfRule>
  </conditionalFormatting>
  <conditionalFormatting sqref="BN44">
    <cfRule type="cellIs" dxfId="7841" priority="4871" operator="lessThan">
      <formula>$C$4</formula>
    </cfRule>
  </conditionalFormatting>
  <conditionalFormatting sqref="BN45">
    <cfRule type="cellIs" dxfId="7840" priority="4872" operator="lessThan">
      <formula>$C$4</formula>
    </cfRule>
  </conditionalFormatting>
  <conditionalFormatting sqref="BN45">
    <cfRule type="cellIs" dxfId="7839" priority="4873" operator="lessThan">
      <formula>$C$4</formula>
    </cfRule>
  </conditionalFormatting>
  <conditionalFormatting sqref="BN46">
    <cfRule type="cellIs" dxfId="7838" priority="4874" operator="lessThan">
      <formula>$C$4</formula>
    </cfRule>
  </conditionalFormatting>
  <conditionalFormatting sqref="BN46">
    <cfRule type="cellIs" dxfId="7837" priority="4875" operator="lessThan">
      <formula>$C$4</formula>
    </cfRule>
  </conditionalFormatting>
  <conditionalFormatting sqref="BN47">
    <cfRule type="cellIs" dxfId="7836" priority="4876" operator="lessThan">
      <formula>$C$4</formula>
    </cfRule>
  </conditionalFormatting>
  <conditionalFormatting sqref="BN47">
    <cfRule type="cellIs" dxfId="7835" priority="4877" operator="lessThan">
      <formula>$C$4</formula>
    </cfRule>
  </conditionalFormatting>
  <conditionalFormatting sqref="BN48">
    <cfRule type="cellIs" dxfId="7834" priority="4878" operator="lessThan">
      <formula>$C$4</formula>
    </cfRule>
  </conditionalFormatting>
  <conditionalFormatting sqref="BN48">
    <cfRule type="cellIs" dxfId="7833" priority="4879" operator="lessThan">
      <formula>$C$4</formula>
    </cfRule>
  </conditionalFormatting>
  <conditionalFormatting sqref="BN49">
    <cfRule type="cellIs" dxfId="7832" priority="4880" operator="lessThan">
      <formula>$C$4</formula>
    </cfRule>
  </conditionalFormatting>
  <conditionalFormatting sqref="BN49">
    <cfRule type="cellIs" dxfId="7831" priority="4881" operator="lessThan">
      <formula>$C$4</formula>
    </cfRule>
  </conditionalFormatting>
  <conditionalFormatting sqref="BN50">
    <cfRule type="cellIs" dxfId="7830" priority="4882" operator="lessThan">
      <formula>$C$4</formula>
    </cfRule>
  </conditionalFormatting>
  <conditionalFormatting sqref="BN50">
    <cfRule type="cellIs" dxfId="7829" priority="4883" operator="lessThan">
      <formula>$C$4</formula>
    </cfRule>
  </conditionalFormatting>
  <conditionalFormatting sqref="BN51">
    <cfRule type="cellIs" dxfId="7828" priority="4884" operator="lessThan">
      <formula>$C$4</formula>
    </cfRule>
  </conditionalFormatting>
  <conditionalFormatting sqref="BN51">
    <cfRule type="cellIs" dxfId="7827" priority="4885" operator="lessThan">
      <formula>$C$4</formula>
    </cfRule>
  </conditionalFormatting>
  <conditionalFormatting sqref="BN52">
    <cfRule type="cellIs" dxfId="7826" priority="4886" operator="lessThan">
      <formula>$C$4</formula>
    </cfRule>
  </conditionalFormatting>
  <conditionalFormatting sqref="BN52">
    <cfRule type="cellIs" dxfId="7825" priority="4887" operator="lessThan">
      <formula>$C$4</formula>
    </cfRule>
  </conditionalFormatting>
  <conditionalFormatting sqref="BN53">
    <cfRule type="cellIs" dxfId="7824" priority="4888" operator="lessThan">
      <formula>$C$4</formula>
    </cfRule>
  </conditionalFormatting>
  <conditionalFormatting sqref="BN53">
    <cfRule type="cellIs" dxfId="7823" priority="4889" operator="lessThan">
      <formula>$C$4</formula>
    </cfRule>
  </conditionalFormatting>
  <conditionalFormatting sqref="BN54">
    <cfRule type="cellIs" dxfId="7822" priority="4890" operator="lessThan">
      <formula>$C$4</formula>
    </cfRule>
  </conditionalFormatting>
  <conditionalFormatting sqref="BN54">
    <cfRule type="cellIs" dxfId="7821" priority="4891" operator="lessThan">
      <formula>$C$4</formula>
    </cfRule>
  </conditionalFormatting>
  <conditionalFormatting sqref="BN55">
    <cfRule type="cellIs" dxfId="7820" priority="4892" operator="lessThan">
      <formula>$C$4</formula>
    </cfRule>
  </conditionalFormatting>
  <conditionalFormatting sqref="BN55">
    <cfRule type="cellIs" dxfId="7819" priority="4893" operator="lessThan">
      <formula>$C$4</formula>
    </cfRule>
  </conditionalFormatting>
  <conditionalFormatting sqref="BN56">
    <cfRule type="cellIs" dxfId="7818" priority="4894" operator="lessThan">
      <formula>$C$4</formula>
    </cfRule>
  </conditionalFormatting>
  <conditionalFormatting sqref="BN56">
    <cfRule type="cellIs" dxfId="7817" priority="4895" operator="lessThan">
      <formula>$C$4</formula>
    </cfRule>
  </conditionalFormatting>
  <conditionalFormatting sqref="BN57">
    <cfRule type="cellIs" dxfId="7816" priority="4896" operator="lessThan">
      <formula>$C$4</formula>
    </cfRule>
  </conditionalFormatting>
  <conditionalFormatting sqref="BN57">
    <cfRule type="cellIs" dxfId="7815" priority="4897" operator="lessThan">
      <formula>$C$4</formula>
    </cfRule>
  </conditionalFormatting>
  <conditionalFormatting sqref="BN58">
    <cfRule type="cellIs" dxfId="7814" priority="4898" operator="lessThan">
      <formula>$C$4</formula>
    </cfRule>
  </conditionalFormatting>
  <conditionalFormatting sqref="BN58">
    <cfRule type="cellIs" dxfId="7813" priority="4899" operator="lessThan">
      <formula>$C$4</formula>
    </cfRule>
  </conditionalFormatting>
  <conditionalFormatting sqref="BN59">
    <cfRule type="cellIs" dxfId="7812" priority="4900" operator="lessThan">
      <formula>$C$4</formula>
    </cfRule>
  </conditionalFormatting>
  <conditionalFormatting sqref="BN59">
    <cfRule type="cellIs" dxfId="7811" priority="4901" operator="lessThan">
      <formula>$C$4</formula>
    </cfRule>
  </conditionalFormatting>
  <conditionalFormatting sqref="BN60">
    <cfRule type="cellIs" dxfId="7810" priority="4902" operator="lessThan">
      <formula>$C$4</formula>
    </cfRule>
  </conditionalFormatting>
  <conditionalFormatting sqref="BN60">
    <cfRule type="cellIs" dxfId="7809" priority="4903" operator="lessThan">
      <formula>$C$4</formula>
    </cfRule>
  </conditionalFormatting>
  <conditionalFormatting sqref="BO11">
    <cfRule type="cellIs" dxfId="7808" priority="4904" operator="lessThan">
      <formula>$C$4</formula>
    </cfRule>
  </conditionalFormatting>
  <conditionalFormatting sqref="BO11">
    <cfRule type="cellIs" dxfId="7807" priority="4905" operator="lessThan">
      <formula>$C$4</formula>
    </cfRule>
  </conditionalFormatting>
  <conditionalFormatting sqref="BO12">
    <cfRule type="cellIs" dxfId="7806" priority="4906" operator="lessThan">
      <formula>$C$4</formula>
    </cfRule>
  </conditionalFormatting>
  <conditionalFormatting sqref="BO12">
    <cfRule type="cellIs" dxfId="7805" priority="4907" operator="lessThan">
      <formula>$C$4</formula>
    </cfRule>
  </conditionalFormatting>
  <conditionalFormatting sqref="BO13">
    <cfRule type="cellIs" dxfId="7804" priority="4908" operator="lessThan">
      <formula>$C$4</formula>
    </cfRule>
  </conditionalFormatting>
  <conditionalFormatting sqref="BO13">
    <cfRule type="cellIs" dxfId="7803" priority="4909" operator="lessThan">
      <formula>$C$4</formula>
    </cfRule>
  </conditionalFormatting>
  <conditionalFormatting sqref="BO14">
    <cfRule type="cellIs" dxfId="7802" priority="4910" operator="lessThan">
      <formula>$C$4</formula>
    </cfRule>
  </conditionalFormatting>
  <conditionalFormatting sqref="BO14">
    <cfRule type="cellIs" dxfId="7801" priority="4911" operator="lessThan">
      <formula>$C$4</formula>
    </cfRule>
  </conditionalFormatting>
  <conditionalFormatting sqref="BO15">
    <cfRule type="cellIs" dxfId="7800" priority="4912" operator="lessThan">
      <formula>$C$4</formula>
    </cfRule>
  </conditionalFormatting>
  <conditionalFormatting sqref="BO15">
    <cfRule type="cellIs" dxfId="7799" priority="4913" operator="lessThan">
      <formula>$C$4</formula>
    </cfRule>
  </conditionalFormatting>
  <conditionalFormatting sqref="BO16">
    <cfRule type="cellIs" dxfId="7798" priority="4914" operator="lessThan">
      <formula>$C$4</formula>
    </cfRule>
  </conditionalFormatting>
  <conditionalFormatting sqref="BO16">
    <cfRule type="cellIs" dxfId="7797" priority="4915" operator="lessThan">
      <formula>$C$4</formula>
    </cfRule>
  </conditionalFormatting>
  <conditionalFormatting sqref="BO17">
    <cfRule type="cellIs" dxfId="7796" priority="4916" operator="lessThan">
      <formula>$C$4</formula>
    </cfRule>
  </conditionalFormatting>
  <conditionalFormatting sqref="BO17">
    <cfRule type="cellIs" dxfId="7795" priority="4917" operator="lessThan">
      <formula>$C$4</formula>
    </cfRule>
  </conditionalFormatting>
  <conditionalFormatting sqref="BO18">
    <cfRule type="cellIs" dxfId="7794" priority="4918" operator="lessThan">
      <formula>$C$4</formula>
    </cfRule>
  </conditionalFormatting>
  <conditionalFormatting sqref="BO18">
    <cfRule type="cellIs" dxfId="7793" priority="4919" operator="lessThan">
      <formula>$C$4</formula>
    </cfRule>
  </conditionalFormatting>
  <conditionalFormatting sqref="BO19">
    <cfRule type="cellIs" dxfId="7792" priority="4920" operator="lessThan">
      <formula>$C$4</formula>
    </cfRule>
  </conditionalFormatting>
  <conditionalFormatting sqref="BO19">
    <cfRule type="cellIs" dxfId="7791" priority="4921" operator="lessThan">
      <formula>$C$4</formula>
    </cfRule>
  </conditionalFormatting>
  <conditionalFormatting sqref="BO20">
    <cfRule type="cellIs" dxfId="7790" priority="4922" operator="lessThan">
      <formula>$C$4</formula>
    </cfRule>
  </conditionalFormatting>
  <conditionalFormatting sqref="BO20">
    <cfRule type="cellIs" dxfId="7789" priority="4923" operator="lessThan">
      <formula>$C$4</formula>
    </cfRule>
  </conditionalFormatting>
  <conditionalFormatting sqref="BO21">
    <cfRule type="cellIs" dxfId="7788" priority="4924" operator="lessThan">
      <formula>$C$4</formula>
    </cfRule>
  </conditionalFormatting>
  <conditionalFormatting sqref="BO21">
    <cfRule type="cellIs" dxfId="7787" priority="4925" operator="lessThan">
      <formula>$C$4</formula>
    </cfRule>
  </conditionalFormatting>
  <conditionalFormatting sqref="BO22">
    <cfRule type="cellIs" dxfId="7786" priority="4926" operator="lessThan">
      <formula>$C$4</formula>
    </cfRule>
  </conditionalFormatting>
  <conditionalFormatting sqref="BO22">
    <cfRule type="cellIs" dxfId="7785" priority="4927" operator="lessThan">
      <formula>$C$4</formula>
    </cfRule>
  </conditionalFormatting>
  <conditionalFormatting sqref="BO23">
    <cfRule type="cellIs" dxfId="7784" priority="4928" operator="lessThan">
      <formula>$C$4</formula>
    </cfRule>
  </conditionalFormatting>
  <conditionalFormatting sqref="BO23">
    <cfRule type="cellIs" dxfId="7783" priority="4929" operator="lessThan">
      <formula>$C$4</formula>
    </cfRule>
  </conditionalFormatting>
  <conditionalFormatting sqref="BO24">
    <cfRule type="cellIs" dxfId="7782" priority="4930" operator="lessThan">
      <formula>$C$4</formula>
    </cfRule>
  </conditionalFormatting>
  <conditionalFormatting sqref="BO24">
    <cfRule type="cellIs" dxfId="7781" priority="4931" operator="lessThan">
      <formula>$C$4</formula>
    </cfRule>
  </conditionalFormatting>
  <conditionalFormatting sqref="BO25">
    <cfRule type="cellIs" dxfId="7780" priority="4932" operator="lessThan">
      <formula>$C$4</formula>
    </cfRule>
  </conditionalFormatting>
  <conditionalFormatting sqref="BO25">
    <cfRule type="cellIs" dxfId="7779" priority="4933" operator="lessThan">
      <formula>$C$4</formula>
    </cfRule>
  </conditionalFormatting>
  <conditionalFormatting sqref="BO26">
    <cfRule type="cellIs" dxfId="7778" priority="4934" operator="lessThan">
      <formula>$C$4</formula>
    </cfRule>
  </conditionalFormatting>
  <conditionalFormatting sqref="BO26">
    <cfRule type="cellIs" dxfId="7777" priority="4935" operator="lessThan">
      <formula>$C$4</formula>
    </cfRule>
  </conditionalFormatting>
  <conditionalFormatting sqref="BO27">
    <cfRule type="cellIs" dxfId="7776" priority="4936" operator="lessThan">
      <formula>$C$4</formula>
    </cfRule>
  </conditionalFormatting>
  <conditionalFormatting sqref="BO27">
    <cfRule type="cellIs" dxfId="7775" priority="4937" operator="lessThan">
      <formula>$C$4</formula>
    </cfRule>
  </conditionalFormatting>
  <conditionalFormatting sqref="BO28">
    <cfRule type="cellIs" dxfId="7774" priority="4938" operator="lessThan">
      <formula>$C$4</formula>
    </cfRule>
  </conditionalFormatting>
  <conditionalFormatting sqref="BO28">
    <cfRule type="cellIs" dxfId="7773" priority="4939" operator="lessThan">
      <formula>$C$4</formula>
    </cfRule>
  </conditionalFormatting>
  <conditionalFormatting sqref="BO29">
    <cfRule type="cellIs" dxfId="7772" priority="4940" operator="lessThan">
      <formula>$C$4</formula>
    </cfRule>
  </conditionalFormatting>
  <conditionalFormatting sqref="BO29">
    <cfRule type="cellIs" dxfId="7771" priority="4941" operator="lessThan">
      <formula>$C$4</formula>
    </cfRule>
  </conditionalFormatting>
  <conditionalFormatting sqref="BO30">
    <cfRule type="cellIs" dxfId="7770" priority="4942" operator="lessThan">
      <formula>$C$4</formula>
    </cfRule>
  </conditionalFormatting>
  <conditionalFormatting sqref="BO30">
    <cfRule type="cellIs" dxfId="7769" priority="4943" operator="lessThan">
      <formula>$C$4</formula>
    </cfRule>
  </conditionalFormatting>
  <conditionalFormatting sqref="BO31">
    <cfRule type="cellIs" dxfId="7768" priority="4944" operator="lessThan">
      <formula>$C$4</formula>
    </cfRule>
  </conditionalFormatting>
  <conditionalFormatting sqref="BO31">
    <cfRule type="cellIs" dxfId="7767" priority="4945" operator="lessThan">
      <formula>$C$4</formula>
    </cfRule>
  </conditionalFormatting>
  <conditionalFormatting sqref="BO32">
    <cfRule type="cellIs" dxfId="7766" priority="4946" operator="lessThan">
      <formula>$C$4</formula>
    </cfRule>
  </conditionalFormatting>
  <conditionalFormatting sqref="BO32">
    <cfRule type="cellIs" dxfId="7765" priority="4947" operator="lessThan">
      <formula>$C$4</formula>
    </cfRule>
  </conditionalFormatting>
  <conditionalFormatting sqref="BO33">
    <cfRule type="cellIs" dxfId="7764" priority="4948" operator="lessThan">
      <formula>$C$4</formula>
    </cfRule>
  </conditionalFormatting>
  <conditionalFormatting sqref="BO33">
    <cfRule type="cellIs" dxfId="7763" priority="4949" operator="lessThan">
      <formula>$C$4</formula>
    </cfRule>
  </conditionalFormatting>
  <conditionalFormatting sqref="BO34">
    <cfRule type="cellIs" dxfId="7762" priority="4950" operator="lessThan">
      <formula>$C$4</formula>
    </cfRule>
  </conditionalFormatting>
  <conditionalFormatting sqref="BO34">
    <cfRule type="cellIs" dxfId="7761" priority="4951" operator="lessThan">
      <formula>$C$4</formula>
    </cfRule>
  </conditionalFormatting>
  <conditionalFormatting sqref="BO35">
    <cfRule type="cellIs" dxfId="7760" priority="4952" operator="lessThan">
      <formula>$C$4</formula>
    </cfRule>
  </conditionalFormatting>
  <conditionalFormatting sqref="BO35">
    <cfRule type="cellIs" dxfId="7759" priority="4953" operator="lessThan">
      <formula>$C$4</formula>
    </cfRule>
  </conditionalFormatting>
  <conditionalFormatting sqref="BO36">
    <cfRule type="cellIs" dxfId="7758" priority="4954" operator="lessThan">
      <formula>$C$4</formula>
    </cfRule>
  </conditionalFormatting>
  <conditionalFormatting sqref="BO36">
    <cfRule type="cellIs" dxfId="7757" priority="4955" operator="lessThan">
      <formula>$C$4</formula>
    </cfRule>
  </conditionalFormatting>
  <conditionalFormatting sqref="BO37">
    <cfRule type="cellIs" dxfId="7756" priority="4956" operator="lessThan">
      <formula>$C$4</formula>
    </cfRule>
  </conditionalFormatting>
  <conditionalFormatting sqref="BO37">
    <cfRule type="cellIs" dxfId="7755" priority="4957" operator="lessThan">
      <formula>$C$4</formula>
    </cfRule>
  </conditionalFormatting>
  <conditionalFormatting sqref="BO38">
    <cfRule type="cellIs" dxfId="7754" priority="4958" operator="lessThan">
      <formula>$C$4</formula>
    </cfRule>
  </conditionalFormatting>
  <conditionalFormatting sqref="BO38">
    <cfRule type="cellIs" dxfId="7753" priority="4959" operator="lessThan">
      <formula>$C$4</formula>
    </cfRule>
  </conditionalFormatting>
  <conditionalFormatting sqref="BO39">
    <cfRule type="cellIs" dxfId="7752" priority="4960" operator="lessThan">
      <formula>$C$4</formula>
    </cfRule>
  </conditionalFormatting>
  <conditionalFormatting sqref="BO39">
    <cfRule type="cellIs" dxfId="7751" priority="4961" operator="lessThan">
      <formula>$C$4</formula>
    </cfRule>
  </conditionalFormatting>
  <conditionalFormatting sqref="BO40">
    <cfRule type="cellIs" dxfId="7750" priority="4962" operator="lessThan">
      <formula>$C$4</formula>
    </cfRule>
  </conditionalFormatting>
  <conditionalFormatting sqref="BO40">
    <cfRule type="cellIs" dxfId="7749" priority="4963" operator="lessThan">
      <formula>$C$4</formula>
    </cfRule>
  </conditionalFormatting>
  <conditionalFormatting sqref="BO41">
    <cfRule type="cellIs" dxfId="7748" priority="4964" operator="lessThan">
      <formula>$C$4</formula>
    </cfRule>
  </conditionalFormatting>
  <conditionalFormatting sqref="BO41">
    <cfRule type="cellIs" dxfId="7747" priority="4965" operator="lessThan">
      <formula>$C$4</formula>
    </cfRule>
  </conditionalFormatting>
  <conditionalFormatting sqref="BO42">
    <cfRule type="cellIs" dxfId="7746" priority="4966" operator="lessThan">
      <formula>$C$4</formula>
    </cfRule>
  </conditionalFormatting>
  <conditionalFormatting sqref="BO42">
    <cfRule type="cellIs" dxfId="7745" priority="4967" operator="lessThan">
      <formula>$C$4</formula>
    </cfRule>
  </conditionalFormatting>
  <conditionalFormatting sqref="BO43">
    <cfRule type="cellIs" dxfId="7744" priority="4968" operator="lessThan">
      <formula>$C$4</formula>
    </cfRule>
  </conditionalFormatting>
  <conditionalFormatting sqref="BO43">
    <cfRule type="cellIs" dxfId="7743" priority="4969" operator="lessThan">
      <formula>$C$4</formula>
    </cfRule>
  </conditionalFormatting>
  <conditionalFormatting sqref="BO44">
    <cfRule type="cellIs" dxfId="7742" priority="4970" operator="lessThan">
      <formula>$C$4</formula>
    </cfRule>
  </conditionalFormatting>
  <conditionalFormatting sqref="BO44">
    <cfRule type="cellIs" dxfId="7741" priority="4971" operator="lessThan">
      <formula>$C$4</formula>
    </cfRule>
  </conditionalFormatting>
  <conditionalFormatting sqref="BO45">
    <cfRule type="cellIs" dxfId="7740" priority="4972" operator="lessThan">
      <formula>$C$4</formula>
    </cfRule>
  </conditionalFormatting>
  <conditionalFormatting sqref="BO45">
    <cfRule type="cellIs" dxfId="7739" priority="4973" operator="lessThan">
      <formula>$C$4</formula>
    </cfRule>
  </conditionalFormatting>
  <conditionalFormatting sqref="BO46">
    <cfRule type="cellIs" dxfId="7738" priority="4974" operator="lessThan">
      <formula>$C$4</formula>
    </cfRule>
  </conditionalFormatting>
  <conditionalFormatting sqref="BO46">
    <cfRule type="cellIs" dxfId="7737" priority="4975" operator="lessThan">
      <formula>$C$4</formula>
    </cfRule>
  </conditionalFormatting>
  <conditionalFormatting sqref="BO47">
    <cfRule type="cellIs" dxfId="7736" priority="4976" operator="lessThan">
      <formula>$C$4</formula>
    </cfRule>
  </conditionalFormatting>
  <conditionalFormatting sqref="BO47">
    <cfRule type="cellIs" dxfId="7735" priority="4977" operator="lessThan">
      <formula>$C$4</formula>
    </cfRule>
  </conditionalFormatting>
  <conditionalFormatting sqref="BO48">
    <cfRule type="cellIs" dxfId="7734" priority="4978" operator="lessThan">
      <formula>$C$4</formula>
    </cfRule>
  </conditionalFormatting>
  <conditionalFormatting sqref="BO48">
    <cfRule type="cellIs" dxfId="7733" priority="4979" operator="lessThan">
      <formula>$C$4</formula>
    </cfRule>
  </conditionalFormatting>
  <conditionalFormatting sqref="BO49">
    <cfRule type="cellIs" dxfId="7732" priority="4980" operator="lessThan">
      <formula>$C$4</formula>
    </cfRule>
  </conditionalFormatting>
  <conditionalFormatting sqref="BO49">
    <cfRule type="cellIs" dxfId="7731" priority="4981" operator="lessThan">
      <formula>$C$4</formula>
    </cfRule>
  </conditionalFormatting>
  <conditionalFormatting sqref="BO50">
    <cfRule type="cellIs" dxfId="7730" priority="4982" operator="lessThan">
      <formula>$C$4</formula>
    </cfRule>
  </conditionalFormatting>
  <conditionalFormatting sqref="BO50">
    <cfRule type="cellIs" dxfId="7729" priority="4983" operator="lessThan">
      <formula>$C$4</formula>
    </cfRule>
  </conditionalFormatting>
  <conditionalFormatting sqref="BO51">
    <cfRule type="cellIs" dxfId="7728" priority="4984" operator="lessThan">
      <formula>$C$4</formula>
    </cfRule>
  </conditionalFormatting>
  <conditionalFormatting sqref="BO51">
    <cfRule type="cellIs" dxfId="7727" priority="4985" operator="lessThan">
      <formula>$C$4</formula>
    </cfRule>
  </conditionalFormatting>
  <conditionalFormatting sqref="BO52">
    <cfRule type="cellIs" dxfId="7726" priority="4986" operator="lessThan">
      <formula>$C$4</formula>
    </cfRule>
  </conditionalFormatting>
  <conditionalFormatting sqref="BO52">
    <cfRule type="cellIs" dxfId="7725" priority="4987" operator="lessThan">
      <formula>$C$4</formula>
    </cfRule>
  </conditionalFormatting>
  <conditionalFormatting sqref="BO53">
    <cfRule type="cellIs" dxfId="7724" priority="4988" operator="lessThan">
      <formula>$C$4</formula>
    </cfRule>
  </conditionalFormatting>
  <conditionalFormatting sqref="BO53">
    <cfRule type="cellIs" dxfId="7723" priority="4989" operator="lessThan">
      <formula>$C$4</formula>
    </cfRule>
  </conditionalFormatting>
  <conditionalFormatting sqref="BO54">
    <cfRule type="cellIs" dxfId="7722" priority="4990" operator="lessThan">
      <formula>$C$4</formula>
    </cfRule>
  </conditionalFormatting>
  <conditionalFormatting sqref="BO54">
    <cfRule type="cellIs" dxfId="7721" priority="4991" operator="lessThan">
      <formula>$C$4</formula>
    </cfRule>
  </conditionalFormatting>
  <conditionalFormatting sqref="BO55">
    <cfRule type="cellIs" dxfId="7720" priority="4992" operator="lessThan">
      <formula>$C$4</formula>
    </cfRule>
  </conditionalFormatting>
  <conditionalFormatting sqref="BO55">
    <cfRule type="cellIs" dxfId="7719" priority="4993" operator="lessThan">
      <formula>$C$4</formula>
    </cfRule>
  </conditionalFormatting>
  <conditionalFormatting sqref="BO56">
    <cfRule type="cellIs" dxfId="7718" priority="4994" operator="lessThan">
      <formula>$C$4</formula>
    </cfRule>
  </conditionalFormatting>
  <conditionalFormatting sqref="BO56">
    <cfRule type="cellIs" dxfId="7717" priority="4995" operator="lessThan">
      <formula>$C$4</formula>
    </cfRule>
  </conditionalFormatting>
  <conditionalFormatting sqref="BO57">
    <cfRule type="cellIs" dxfId="7716" priority="4996" operator="lessThan">
      <formula>$C$4</formula>
    </cfRule>
  </conditionalFormatting>
  <conditionalFormatting sqref="BO57">
    <cfRule type="cellIs" dxfId="7715" priority="4997" operator="lessThan">
      <formula>$C$4</formula>
    </cfRule>
  </conditionalFormatting>
  <conditionalFormatting sqref="BO58">
    <cfRule type="cellIs" dxfId="7714" priority="4998" operator="lessThan">
      <formula>$C$4</formula>
    </cfRule>
  </conditionalFormatting>
  <conditionalFormatting sqref="BO58">
    <cfRule type="cellIs" dxfId="7713" priority="4999" operator="lessThan">
      <formula>$C$4</formula>
    </cfRule>
  </conditionalFormatting>
  <conditionalFormatting sqref="BO59">
    <cfRule type="cellIs" dxfId="7712" priority="5000" operator="lessThan">
      <formula>$C$4</formula>
    </cfRule>
  </conditionalFormatting>
  <conditionalFormatting sqref="BO59">
    <cfRule type="cellIs" dxfId="7711" priority="5001" operator="lessThan">
      <formula>$C$4</formula>
    </cfRule>
  </conditionalFormatting>
  <conditionalFormatting sqref="BO60">
    <cfRule type="cellIs" dxfId="7710" priority="5002" operator="lessThan">
      <formula>$C$4</formula>
    </cfRule>
  </conditionalFormatting>
  <conditionalFormatting sqref="BO60">
    <cfRule type="cellIs" dxfId="7709" priority="5003" operator="lessThan">
      <formula>$C$4</formula>
    </cfRule>
  </conditionalFormatting>
  <conditionalFormatting sqref="BP11">
    <cfRule type="cellIs" dxfId="7708" priority="5004" operator="lessThan">
      <formula>$C$4</formula>
    </cfRule>
  </conditionalFormatting>
  <conditionalFormatting sqref="BP11">
    <cfRule type="cellIs" dxfId="7707" priority="5005" operator="lessThan">
      <formula>$C$4</formula>
    </cfRule>
  </conditionalFormatting>
  <conditionalFormatting sqref="BP12">
    <cfRule type="cellIs" dxfId="7706" priority="5006" operator="lessThan">
      <formula>$C$4</formula>
    </cfRule>
  </conditionalFormatting>
  <conditionalFormatting sqref="BP12">
    <cfRule type="cellIs" dxfId="7705" priority="5007" operator="lessThan">
      <formula>$C$4</formula>
    </cfRule>
  </conditionalFormatting>
  <conditionalFormatting sqref="BP13">
    <cfRule type="cellIs" dxfId="7704" priority="5008" operator="lessThan">
      <formula>$C$4</formula>
    </cfRule>
  </conditionalFormatting>
  <conditionalFormatting sqref="BP13">
    <cfRule type="cellIs" dxfId="7703" priority="5009" operator="lessThan">
      <formula>$C$4</formula>
    </cfRule>
  </conditionalFormatting>
  <conditionalFormatting sqref="BP14">
    <cfRule type="cellIs" dxfId="7702" priority="5010" operator="lessThan">
      <formula>$C$4</formula>
    </cfRule>
  </conditionalFormatting>
  <conditionalFormatting sqref="BP14">
    <cfRule type="cellIs" dxfId="7701" priority="5011" operator="lessThan">
      <formula>$C$4</formula>
    </cfRule>
  </conditionalFormatting>
  <conditionalFormatting sqref="BP15">
    <cfRule type="cellIs" dxfId="7700" priority="5012" operator="lessThan">
      <formula>$C$4</formula>
    </cfRule>
  </conditionalFormatting>
  <conditionalFormatting sqref="BP15">
    <cfRule type="cellIs" dxfId="7699" priority="5013" operator="lessThan">
      <formula>$C$4</formula>
    </cfRule>
  </conditionalFormatting>
  <conditionalFormatting sqref="BP16">
    <cfRule type="cellIs" dxfId="7698" priority="5014" operator="lessThan">
      <formula>$C$4</formula>
    </cfRule>
  </conditionalFormatting>
  <conditionalFormatting sqref="BP16">
    <cfRule type="cellIs" dxfId="7697" priority="5015" operator="lessThan">
      <formula>$C$4</formula>
    </cfRule>
  </conditionalFormatting>
  <conditionalFormatting sqref="BP17">
    <cfRule type="cellIs" dxfId="7696" priority="5016" operator="lessThan">
      <formula>$C$4</formula>
    </cfRule>
  </conditionalFormatting>
  <conditionalFormatting sqref="BP17">
    <cfRule type="cellIs" dxfId="7695" priority="5017" operator="lessThan">
      <formula>$C$4</formula>
    </cfRule>
  </conditionalFormatting>
  <conditionalFormatting sqref="BP18">
    <cfRule type="cellIs" dxfId="7694" priority="5018" operator="lessThan">
      <formula>$C$4</formula>
    </cfRule>
  </conditionalFormatting>
  <conditionalFormatting sqref="BP18">
    <cfRule type="cellIs" dxfId="7693" priority="5019" operator="lessThan">
      <formula>$C$4</formula>
    </cfRule>
  </conditionalFormatting>
  <conditionalFormatting sqref="BP19">
    <cfRule type="cellIs" dxfId="7692" priority="5020" operator="lessThan">
      <formula>$C$4</formula>
    </cfRule>
  </conditionalFormatting>
  <conditionalFormatting sqref="BP19">
    <cfRule type="cellIs" dxfId="7691" priority="5021" operator="lessThan">
      <formula>$C$4</formula>
    </cfRule>
  </conditionalFormatting>
  <conditionalFormatting sqref="BP20">
    <cfRule type="cellIs" dxfId="7690" priority="5022" operator="lessThan">
      <formula>$C$4</formula>
    </cfRule>
  </conditionalFormatting>
  <conditionalFormatting sqref="BP20">
    <cfRule type="cellIs" dxfId="7689" priority="5023" operator="lessThan">
      <formula>$C$4</formula>
    </cfRule>
  </conditionalFormatting>
  <conditionalFormatting sqref="BP21">
    <cfRule type="cellIs" dxfId="7688" priority="5024" operator="lessThan">
      <formula>$C$4</formula>
    </cfRule>
  </conditionalFormatting>
  <conditionalFormatting sqref="BP21">
    <cfRule type="cellIs" dxfId="7687" priority="5025" operator="lessThan">
      <formula>$C$4</formula>
    </cfRule>
  </conditionalFormatting>
  <conditionalFormatting sqref="BP22">
    <cfRule type="cellIs" dxfId="7686" priority="5026" operator="lessThan">
      <formula>$C$4</formula>
    </cfRule>
  </conditionalFormatting>
  <conditionalFormatting sqref="BP22">
    <cfRule type="cellIs" dxfId="7685" priority="5027" operator="lessThan">
      <formula>$C$4</formula>
    </cfRule>
  </conditionalFormatting>
  <conditionalFormatting sqref="BP23">
    <cfRule type="cellIs" dxfId="7684" priority="5028" operator="lessThan">
      <formula>$C$4</formula>
    </cfRule>
  </conditionalFormatting>
  <conditionalFormatting sqref="BP23">
    <cfRule type="cellIs" dxfId="7683" priority="5029" operator="lessThan">
      <formula>$C$4</formula>
    </cfRule>
  </conditionalFormatting>
  <conditionalFormatting sqref="BP24">
    <cfRule type="cellIs" dxfId="7682" priority="5030" operator="lessThan">
      <formula>$C$4</formula>
    </cfRule>
  </conditionalFormatting>
  <conditionalFormatting sqref="BP24">
    <cfRule type="cellIs" dxfId="7681" priority="5031" operator="lessThan">
      <formula>$C$4</formula>
    </cfRule>
  </conditionalFormatting>
  <conditionalFormatting sqref="BP25">
    <cfRule type="cellIs" dxfId="7680" priority="5032" operator="lessThan">
      <formula>$C$4</formula>
    </cfRule>
  </conditionalFormatting>
  <conditionalFormatting sqref="BP25">
    <cfRule type="cellIs" dxfId="7679" priority="5033" operator="lessThan">
      <formula>$C$4</formula>
    </cfRule>
  </conditionalFormatting>
  <conditionalFormatting sqref="BP26">
    <cfRule type="cellIs" dxfId="7678" priority="5034" operator="lessThan">
      <formula>$C$4</formula>
    </cfRule>
  </conditionalFormatting>
  <conditionalFormatting sqref="BP26">
    <cfRule type="cellIs" dxfId="7677" priority="5035" operator="lessThan">
      <formula>$C$4</formula>
    </cfRule>
  </conditionalFormatting>
  <conditionalFormatting sqref="BP27">
    <cfRule type="cellIs" dxfId="7676" priority="5036" operator="lessThan">
      <formula>$C$4</formula>
    </cfRule>
  </conditionalFormatting>
  <conditionalFormatting sqref="BP27">
    <cfRule type="cellIs" dxfId="7675" priority="5037" operator="lessThan">
      <formula>$C$4</formula>
    </cfRule>
  </conditionalFormatting>
  <conditionalFormatting sqref="BP28">
    <cfRule type="cellIs" dxfId="7674" priority="5038" operator="lessThan">
      <formula>$C$4</formula>
    </cfRule>
  </conditionalFormatting>
  <conditionalFormatting sqref="BP28">
    <cfRule type="cellIs" dxfId="7673" priority="5039" operator="lessThan">
      <formula>$C$4</formula>
    </cfRule>
  </conditionalFormatting>
  <conditionalFormatting sqref="BP29">
    <cfRule type="cellIs" dxfId="7672" priority="5040" operator="lessThan">
      <formula>$C$4</formula>
    </cfRule>
  </conditionalFormatting>
  <conditionalFormatting sqref="BP29">
    <cfRule type="cellIs" dxfId="7671" priority="5041" operator="lessThan">
      <formula>$C$4</formula>
    </cfRule>
  </conditionalFormatting>
  <conditionalFormatting sqref="BP30">
    <cfRule type="cellIs" dxfId="7670" priority="5042" operator="lessThan">
      <formula>$C$4</formula>
    </cfRule>
  </conditionalFormatting>
  <conditionalFormatting sqref="BP30">
    <cfRule type="cellIs" dxfId="7669" priority="5043" operator="lessThan">
      <formula>$C$4</formula>
    </cfRule>
  </conditionalFormatting>
  <conditionalFormatting sqref="BP31">
    <cfRule type="cellIs" dxfId="7668" priority="5044" operator="lessThan">
      <formula>$C$4</formula>
    </cfRule>
  </conditionalFormatting>
  <conditionalFormatting sqref="BP31">
    <cfRule type="cellIs" dxfId="7667" priority="5045" operator="lessThan">
      <formula>$C$4</formula>
    </cfRule>
  </conditionalFormatting>
  <conditionalFormatting sqref="BP32">
    <cfRule type="cellIs" dxfId="7666" priority="5046" operator="lessThan">
      <formula>$C$4</formula>
    </cfRule>
  </conditionalFormatting>
  <conditionalFormatting sqref="BP32">
    <cfRule type="cellIs" dxfId="7665" priority="5047" operator="lessThan">
      <formula>$C$4</formula>
    </cfRule>
  </conditionalFormatting>
  <conditionalFormatting sqref="BP33">
    <cfRule type="cellIs" dxfId="7664" priority="5048" operator="lessThan">
      <formula>$C$4</formula>
    </cfRule>
  </conditionalFormatting>
  <conditionalFormatting sqref="BP33">
    <cfRule type="cellIs" dxfId="7663" priority="5049" operator="lessThan">
      <formula>$C$4</formula>
    </cfRule>
  </conditionalFormatting>
  <conditionalFormatting sqref="BP34">
    <cfRule type="cellIs" dxfId="7662" priority="5050" operator="lessThan">
      <formula>$C$4</formula>
    </cfRule>
  </conditionalFormatting>
  <conditionalFormatting sqref="BP34">
    <cfRule type="cellIs" dxfId="7661" priority="5051" operator="lessThan">
      <formula>$C$4</formula>
    </cfRule>
  </conditionalFormatting>
  <conditionalFormatting sqref="BP35">
    <cfRule type="cellIs" dxfId="7660" priority="5052" operator="lessThan">
      <formula>$C$4</formula>
    </cfRule>
  </conditionalFormatting>
  <conditionalFormatting sqref="BP35">
    <cfRule type="cellIs" dxfId="7659" priority="5053" operator="lessThan">
      <formula>$C$4</formula>
    </cfRule>
  </conditionalFormatting>
  <conditionalFormatting sqref="BP36">
    <cfRule type="cellIs" dxfId="7658" priority="5054" operator="lessThan">
      <formula>$C$4</formula>
    </cfRule>
  </conditionalFormatting>
  <conditionalFormatting sqref="BP36">
    <cfRule type="cellIs" dxfId="7657" priority="5055" operator="lessThan">
      <formula>$C$4</formula>
    </cfRule>
  </conditionalFormatting>
  <conditionalFormatting sqref="BP37">
    <cfRule type="cellIs" dxfId="7656" priority="5056" operator="lessThan">
      <formula>$C$4</formula>
    </cfRule>
  </conditionalFormatting>
  <conditionalFormatting sqref="BP37">
    <cfRule type="cellIs" dxfId="7655" priority="5057" operator="lessThan">
      <formula>$C$4</formula>
    </cfRule>
  </conditionalFormatting>
  <conditionalFormatting sqref="BP38">
    <cfRule type="cellIs" dxfId="7654" priority="5058" operator="lessThan">
      <formula>$C$4</formula>
    </cfRule>
  </conditionalFormatting>
  <conditionalFormatting sqref="BP38">
    <cfRule type="cellIs" dxfId="7653" priority="5059" operator="lessThan">
      <formula>$C$4</formula>
    </cfRule>
  </conditionalFormatting>
  <conditionalFormatting sqref="BP39">
    <cfRule type="cellIs" dxfId="7652" priority="5060" operator="lessThan">
      <formula>$C$4</formula>
    </cfRule>
  </conditionalFormatting>
  <conditionalFormatting sqref="BP39">
    <cfRule type="cellIs" dxfId="7651" priority="5061" operator="lessThan">
      <formula>$C$4</formula>
    </cfRule>
  </conditionalFormatting>
  <conditionalFormatting sqref="BP40">
    <cfRule type="cellIs" dxfId="7650" priority="5062" operator="lessThan">
      <formula>$C$4</formula>
    </cfRule>
  </conditionalFormatting>
  <conditionalFormatting sqref="BP40">
    <cfRule type="cellIs" dxfId="7649" priority="5063" operator="lessThan">
      <formula>$C$4</formula>
    </cfRule>
  </conditionalFormatting>
  <conditionalFormatting sqref="BP41">
    <cfRule type="cellIs" dxfId="7648" priority="5064" operator="lessThan">
      <formula>$C$4</formula>
    </cfRule>
  </conditionalFormatting>
  <conditionalFormatting sqref="BP41">
    <cfRule type="cellIs" dxfId="7647" priority="5065" operator="lessThan">
      <formula>$C$4</formula>
    </cfRule>
  </conditionalFormatting>
  <conditionalFormatting sqref="BP42">
    <cfRule type="cellIs" dxfId="7646" priority="5066" operator="lessThan">
      <formula>$C$4</formula>
    </cfRule>
  </conditionalFormatting>
  <conditionalFormatting sqref="BP42">
    <cfRule type="cellIs" dxfId="7645" priority="5067" operator="lessThan">
      <formula>$C$4</formula>
    </cfRule>
  </conditionalFormatting>
  <conditionalFormatting sqref="BP43">
    <cfRule type="cellIs" dxfId="7644" priority="5068" operator="lessThan">
      <formula>$C$4</formula>
    </cfRule>
  </conditionalFormatting>
  <conditionalFormatting sqref="BP43">
    <cfRule type="cellIs" dxfId="7643" priority="5069" operator="lessThan">
      <formula>$C$4</formula>
    </cfRule>
  </conditionalFormatting>
  <conditionalFormatting sqref="BP44">
    <cfRule type="cellIs" dxfId="7642" priority="5070" operator="lessThan">
      <formula>$C$4</formula>
    </cfRule>
  </conditionalFormatting>
  <conditionalFormatting sqref="BP44">
    <cfRule type="cellIs" dxfId="7641" priority="5071" operator="lessThan">
      <formula>$C$4</formula>
    </cfRule>
  </conditionalFormatting>
  <conditionalFormatting sqref="BP45">
    <cfRule type="cellIs" dxfId="7640" priority="5072" operator="lessThan">
      <formula>$C$4</formula>
    </cfRule>
  </conditionalFormatting>
  <conditionalFormatting sqref="BP45">
    <cfRule type="cellIs" dxfId="7639" priority="5073" operator="lessThan">
      <formula>$C$4</formula>
    </cfRule>
  </conditionalFormatting>
  <conditionalFormatting sqref="BP46">
    <cfRule type="cellIs" dxfId="7638" priority="5074" operator="lessThan">
      <formula>$C$4</formula>
    </cfRule>
  </conditionalFormatting>
  <conditionalFormatting sqref="BP46">
    <cfRule type="cellIs" dxfId="7637" priority="5075" operator="lessThan">
      <formula>$C$4</formula>
    </cfRule>
  </conditionalFormatting>
  <conditionalFormatting sqref="BP47">
    <cfRule type="cellIs" dxfId="7636" priority="5076" operator="lessThan">
      <formula>$C$4</formula>
    </cfRule>
  </conditionalFormatting>
  <conditionalFormatting sqref="BP47">
    <cfRule type="cellIs" dxfId="7635" priority="5077" operator="lessThan">
      <formula>$C$4</formula>
    </cfRule>
  </conditionalFormatting>
  <conditionalFormatting sqref="BP48">
    <cfRule type="cellIs" dxfId="7634" priority="5078" operator="lessThan">
      <formula>$C$4</formula>
    </cfRule>
  </conditionalFormatting>
  <conditionalFormatting sqref="BP48">
    <cfRule type="cellIs" dxfId="7633" priority="5079" operator="lessThan">
      <formula>$C$4</formula>
    </cfRule>
  </conditionalFormatting>
  <conditionalFormatting sqref="BP49">
    <cfRule type="cellIs" dxfId="7632" priority="5080" operator="lessThan">
      <formula>$C$4</formula>
    </cfRule>
  </conditionalFormatting>
  <conditionalFormatting sqref="BP49">
    <cfRule type="cellIs" dxfId="7631" priority="5081" operator="lessThan">
      <formula>$C$4</formula>
    </cfRule>
  </conditionalFormatting>
  <conditionalFormatting sqref="BP50">
    <cfRule type="cellIs" dxfId="7630" priority="5082" operator="lessThan">
      <formula>$C$4</formula>
    </cfRule>
  </conditionalFormatting>
  <conditionalFormatting sqref="BP50">
    <cfRule type="cellIs" dxfId="7629" priority="5083" operator="lessThan">
      <formula>$C$4</formula>
    </cfRule>
  </conditionalFormatting>
  <conditionalFormatting sqref="BP51">
    <cfRule type="cellIs" dxfId="7628" priority="5084" operator="lessThan">
      <formula>$C$4</formula>
    </cfRule>
  </conditionalFormatting>
  <conditionalFormatting sqref="BP51">
    <cfRule type="cellIs" dxfId="7627" priority="5085" operator="lessThan">
      <formula>$C$4</formula>
    </cfRule>
  </conditionalFormatting>
  <conditionalFormatting sqref="BP52">
    <cfRule type="cellIs" dxfId="7626" priority="5086" operator="lessThan">
      <formula>$C$4</formula>
    </cfRule>
  </conditionalFormatting>
  <conditionalFormatting sqref="BP52">
    <cfRule type="cellIs" dxfId="7625" priority="5087" operator="lessThan">
      <formula>$C$4</formula>
    </cfRule>
  </conditionalFormatting>
  <conditionalFormatting sqref="BP53">
    <cfRule type="cellIs" dxfId="7624" priority="5088" operator="lessThan">
      <formula>$C$4</formula>
    </cfRule>
  </conditionalFormatting>
  <conditionalFormatting sqref="BP53">
    <cfRule type="cellIs" dxfId="7623" priority="5089" operator="lessThan">
      <formula>$C$4</formula>
    </cfRule>
  </conditionalFormatting>
  <conditionalFormatting sqref="BP54">
    <cfRule type="cellIs" dxfId="7622" priority="5090" operator="lessThan">
      <formula>$C$4</formula>
    </cfRule>
  </conditionalFormatting>
  <conditionalFormatting sqref="BP54">
    <cfRule type="cellIs" dxfId="7621" priority="5091" operator="lessThan">
      <formula>$C$4</formula>
    </cfRule>
  </conditionalFormatting>
  <conditionalFormatting sqref="BP55">
    <cfRule type="cellIs" dxfId="7620" priority="5092" operator="lessThan">
      <formula>$C$4</formula>
    </cfRule>
  </conditionalFormatting>
  <conditionalFormatting sqref="BP55">
    <cfRule type="cellIs" dxfId="7619" priority="5093" operator="lessThan">
      <formula>$C$4</formula>
    </cfRule>
  </conditionalFormatting>
  <conditionalFormatting sqref="BP56">
    <cfRule type="cellIs" dxfId="7618" priority="5094" operator="lessThan">
      <formula>$C$4</formula>
    </cfRule>
  </conditionalFormatting>
  <conditionalFormatting sqref="BP56">
    <cfRule type="cellIs" dxfId="7617" priority="5095" operator="lessThan">
      <formula>$C$4</formula>
    </cfRule>
  </conditionalFormatting>
  <conditionalFormatting sqref="BP57">
    <cfRule type="cellIs" dxfId="7616" priority="5096" operator="lessThan">
      <formula>$C$4</formula>
    </cfRule>
  </conditionalFormatting>
  <conditionalFormatting sqref="BP57">
    <cfRule type="cellIs" dxfId="7615" priority="5097" operator="lessThan">
      <formula>$C$4</formula>
    </cfRule>
  </conditionalFormatting>
  <conditionalFormatting sqref="BP58">
    <cfRule type="cellIs" dxfId="7614" priority="5098" operator="lessThan">
      <formula>$C$4</formula>
    </cfRule>
  </conditionalFormatting>
  <conditionalFormatting sqref="BP58">
    <cfRule type="cellIs" dxfId="7613" priority="5099" operator="lessThan">
      <formula>$C$4</formula>
    </cfRule>
  </conditionalFormatting>
  <conditionalFormatting sqref="BP59">
    <cfRule type="cellIs" dxfId="7612" priority="5100" operator="lessThan">
      <formula>$C$4</formula>
    </cfRule>
  </conditionalFormatting>
  <conditionalFormatting sqref="BP59">
    <cfRule type="cellIs" dxfId="7611" priority="5101" operator="lessThan">
      <formula>$C$4</formula>
    </cfRule>
  </conditionalFormatting>
  <conditionalFormatting sqref="BP60">
    <cfRule type="cellIs" dxfId="7610" priority="5102" operator="lessThan">
      <formula>$C$4</formula>
    </cfRule>
  </conditionalFormatting>
  <conditionalFormatting sqref="BP60">
    <cfRule type="cellIs" dxfId="7609" priority="5103" operator="lessThan">
      <formula>$C$4</formula>
    </cfRule>
  </conditionalFormatting>
  <conditionalFormatting sqref="BQ11">
    <cfRule type="cellIs" dxfId="7608" priority="5104" operator="lessThan">
      <formula>$C$4</formula>
    </cfRule>
  </conditionalFormatting>
  <conditionalFormatting sqref="BQ11">
    <cfRule type="cellIs" dxfId="7607" priority="5105" operator="lessThan">
      <formula>$C$4</formula>
    </cfRule>
  </conditionalFormatting>
  <conditionalFormatting sqref="BQ12">
    <cfRule type="cellIs" dxfId="7606" priority="5106" operator="lessThan">
      <formula>$C$4</formula>
    </cfRule>
  </conditionalFormatting>
  <conditionalFormatting sqref="BQ12">
    <cfRule type="cellIs" dxfId="7605" priority="5107" operator="lessThan">
      <formula>$C$4</formula>
    </cfRule>
  </conditionalFormatting>
  <conditionalFormatting sqref="BQ13">
    <cfRule type="cellIs" dxfId="7604" priority="5108" operator="lessThan">
      <formula>$C$4</formula>
    </cfRule>
  </conditionalFormatting>
  <conditionalFormatting sqref="BQ13">
    <cfRule type="cellIs" dxfId="7603" priority="5109" operator="lessThan">
      <formula>$C$4</formula>
    </cfRule>
  </conditionalFormatting>
  <conditionalFormatting sqref="BQ14">
    <cfRule type="cellIs" dxfId="7602" priority="5110" operator="lessThan">
      <formula>$C$4</formula>
    </cfRule>
  </conditionalFormatting>
  <conditionalFormatting sqref="BQ14">
    <cfRule type="cellIs" dxfId="7601" priority="5111" operator="lessThan">
      <formula>$C$4</formula>
    </cfRule>
  </conditionalFormatting>
  <conditionalFormatting sqref="BQ15">
    <cfRule type="cellIs" dxfId="7600" priority="5112" operator="lessThan">
      <formula>$C$4</formula>
    </cfRule>
  </conditionalFormatting>
  <conditionalFormatting sqref="BQ15">
    <cfRule type="cellIs" dxfId="7599" priority="5113" operator="lessThan">
      <formula>$C$4</formula>
    </cfRule>
  </conditionalFormatting>
  <conditionalFormatting sqref="BQ16">
    <cfRule type="cellIs" dxfId="7598" priority="5114" operator="lessThan">
      <formula>$C$4</formula>
    </cfRule>
  </conditionalFormatting>
  <conditionalFormatting sqref="BQ16">
    <cfRule type="cellIs" dxfId="7597" priority="5115" operator="lessThan">
      <formula>$C$4</formula>
    </cfRule>
  </conditionalFormatting>
  <conditionalFormatting sqref="BQ17">
    <cfRule type="cellIs" dxfId="7596" priority="5116" operator="lessThan">
      <formula>$C$4</formula>
    </cfRule>
  </conditionalFormatting>
  <conditionalFormatting sqref="BQ17">
    <cfRule type="cellIs" dxfId="7595" priority="5117" operator="lessThan">
      <formula>$C$4</formula>
    </cfRule>
  </conditionalFormatting>
  <conditionalFormatting sqref="BQ18">
    <cfRule type="cellIs" dxfId="7594" priority="5118" operator="lessThan">
      <formula>$C$4</formula>
    </cfRule>
  </conditionalFormatting>
  <conditionalFormatting sqref="BQ18">
    <cfRule type="cellIs" dxfId="7593" priority="5119" operator="lessThan">
      <formula>$C$4</formula>
    </cfRule>
  </conditionalFormatting>
  <conditionalFormatting sqref="BQ19">
    <cfRule type="cellIs" dxfId="7592" priority="5120" operator="lessThan">
      <formula>$C$4</formula>
    </cfRule>
  </conditionalFormatting>
  <conditionalFormatting sqref="BQ19">
    <cfRule type="cellIs" dxfId="7591" priority="5121" operator="lessThan">
      <formula>$C$4</formula>
    </cfRule>
  </conditionalFormatting>
  <conditionalFormatting sqref="BQ20">
    <cfRule type="cellIs" dxfId="7590" priority="5122" operator="lessThan">
      <formula>$C$4</formula>
    </cfRule>
  </conditionalFormatting>
  <conditionalFormatting sqref="BQ20">
    <cfRule type="cellIs" dxfId="7589" priority="5123" operator="lessThan">
      <formula>$C$4</formula>
    </cfRule>
  </conditionalFormatting>
  <conditionalFormatting sqref="BQ21">
    <cfRule type="cellIs" dxfId="7588" priority="5124" operator="lessThan">
      <formula>$C$4</formula>
    </cfRule>
  </conditionalFormatting>
  <conditionalFormatting sqref="BQ21">
    <cfRule type="cellIs" dxfId="7587" priority="5125" operator="lessThan">
      <formula>$C$4</formula>
    </cfRule>
  </conditionalFormatting>
  <conditionalFormatting sqref="BQ22">
    <cfRule type="cellIs" dxfId="7586" priority="5126" operator="lessThan">
      <formula>$C$4</formula>
    </cfRule>
  </conditionalFormatting>
  <conditionalFormatting sqref="BQ22">
    <cfRule type="cellIs" dxfId="7585" priority="5127" operator="lessThan">
      <formula>$C$4</formula>
    </cfRule>
  </conditionalFormatting>
  <conditionalFormatting sqref="BQ23">
    <cfRule type="cellIs" dxfId="7584" priority="5128" operator="lessThan">
      <formula>$C$4</formula>
    </cfRule>
  </conditionalFormatting>
  <conditionalFormatting sqref="BQ23">
    <cfRule type="cellIs" dxfId="7583" priority="5129" operator="lessThan">
      <formula>$C$4</formula>
    </cfRule>
  </conditionalFormatting>
  <conditionalFormatting sqref="BQ24">
    <cfRule type="cellIs" dxfId="7582" priority="5130" operator="lessThan">
      <formula>$C$4</formula>
    </cfRule>
  </conditionalFormatting>
  <conditionalFormatting sqref="BQ24">
    <cfRule type="cellIs" dxfId="7581" priority="5131" operator="lessThan">
      <formula>$C$4</formula>
    </cfRule>
  </conditionalFormatting>
  <conditionalFormatting sqref="BQ25">
    <cfRule type="cellIs" dxfId="7580" priority="5132" operator="lessThan">
      <formula>$C$4</formula>
    </cfRule>
  </conditionalFormatting>
  <conditionalFormatting sqref="BQ25">
    <cfRule type="cellIs" dxfId="7579" priority="5133" operator="lessThan">
      <formula>$C$4</formula>
    </cfRule>
  </conditionalFormatting>
  <conditionalFormatting sqref="BQ26">
    <cfRule type="cellIs" dxfId="7578" priority="5134" operator="lessThan">
      <formula>$C$4</formula>
    </cfRule>
  </conditionalFormatting>
  <conditionalFormatting sqref="BQ26">
    <cfRule type="cellIs" dxfId="7577" priority="5135" operator="lessThan">
      <formula>$C$4</formula>
    </cfRule>
  </conditionalFormatting>
  <conditionalFormatting sqref="BQ27">
    <cfRule type="cellIs" dxfId="7576" priority="5136" operator="lessThan">
      <formula>$C$4</formula>
    </cfRule>
  </conditionalFormatting>
  <conditionalFormatting sqref="BQ27">
    <cfRule type="cellIs" dxfId="7575" priority="5137" operator="lessThan">
      <formula>$C$4</formula>
    </cfRule>
  </conditionalFormatting>
  <conditionalFormatting sqref="BQ28">
    <cfRule type="cellIs" dxfId="7574" priority="5138" operator="lessThan">
      <formula>$C$4</formula>
    </cfRule>
  </conditionalFormatting>
  <conditionalFormatting sqref="BQ28">
    <cfRule type="cellIs" dxfId="7573" priority="5139" operator="lessThan">
      <formula>$C$4</formula>
    </cfRule>
  </conditionalFormatting>
  <conditionalFormatting sqref="BQ29">
    <cfRule type="cellIs" dxfId="7572" priority="5140" operator="lessThan">
      <formula>$C$4</formula>
    </cfRule>
  </conditionalFormatting>
  <conditionalFormatting sqref="BQ29">
    <cfRule type="cellIs" dxfId="7571" priority="5141" operator="lessThan">
      <formula>$C$4</formula>
    </cfRule>
  </conditionalFormatting>
  <conditionalFormatting sqref="BQ30">
    <cfRule type="cellIs" dxfId="7570" priority="5142" operator="lessThan">
      <formula>$C$4</formula>
    </cfRule>
  </conditionalFormatting>
  <conditionalFormatting sqref="BQ30">
    <cfRule type="cellIs" dxfId="7569" priority="5143" operator="lessThan">
      <formula>$C$4</formula>
    </cfRule>
  </conditionalFormatting>
  <conditionalFormatting sqref="BQ31">
    <cfRule type="cellIs" dxfId="7568" priority="5144" operator="lessThan">
      <formula>$C$4</formula>
    </cfRule>
  </conditionalFormatting>
  <conditionalFormatting sqref="BQ31">
    <cfRule type="cellIs" dxfId="7567" priority="5145" operator="lessThan">
      <formula>$C$4</formula>
    </cfRule>
  </conditionalFormatting>
  <conditionalFormatting sqref="BQ32">
    <cfRule type="cellIs" dxfId="7566" priority="5146" operator="lessThan">
      <formula>$C$4</formula>
    </cfRule>
  </conditionalFormatting>
  <conditionalFormatting sqref="BQ32">
    <cfRule type="cellIs" dxfId="7565" priority="5147" operator="lessThan">
      <formula>$C$4</formula>
    </cfRule>
  </conditionalFormatting>
  <conditionalFormatting sqref="BQ33">
    <cfRule type="cellIs" dxfId="7564" priority="5148" operator="lessThan">
      <formula>$C$4</formula>
    </cfRule>
  </conditionalFormatting>
  <conditionalFormatting sqref="BQ33">
    <cfRule type="cellIs" dxfId="7563" priority="5149" operator="lessThan">
      <formula>$C$4</formula>
    </cfRule>
  </conditionalFormatting>
  <conditionalFormatting sqref="BQ34">
    <cfRule type="cellIs" dxfId="7562" priority="5150" operator="lessThan">
      <formula>$C$4</formula>
    </cfRule>
  </conditionalFormatting>
  <conditionalFormatting sqref="BQ34">
    <cfRule type="cellIs" dxfId="7561" priority="5151" operator="lessThan">
      <formula>$C$4</formula>
    </cfRule>
  </conditionalFormatting>
  <conditionalFormatting sqref="BQ35">
    <cfRule type="cellIs" dxfId="7560" priority="5152" operator="lessThan">
      <formula>$C$4</formula>
    </cfRule>
  </conditionalFormatting>
  <conditionalFormatting sqref="BQ35">
    <cfRule type="cellIs" dxfId="7559" priority="5153" operator="lessThan">
      <formula>$C$4</formula>
    </cfRule>
  </conditionalFormatting>
  <conditionalFormatting sqref="BQ36">
    <cfRule type="cellIs" dxfId="7558" priority="5154" operator="lessThan">
      <formula>$C$4</formula>
    </cfRule>
  </conditionalFormatting>
  <conditionalFormatting sqref="BQ36">
    <cfRule type="cellIs" dxfId="7557" priority="5155" operator="lessThan">
      <formula>$C$4</formula>
    </cfRule>
  </conditionalFormatting>
  <conditionalFormatting sqref="BQ37">
    <cfRule type="cellIs" dxfId="7556" priority="5156" operator="lessThan">
      <formula>$C$4</formula>
    </cfRule>
  </conditionalFormatting>
  <conditionalFormatting sqref="BQ37">
    <cfRule type="cellIs" dxfId="7555" priority="5157" operator="lessThan">
      <formula>$C$4</formula>
    </cfRule>
  </conditionalFormatting>
  <conditionalFormatting sqref="BQ38">
    <cfRule type="cellIs" dxfId="7554" priority="5158" operator="lessThan">
      <formula>$C$4</formula>
    </cfRule>
  </conditionalFormatting>
  <conditionalFormatting sqref="BQ38">
    <cfRule type="cellIs" dxfId="7553" priority="5159" operator="lessThan">
      <formula>$C$4</formula>
    </cfRule>
  </conditionalFormatting>
  <conditionalFormatting sqref="BQ39">
    <cfRule type="cellIs" dxfId="7552" priority="5160" operator="lessThan">
      <formula>$C$4</formula>
    </cfRule>
  </conditionalFormatting>
  <conditionalFormatting sqref="BQ39">
    <cfRule type="cellIs" dxfId="7551" priority="5161" operator="lessThan">
      <formula>$C$4</formula>
    </cfRule>
  </conditionalFormatting>
  <conditionalFormatting sqref="BQ40">
    <cfRule type="cellIs" dxfId="7550" priority="5162" operator="lessThan">
      <formula>$C$4</formula>
    </cfRule>
  </conditionalFormatting>
  <conditionalFormatting sqref="BQ40">
    <cfRule type="cellIs" dxfId="7549" priority="5163" operator="lessThan">
      <formula>$C$4</formula>
    </cfRule>
  </conditionalFormatting>
  <conditionalFormatting sqref="BQ41">
    <cfRule type="cellIs" dxfId="7548" priority="5164" operator="lessThan">
      <formula>$C$4</formula>
    </cfRule>
  </conditionalFormatting>
  <conditionalFormatting sqref="BQ41">
    <cfRule type="cellIs" dxfId="7547" priority="5165" operator="lessThan">
      <formula>$C$4</formula>
    </cfRule>
  </conditionalFormatting>
  <conditionalFormatting sqref="BQ42">
    <cfRule type="cellIs" dxfId="7546" priority="5166" operator="lessThan">
      <formula>$C$4</formula>
    </cfRule>
  </conditionalFormatting>
  <conditionalFormatting sqref="BQ42">
    <cfRule type="cellIs" dxfId="7545" priority="5167" operator="lessThan">
      <formula>$C$4</formula>
    </cfRule>
  </conditionalFormatting>
  <conditionalFormatting sqref="BQ43">
    <cfRule type="cellIs" dxfId="7544" priority="5168" operator="lessThan">
      <formula>$C$4</formula>
    </cfRule>
  </conditionalFormatting>
  <conditionalFormatting sqref="BQ43">
    <cfRule type="cellIs" dxfId="7543" priority="5169" operator="lessThan">
      <formula>$C$4</formula>
    </cfRule>
  </conditionalFormatting>
  <conditionalFormatting sqref="BQ44">
    <cfRule type="cellIs" dxfId="7542" priority="5170" operator="lessThan">
      <formula>$C$4</formula>
    </cfRule>
  </conditionalFormatting>
  <conditionalFormatting sqref="BQ44">
    <cfRule type="cellIs" dxfId="7541" priority="5171" operator="lessThan">
      <formula>$C$4</formula>
    </cfRule>
  </conditionalFormatting>
  <conditionalFormatting sqref="BQ45">
    <cfRule type="cellIs" dxfId="7540" priority="5172" operator="lessThan">
      <formula>$C$4</formula>
    </cfRule>
  </conditionalFormatting>
  <conditionalFormatting sqref="BQ45">
    <cfRule type="cellIs" dxfId="7539" priority="5173" operator="lessThan">
      <formula>$C$4</formula>
    </cfRule>
  </conditionalFormatting>
  <conditionalFormatting sqref="BQ46">
    <cfRule type="cellIs" dxfId="7538" priority="5174" operator="lessThan">
      <formula>$C$4</formula>
    </cfRule>
  </conditionalFormatting>
  <conditionalFormatting sqref="BQ46">
    <cfRule type="cellIs" dxfId="7537" priority="5175" operator="lessThan">
      <formula>$C$4</formula>
    </cfRule>
  </conditionalFormatting>
  <conditionalFormatting sqref="BQ47">
    <cfRule type="cellIs" dxfId="7536" priority="5176" operator="lessThan">
      <formula>$C$4</formula>
    </cfRule>
  </conditionalFormatting>
  <conditionalFormatting sqref="BQ47">
    <cfRule type="cellIs" dxfId="7535" priority="5177" operator="lessThan">
      <formula>$C$4</formula>
    </cfRule>
  </conditionalFormatting>
  <conditionalFormatting sqref="BQ48">
    <cfRule type="cellIs" dxfId="7534" priority="5178" operator="lessThan">
      <formula>$C$4</formula>
    </cfRule>
  </conditionalFormatting>
  <conditionalFormatting sqref="BQ48">
    <cfRule type="cellIs" dxfId="7533" priority="5179" operator="lessThan">
      <formula>$C$4</formula>
    </cfRule>
  </conditionalFormatting>
  <conditionalFormatting sqref="BQ49">
    <cfRule type="cellIs" dxfId="7532" priority="5180" operator="lessThan">
      <formula>$C$4</formula>
    </cfRule>
  </conditionalFormatting>
  <conditionalFormatting sqref="BQ49">
    <cfRule type="cellIs" dxfId="7531" priority="5181" operator="lessThan">
      <formula>$C$4</formula>
    </cfRule>
  </conditionalFormatting>
  <conditionalFormatting sqref="BQ50">
    <cfRule type="cellIs" dxfId="7530" priority="5182" operator="lessThan">
      <formula>$C$4</formula>
    </cfRule>
  </conditionalFormatting>
  <conditionalFormatting sqref="BQ50">
    <cfRule type="cellIs" dxfId="7529" priority="5183" operator="lessThan">
      <formula>$C$4</formula>
    </cfRule>
  </conditionalFormatting>
  <conditionalFormatting sqref="BQ51">
    <cfRule type="cellIs" dxfId="7528" priority="5184" operator="lessThan">
      <formula>$C$4</formula>
    </cfRule>
  </conditionalFormatting>
  <conditionalFormatting sqref="BQ51">
    <cfRule type="cellIs" dxfId="7527" priority="5185" operator="lessThan">
      <formula>$C$4</formula>
    </cfRule>
  </conditionalFormatting>
  <conditionalFormatting sqref="BQ52">
    <cfRule type="cellIs" dxfId="7526" priority="5186" operator="lessThan">
      <formula>$C$4</formula>
    </cfRule>
  </conditionalFormatting>
  <conditionalFormatting sqref="BQ52">
    <cfRule type="cellIs" dxfId="7525" priority="5187" operator="lessThan">
      <formula>$C$4</formula>
    </cfRule>
  </conditionalFormatting>
  <conditionalFormatting sqref="BQ53">
    <cfRule type="cellIs" dxfId="7524" priority="5188" operator="lessThan">
      <formula>$C$4</formula>
    </cfRule>
  </conditionalFormatting>
  <conditionalFormatting sqref="BQ53">
    <cfRule type="cellIs" dxfId="7523" priority="5189" operator="lessThan">
      <formula>$C$4</formula>
    </cfRule>
  </conditionalFormatting>
  <conditionalFormatting sqref="BQ54">
    <cfRule type="cellIs" dxfId="7522" priority="5190" operator="lessThan">
      <formula>$C$4</formula>
    </cfRule>
  </conditionalFormatting>
  <conditionalFormatting sqref="BQ54">
    <cfRule type="cellIs" dxfId="7521" priority="5191" operator="lessThan">
      <formula>$C$4</formula>
    </cfRule>
  </conditionalFormatting>
  <conditionalFormatting sqref="BQ55">
    <cfRule type="cellIs" dxfId="7520" priority="5192" operator="lessThan">
      <formula>$C$4</formula>
    </cfRule>
  </conditionalFormatting>
  <conditionalFormatting sqref="BQ55">
    <cfRule type="cellIs" dxfId="7519" priority="5193" operator="lessThan">
      <formula>$C$4</formula>
    </cfRule>
  </conditionalFormatting>
  <conditionalFormatting sqref="BQ56">
    <cfRule type="cellIs" dxfId="7518" priority="5194" operator="lessThan">
      <formula>$C$4</formula>
    </cfRule>
  </conditionalFormatting>
  <conditionalFormatting sqref="BQ56">
    <cfRule type="cellIs" dxfId="7517" priority="5195" operator="lessThan">
      <formula>$C$4</formula>
    </cfRule>
  </conditionalFormatting>
  <conditionalFormatting sqref="BQ57">
    <cfRule type="cellIs" dxfId="7516" priority="5196" operator="lessThan">
      <formula>$C$4</formula>
    </cfRule>
  </conditionalFormatting>
  <conditionalFormatting sqref="BQ57">
    <cfRule type="cellIs" dxfId="7515" priority="5197" operator="lessThan">
      <formula>$C$4</formula>
    </cfRule>
  </conditionalFormatting>
  <conditionalFormatting sqref="BQ58">
    <cfRule type="cellIs" dxfId="7514" priority="5198" operator="lessThan">
      <formula>$C$4</formula>
    </cfRule>
  </conditionalFormatting>
  <conditionalFormatting sqref="BQ58">
    <cfRule type="cellIs" dxfId="7513" priority="5199" operator="lessThan">
      <formula>$C$4</formula>
    </cfRule>
  </conditionalFormatting>
  <conditionalFormatting sqref="BQ59">
    <cfRule type="cellIs" dxfId="7512" priority="5200" operator="lessThan">
      <formula>$C$4</formula>
    </cfRule>
  </conditionalFormatting>
  <conditionalFormatting sqref="BQ59">
    <cfRule type="cellIs" dxfId="7511" priority="5201" operator="lessThan">
      <formula>$C$4</formula>
    </cfRule>
  </conditionalFormatting>
  <conditionalFormatting sqref="BQ60">
    <cfRule type="cellIs" dxfId="7510" priority="5202" operator="lessThan">
      <formula>$C$4</formula>
    </cfRule>
  </conditionalFormatting>
  <conditionalFormatting sqref="BQ60">
    <cfRule type="cellIs" dxfId="7509" priority="5203" operator="lessThan">
      <formula>$C$4</formula>
    </cfRule>
  </conditionalFormatting>
  <conditionalFormatting sqref="CP42">
    <cfRule type="cellIs" dxfId="7446" priority="5266" operator="lessThan">
      <formula>$C$4</formula>
    </cfRule>
  </conditionalFormatting>
  <conditionalFormatting sqref="CP42">
    <cfRule type="cellIs" dxfId="7445" priority="5267" operator="lessThan">
      <formula>$C$4</formula>
    </cfRule>
  </conditionalFormatting>
  <conditionalFormatting sqref="CP43">
    <cfRule type="cellIs" dxfId="7444" priority="5268" operator="lessThan">
      <formula>$C$4</formula>
    </cfRule>
  </conditionalFormatting>
  <conditionalFormatting sqref="CP43">
    <cfRule type="cellIs" dxfId="7443" priority="5269" operator="lessThan">
      <formula>$C$4</formula>
    </cfRule>
  </conditionalFormatting>
  <conditionalFormatting sqref="CP44">
    <cfRule type="cellIs" dxfId="7442" priority="5270" operator="lessThan">
      <formula>$C$4</formula>
    </cfRule>
  </conditionalFormatting>
  <conditionalFormatting sqref="CP44">
    <cfRule type="cellIs" dxfId="7441" priority="5271" operator="lessThan">
      <formula>$C$4</formula>
    </cfRule>
  </conditionalFormatting>
  <conditionalFormatting sqref="CP45">
    <cfRule type="cellIs" dxfId="7440" priority="5272" operator="lessThan">
      <formula>$C$4</formula>
    </cfRule>
  </conditionalFormatting>
  <conditionalFormatting sqref="CP45">
    <cfRule type="cellIs" dxfId="7439" priority="5273" operator="lessThan">
      <formula>$C$4</formula>
    </cfRule>
  </conditionalFormatting>
  <conditionalFormatting sqref="CP46">
    <cfRule type="cellIs" dxfId="7438" priority="5274" operator="lessThan">
      <formula>$C$4</formula>
    </cfRule>
  </conditionalFormatting>
  <conditionalFormatting sqref="CP46">
    <cfRule type="cellIs" dxfId="7437" priority="5275" operator="lessThan">
      <formula>$C$4</formula>
    </cfRule>
  </conditionalFormatting>
  <conditionalFormatting sqref="CP47">
    <cfRule type="cellIs" dxfId="7436" priority="5276" operator="lessThan">
      <formula>$C$4</formula>
    </cfRule>
  </conditionalFormatting>
  <conditionalFormatting sqref="CP47">
    <cfRule type="cellIs" dxfId="7435" priority="5277" operator="lessThan">
      <formula>$C$4</formula>
    </cfRule>
  </conditionalFormatting>
  <conditionalFormatting sqref="CP48">
    <cfRule type="cellIs" dxfId="7434" priority="5278" operator="lessThan">
      <formula>$C$4</formula>
    </cfRule>
  </conditionalFormatting>
  <conditionalFormatting sqref="CP48">
    <cfRule type="cellIs" dxfId="7433" priority="5279" operator="lessThan">
      <formula>$C$4</formula>
    </cfRule>
  </conditionalFormatting>
  <conditionalFormatting sqref="CP49">
    <cfRule type="cellIs" dxfId="7432" priority="5280" operator="lessThan">
      <formula>$C$4</formula>
    </cfRule>
  </conditionalFormatting>
  <conditionalFormatting sqref="CP49">
    <cfRule type="cellIs" dxfId="7431" priority="5281" operator="lessThan">
      <formula>$C$4</formula>
    </cfRule>
  </conditionalFormatting>
  <conditionalFormatting sqref="CP50">
    <cfRule type="cellIs" dxfId="7430" priority="5282" operator="lessThan">
      <formula>$C$4</formula>
    </cfRule>
  </conditionalFormatting>
  <conditionalFormatting sqref="CP50">
    <cfRule type="cellIs" dxfId="7429" priority="5283" operator="lessThan">
      <formula>$C$4</formula>
    </cfRule>
  </conditionalFormatting>
  <conditionalFormatting sqref="CP51">
    <cfRule type="cellIs" dxfId="7428" priority="5284" operator="lessThan">
      <formula>$C$4</formula>
    </cfRule>
  </conditionalFormatting>
  <conditionalFormatting sqref="CP51">
    <cfRule type="cellIs" dxfId="7427" priority="5285" operator="lessThan">
      <formula>$C$4</formula>
    </cfRule>
  </conditionalFormatting>
  <conditionalFormatting sqref="CP52">
    <cfRule type="cellIs" dxfId="7426" priority="5286" operator="lessThan">
      <formula>$C$4</formula>
    </cfRule>
  </conditionalFormatting>
  <conditionalFormatting sqref="CP52">
    <cfRule type="cellIs" dxfId="7425" priority="5287" operator="lessThan">
      <formula>$C$4</formula>
    </cfRule>
  </conditionalFormatting>
  <conditionalFormatting sqref="CP53">
    <cfRule type="cellIs" dxfId="7424" priority="5288" operator="lessThan">
      <formula>$C$4</formula>
    </cfRule>
  </conditionalFormatting>
  <conditionalFormatting sqref="CP53">
    <cfRule type="cellIs" dxfId="7423" priority="5289" operator="lessThan">
      <formula>$C$4</formula>
    </cfRule>
  </conditionalFormatting>
  <conditionalFormatting sqref="CP54">
    <cfRule type="cellIs" dxfId="7422" priority="5290" operator="lessThan">
      <formula>$C$4</formula>
    </cfRule>
  </conditionalFormatting>
  <conditionalFormatting sqref="CP54">
    <cfRule type="cellIs" dxfId="7421" priority="5291" operator="lessThan">
      <formula>$C$4</formula>
    </cfRule>
  </conditionalFormatting>
  <conditionalFormatting sqref="CP55">
    <cfRule type="cellIs" dxfId="7420" priority="5292" operator="lessThan">
      <formula>$C$4</formula>
    </cfRule>
  </conditionalFormatting>
  <conditionalFormatting sqref="CP55">
    <cfRule type="cellIs" dxfId="7419" priority="5293" operator="lessThan">
      <formula>$C$4</formula>
    </cfRule>
  </conditionalFormatting>
  <conditionalFormatting sqref="CP56">
    <cfRule type="cellIs" dxfId="7418" priority="5294" operator="lessThan">
      <formula>$C$4</formula>
    </cfRule>
  </conditionalFormatting>
  <conditionalFormatting sqref="CP56">
    <cfRule type="cellIs" dxfId="7417" priority="5295" operator="lessThan">
      <formula>$C$4</formula>
    </cfRule>
  </conditionalFormatting>
  <conditionalFormatting sqref="CP57">
    <cfRule type="cellIs" dxfId="7416" priority="5296" operator="lessThan">
      <formula>$C$4</formula>
    </cfRule>
  </conditionalFormatting>
  <conditionalFormatting sqref="CP57">
    <cfRule type="cellIs" dxfId="7415" priority="5297" operator="lessThan">
      <formula>$C$4</formula>
    </cfRule>
  </conditionalFormatting>
  <conditionalFormatting sqref="CP58">
    <cfRule type="cellIs" dxfId="7414" priority="5298" operator="lessThan">
      <formula>$C$4</formula>
    </cfRule>
  </conditionalFormatting>
  <conditionalFormatting sqref="CP58">
    <cfRule type="cellIs" dxfId="7413" priority="5299" operator="lessThan">
      <formula>$C$4</formula>
    </cfRule>
  </conditionalFormatting>
  <conditionalFormatting sqref="CP59">
    <cfRule type="cellIs" dxfId="7412" priority="5300" operator="lessThan">
      <formula>$C$4</formula>
    </cfRule>
  </conditionalFormatting>
  <conditionalFormatting sqref="CP59">
    <cfRule type="cellIs" dxfId="7411" priority="5301" operator="lessThan">
      <formula>$C$4</formula>
    </cfRule>
  </conditionalFormatting>
  <conditionalFormatting sqref="CP60">
    <cfRule type="cellIs" dxfId="7410" priority="5302" operator="lessThan">
      <formula>$C$4</formula>
    </cfRule>
  </conditionalFormatting>
  <conditionalFormatting sqref="CP60">
    <cfRule type="cellIs" dxfId="7409" priority="5303" operator="lessThan">
      <formula>$C$4</formula>
    </cfRule>
  </conditionalFormatting>
  <conditionalFormatting sqref="CS42">
    <cfRule type="cellIs" dxfId="7346" priority="5366" operator="lessThan">
      <formula>$C$4</formula>
    </cfRule>
  </conditionalFormatting>
  <conditionalFormatting sqref="CS42">
    <cfRule type="cellIs" dxfId="7345" priority="5367" operator="lessThan">
      <formula>$C$4</formula>
    </cfRule>
  </conditionalFormatting>
  <conditionalFormatting sqref="CS43">
    <cfRule type="cellIs" dxfId="7344" priority="5368" operator="lessThan">
      <formula>$C$4</formula>
    </cfRule>
  </conditionalFormatting>
  <conditionalFormatting sqref="CS43">
    <cfRule type="cellIs" dxfId="7343" priority="5369" operator="lessThan">
      <formula>$C$4</formula>
    </cfRule>
  </conditionalFormatting>
  <conditionalFormatting sqref="CS44">
    <cfRule type="cellIs" dxfId="7342" priority="5370" operator="lessThan">
      <formula>$C$4</formula>
    </cfRule>
  </conditionalFormatting>
  <conditionalFormatting sqref="CS44">
    <cfRule type="cellIs" dxfId="7341" priority="5371" operator="lessThan">
      <formula>$C$4</formula>
    </cfRule>
  </conditionalFormatting>
  <conditionalFormatting sqref="CS45">
    <cfRule type="cellIs" dxfId="7340" priority="5372" operator="lessThan">
      <formula>$C$4</formula>
    </cfRule>
  </conditionalFormatting>
  <conditionalFormatting sqref="CS45">
    <cfRule type="cellIs" dxfId="7339" priority="5373" operator="lessThan">
      <formula>$C$4</formula>
    </cfRule>
  </conditionalFormatting>
  <conditionalFormatting sqref="CS46">
    <cfRule type="cellIs" dxfId="7338" priority="5374" operator="lessThan">
      <formula>$C$4</formula>
    </cfRule>
  </conditionalFormatting>
  <conditionalFormatting sqref="CS46">
    <cfRule type="cellIs" dxfId="7337" priority="5375" operator="lessThan">
      <formula>$C$4</formula>
    </cfRule>
  </conditionalFormatting>
  <conditionalFormatting sqref="CS47">
    <cfRule type="cellIs" dxfId="7336" priority="5376" operator="lessThan">
      <formula>$C$4</formula>
    </cfRule>
  </conditionalFormatting>
  <conditionalFormatting sqref="CS47">
    <cfRule type="cellIs" dxfId="7335" priority="5377" operator="lessThan">
      <formula>$C$4</formula>
    </cfRule>
  </conditionalFormatting>
  <conditionalFormatting sqref="CS48">
    <cfRule type="cellIs" dxfId="7334" priority="5378" operator="lessThan">
      <formula>$C$4</formula>
    </cfRule>
  </conditionalFormatting>
  <conditionalFormatting sqref="CS48">
    <cfRule type="cellIs" dxfId="7333" priority="5379" operator="lessThan">
      <formula>$C$4</formula>
    </cfRule>
  </conditionalFormatting>
  <conditionalFormatting sqref="CS49">
    <cfRule type="cellIs" dxfId="7332" priority="5380" operator="lessThan">
      <formula>$C$4</formula>
    </cfRule>
  </conditionalFormatting>
  <conditionalFormatting sqref="CS49">
    <cfRule type="cellIs" dxfId="7331" priority="5381" operator="lessThan">
      <formula>$C$4</formula>
    </cfRule>
  </conditionalFormatting>
  <conditionalFormatting sqref="CS50">
    <cfRule type="cellIs" dxfId="7330" priority="5382" operator="lessThan">
      <formula>$C$4</formula>
    </cfRule>
  </conditionalFormatting>
  <conditionalFormatting sqref="CS50">
    <cfRule type="cellIs" dxfId="7329" priority="5383" operator="lessThan">
      <formula>$C$4</formula>
    </cfRule>
  </conditionalFormatting>
  <conditionalFormatting sqref="CS51">
    <cfRule type="cellIs" dxfId="7328" priority="5384" operator="lessThan">
      <formula>$C$4</formula>
    </cfRule>
  </conditionalFormatting>
  <conditionalFormatting sqref="CS51">
    <cfRule type="cellIs" dxfId="7327" priority="5385" operator="lessThan">
      <formula>$C$4</formula>
    </cfRule>
  </conditionalFormatting>
  <conditionalFormatting sqref="CS52">
    <cfRule type="cellIs" dxfId="7326" priority="5386" operator="lessThan">
      <formula>$C$4</formula>
    </cfRule>
  </conditionalFormatting>
  <conditionalFormatting sqref="CS52">
    <cfRule type="cellIs" dxfId="7325" priority="5387" operator="lessThan">
      <formula>$C$4</formula>
    </cfRule>
  </conditionalFormatting>
  <conditionalFormatting sqref="CS53">
    <cfRule type="cellIs" dxfId="7324" priority="5388" operator="lessThan">
      <formula>$C$4</formula>
    </cfRule>
  </conditionalFormatting>
  <conditionalFormatting sqref="CS53">
    <cfRule type="cellIs" dxfId="7323" priority="5389" operator="lessThan">
      <formula>$C$4</formula>
    </cfRule>
  </conditionalFormatting>
  <conditionalFormatting sqref="CS54">
    <cfRule type="cellIs" dxfId="7322" priority="5390" operator="lessThan">
      <formula>$C$4</formula>
    </cfRule>
  </conditionalFormatting>
  <conditionalFormatting sqref="CS54">
    <cfRule type="cellIs" dxfId="7321" priority="5391" operator="lessThan">
      <formula>$C$4</formula>
    </cfRule>
  </conditionalFormatting>
  <conditionalFormatting sqref="CS55">
    <cfRule type="cellIs" dxfId="7320" priority="5392" operator="lessThan">
      <formula>$C$4</formula>
    </cfRule>
  </conditionalFormatting>
  <conditionalFormatting sqref="CS55">
    <cfRule type="cellIs" dxfId="7319" priority="5393" operator="lessThan">
      <formula>$C$4</formula>
    </cfRule>
  </conditionalFormatting>
  <conditionalFormatting sqref="CS56">
    <cfRule type="cellIs" dxfId="7318" priority="5394" operator="lessThan">
      <formula>$C$4</formula>
    </cfRule>
  </conditionalFormatting>
  <conditionalFormatting sqref="CS56">
    <cfRule type="cellIs" dxfId="7317" priority="5395" operator="lessThan">
      <formula>$C$4</formula>
    </cfRule>
  </conditionalFormatting>
  <conditionalFormatting sqref="CS57">
    <cfRule type="cellIs" dxfId="7316" priority="5396" operator="lessThan">
      <formula>$C$4</formula>
    </cfRule>
  </conditionalFormatting>
  <conditionalFormatting sqref="CS57">
    <cfRule type="cellIs" dxfId="7315" priority="5397" operator="lessThan">
      <formula>$C$4</formula>
    </cfRule>
  </conditionalFormatting>
  <conditionalFormatting sqref="CS58">
    <cfRule type="cellIs" dxfId="7314" priority="5398" operator="lessThan">
      <formula>$C$4</formula>
    </cfRule>
  </conditionalFormatting>
  <conditionalFormatting sqref="CS58">
    <cfRule type="cellIs" dxfId="7313" priority="5399" operator="lessThan">
      <formula>$C$4</formula>
    </cfRule>
  </conditionalFormatting>
  <conditionalFormatting sqref="CS59">
    <cfRule type="cellIs" dxfId="7312" priority="5400" operator="lessThan">
      <formula>$C$4</formula>
    </cfRule>
  </conditionalFormatting>
  <conditionalFormatting sqref="CS59">
    <cfRule type="cellIs" dxfId="7311" priority="5401" operator="lessThan">
      <formula>$C$4</formula>
    </cfRule>
  </conditionalFormatting>
  <conditionalFormatting sqref="CS60">
    <cfRule type="cellIs" dxfId="7310" priority="5402" operator="lessThan">
      <formula>$C$4</formula>
    </cfRule>
  </conditionalFormatting>
  <conditionalFormatting sqref="CS60">
    <cfRule type="cellIs" dxfId="7309" priority="5403" operator="lessThan">
      <formula>$C$4</formula>
    </cfRule>
  </conditionalFormatting>
  <conditionalFormatting sqref="CH11">
    <cfRule type="cellIs" dxfId="7308" priority="5404" operator="lessThan">
      <formula>$C$4</formula>
    </cfRule>
  </conditionalFormatting>
  <conditionalFormatting sqref="CH11">
    <cfRule type="cellIs" dxfId="7307" priority="5405" operator="lessThan">
      <formula>$C$4</formula>
    </cfRule>
  </conditionalFormatting>
  <conditionalFormatting sqref="CH12">
    <cfRule type="cellIs" dxfId="7306" priority="5406" operator="lessThan">
      <formula>$C$4</formula>
    </cfRule>
  </conditionalFormatting>
  <conditionalFormatting sqref="CH12">
    <cfRule type="cellIs" dxfId="7305" priority="5407" operator="lessThan">
      <formula>$C$4</formula>
    </cfRule>
  </conditionalFormatting>
  <conditionalFormatting sqref="CH13">
    <cfRule type="cellIs" dxfId="7304" priority="5408" operator="lessThan">
      <formula>$C$4</formula>
    </cfRule>
  </conditionalFormatting>
  <conditionalFormatting sqref="CH13">
    <cfRule type="cellIs" dxfId="7303" priority="5409" operator="lessThan">
      <formula>$C$4</formula>
    </cfRule>
  </conditionalFormatting>
  <conditionalFormatting sqref="CH14">
    <cfRule type="cellIs" dxfId="7302" priority="5410" operator="lessThan">
      <formula>$C$4</formula>
    </cfRule>
  </conditionalFormatting>
  <conditionalFormatting sqref="CH14">
    <cfRule type="cellIs" dxfId="7301" priority="5411" operator="lessThan">
      <formula>$C$4</formula>
    </cfRule>
  </conditionalFormatting>
  <conditionalFormatting sqref="CH15">
    <cfRule type="cellIs" dxfId="7300" priority="5412" operator="lessThan">
      <formula>$C$4</formula>
    </cfRule>
  </conditionalFormatting>
  <conditionalFormatting sqref="CH15">
    <cfRule type="cellIs" dxfId="7299" priority="5413" operator="lessThan">
      <formula>$C$4</formula>
    </cfRule>
  </conditionalFormatting>
  <conditionalFormatting sqref="CH16">
    <cfRule type="cellIs" dxfId="7298" priority="5414" operator="lessThan">
      <formula>$C$4</formula>
    </cfRule>
  </conditionalFormatting>
  <conditionalFormatting sqref="CH16">
    <cfRule type="cellIs" dxfId="7297" priority="5415" operator="lessThan">
      <formula>$C$4</formula>
    </cfRule>
  </conditionalFormatting>
  <conditionalFormatting sqref="CH17">
    <cfRule type="cellIs" dxfId="7296" priority="5416" operator="lessThan">
      <formula>$C$4</formula>
    </cfRule>
  </conditionalFormatting>
  <conditionalFormatting sqref="CH17">
    <cfRule type="cellIs" dxfId="7295" priority="5417" operator="lessThan">
      <formula>$C$4</formula>
    </cfRule>
  </conditionalFormatting>
  <conditionalFormatting sqref="CH18">
    <cfRule type="cellIs" dxfId="7294" priority="5418" operator="lessThan">
      <formula>$C$4</formula>
    </cfRule>
  </conditionalFormatting>
  <conditionalFormatting sqref="CH18">
    <cfRule type="cellIs" dxfId="7293" priority="5419" operator="lessThan">
      <formula>$C$4</formula>
    </cfRule>
  </conditionalFormatting>
  <conditionalFormatting sqref="CH19">
    <cfRule type="cellIs" dxfId="7292" priority="5420" operator="lessThan">
      <formula>$C$4</formula>
    </cfRule>
  </conditionalFormatting>
  <conditionalFormatting sqref="CH19">
    <cfRule type="cellIs" dxfId="7291" priority="5421" operator="lessThan">
      <formula>$C$4</formula>
    </cfRule>
  </conditionalFormatting>
  <conditionalFormatting sqref="CH20">
    <cfRule type="cellIs" dxfId="7290" priority="5422" operator="lessThan">
      <formula>$C$4</formula>
    </cfRule>
  </conditionalFormatting>
  <conditionalFormatting sqref="CH20">
    <cfRule type="cellIs" dxfId="7289" priority="5423" operator="lessThan">
      <formula>$C$4</formula>
    </cfRule>
  </conditionalFormatting>
  <conditionalFormatting sqref="CH21">
    <cfRule type="cellIs" dxfId="7288" priority="5424" operator="lessThan">
      <formula>$C$4</formula>
    </cfRule>
  </conditionalFormatting>
  <conditionalFormatting sqref="CH21">
    <cfRule type="cellIs" dxfId="7287" priority="5425" operator="lessThan">
      <formula>$C$4</formula>
    </cfRule>
  </conditionalFormatting>
  <conditionalFormatting sqref="CH22">
    <cfRule type="cellIs" dxfId="7286" priority="5426" operator="lessThan">
      <formula>$C$4</formula>
    </cfRule>
  </conditionalFormatting>
  <conditionalFormatting sqref="CH22">
    <cfRule type="cellIs" dxfId="7285" priority="5427" operator="lessThan">
      <formula>$C$4</formula>
    </cfRule>
  </conditionalFormatting>
  <conditionalFormatting sqref="CH23">
    <cfRule type="cellIs" dxfId="7284" priority="5428" operator="lessThan">
      <formula>$C$4</formula>
    </cfRule>
  </conditionalFormatting>
  <conditionalFormatting sqref="CH23">
    <cfRule type="cellIs" dxfId="7283" priority="5429" operator="lessThan">
      <formula>$C$4</formula>
    </cfRule>
  </conditionalFormatting>
  <conditionalFormatting sqref="CH24">
    <cfRule type="cellIs" dxfId="7282" priority="5430" operator="lessThan">
      <formula>$C$4</formula>
    </cfRule>
  </conditionalFormatting>
  <conditionalFormatting sqref="CH24">
    <cfRule type="cellIs" dxfId="7281" priority="5431" operator="lessThan">
      <formula>$C$4</formula>
    </cfRule>
  </conditionalFormatting>
  <conditionalFormatting sqref="CH25">
    <cfRule type="cellIs" dxfId="7280" priority="5432" operator="lessThan">
      <formula>$C$4</formula>
    </cfRule>
  </conditionalFormatting>
  <conditionalFormatting sqref="CH25">
    <cfRule type="cellIs" dxfId="7279" priority="5433" operator="lessThan">
      <formula>$C$4</formula>
    </cfRule>
  </conditionalFormatting>
  <conditionalFormatting sqref="CH26">
    <cfRule type="cellIs" dxfId="7278" priority="5434" operator="lessThan">
      <formula>$C$4</formula>
    </cfRule>
  </conditionalFormatting>
  <conditionalFormatting sqref="CH26">
    <cfRule type="cellIs" dxfId="7277" priority="5435" operator="lessThan">
      <formula>$C$4</formula>
    </cfRule>
  </conditionalFormatting>
  <conditionalFormatting sqref="CH27">
    <cfRule type="cellIs" dxfId="7276" priority="5436" operator="lessThan">
      <formula>$C$4</formula>
    </cfRule>
  </conditionalFormatting>
  <conditionalFormatting sqref="CH27">
    <cfRule type="cellIs" dxfId="7275" priority="5437" operator="lessThan">
      <formula>$C$4</formula>
    </cfRule>
  </conditionalFormatting>
  <conditionalFormatting sqref="CH28">
    <cfRule type="cellIs" dxfId="7274" priority="5438" operator="lessThan">
      <formula>$C$4</formula>
    </cfRule>
  </conditionalFormatting>
  <conditionalFormatting sqref="CH28">
    <cfRule type="cellIs" dxfId="7273" priority="5439" operator="lessThan">
      <formula>$C$4</formula>
    </cfRule>
  </conditionalFormatting>
  <conditionalFormatting sqref="CH29">
    <cfRule type="cellIs" dxfId="7272" priority="5440" operator="lessThan">
      <formula>$C$4</formula>
    </cfRule>
  </conditionalFormatting>
  <conditionalFormatting sqref="CH29">
    <cfRule type="cellIs" dxfId="7271" priority="5441" operator="lessThan">
      <formula>$C$4</formula>
    </cfRule>
  </conditionalFormatting>
  <conditionalFormatting sqref="CH30">
    <cfRule type="cellIs" dxfId="7270" priority="5442" operator="lessThan">
      <formula>$C$4</formula>
    </cfRule>
  </conditionalFormatting>
  <conditionalFormatting sqref="CH30">
    <cfRule type="cellIs" dxfId="7269" priority="5443" operator="lessThan">
      <formula>$C$4</formula>
    </cfRule>
  </conditionalFormatting>
  <conditionalFormatting sqref="CH31">
    <cfRule type="cellIs" dxfId="7268" priority="5444" operator="lessThan">
      <formula>$C$4</formula>
    </cfRule>
  </conditionalFormatting>
  <conditionalFormatting sqref="CH31">
    <cfRule type="cellIs" dxfId="7267" priority="5445" operator="lessThan">
      <formula>$C$4</formula>
    </cfRule>
  </conditionalFormatting>
  <conditionalFormatting sqref="CH32">
    <cfRule type="cellIs" dxfId="7266" priority="5446" operator="lessThan">
      <formula>$C$4</formula>
    </cfRule>
  </conditionalFormatting>
  <conditionalFormatting sqref="CH32">
    <cfRule type="cellIs" dxfId="7265" priority="5447" operator="lessThan">
      <formula>$C$4</formula>
    </cfRule>
  </conditionalFormatting>
  <conditionalFormatting sqref="CH33">
    <cfRule type="cellIs" dxfId="7264" priority="5448" operator="lessThan">
      <formula>$C$4</formula>
    </cfRule>
  </conditionalFormatting>
  <conditionalFormatting sqref="CH33">
    <cfRule type="cellIs" dxfId="7263" priority="5449" operator="lessThan">
      <formula>$C$4</formula>
    </cfRule>
  </conditionalFormatting>
  <conditionalFormatting sqref="CH34">
    <cfRule type="cellIs" dxfId="7262" priority="5450" operator="lessThan">
      <formula>$C$4</formula>
    </cfRule>
  </conditionalFormatting>
  <conditionalFormatting sqref="CH34">
    <cfRule type="cellIs" dxfId="7261" priority="5451" operator="lessThan">
      <formula>$C$4</formula>
    </cfRule>
  </conditionalFormatting>
  <conditionalFormatting sqref="CH35">
    <cfRule type="cellIs" dxfId="7260" priority="5452" operator="lessThan">
      <formula>$C$4</formula>
    </cfRule>
  </conditionalFormatting>
  <conditionalFormatting sqref="CH35">
    <cfRule type="cellIs" dxfId="7259" priority="5453" operator="lessThan">
      <formula>$C$4</formula>
    </cfRule>
  </conditionalFormatting>
  <conditionalFormatting sqref="CH36">
    <cfRule type="cellIs" dxfId="7258" priority="5454" operator="lessThan">
      <formula>$C$4</formula>
    </cfRule>
  </conditionalFormatting>
  <conditionalFormatting sqref="CH36">
    <cfRule type="cellIs" dxfId="7257" priority="5455" operator="lessThan">
      <formula>$C$4</formula>
    </cfRule>
  </conditionalFormatting>
  <conditionalFormatting sqref="CH37">
    <cfRule type="cellIs" dxfId="7256" priority="5456" operator="lessThan">
      <formula>$C$4</formula>
    </cfRule>
  </conditionalFormatting>
  <conditionalFormatting sqref="CH37">
    <cfRule type="cellIs" dxfId="7255" priority="5457" operator="lessThan">
      <formula>$C$4</formula>
    </cfRule>
  </conditionalFormatting>
  <conditionalFormatting sqref="CH38">
    <cfRule type="cellIs" dxfId="7254" priority="5458" operator="lessThan">
      <formula>$C$4</formula>
    </cfRule>
  </conditionalFormatting>
  <conditionalFormatting sqref="CH38">
    <cfRule type="cellIs" dxfId="7253" priority="5459" operator="lessThan">
      <formula>$C$4</formula>
    </cfRule>
  </conditionalFormatting>
  <conditionalFormatting sqref="CH39">
    <cfRule type="cellIs" dxfId="7252" priority="5460" operator="lessThan">
      <formula>$C$4</formula>
    </cfRule>
  </conditionalFormatting>
  <conditionalFormatting sqref="CH39">
    <cfRule type="cellIs" dxfId="7251" priority="5461" operator="lessThan">
      <formula>$C$4</formula>
    </cfRule>
  </conditionalFormatting>
  <conditionalFormatting sqref="CH40">
    <cfRule type="cellIs" dxfId="7250" priority="5462" operator="lessThan">
      <formula>$C$4</formula>
    </cfRule>
  </conditionalFormatting>
  <conditionalFormatting sqref="CH40">
    <cfRule type="cellIs" dxfId="7249" priority="5463" operator="lessThan">
      <formula>$C$4</formula>
    </cfRule>
  </conditionalFormatting>
  <conditionalFormatting sqref="CH41">
    <cfRule type="cellIs" dxfId="7248" priority="5464" operator="lessThan">
      <formula>$C$4</formula>
    </cfRule>
  </conditionalFormatting>
  <conditionalFormatting sqref="CH41">
    <cfRule type="cellIs" dxfId="7247" priority="5465" operator="lessThan">
      <formula>$C$4</formula>
    </cfRule>
  </conditionalFormatting>
  <conditionalFormatting sqref="CH42">
    <cfRule type="cellIs" dxfId="7246" priority="5466" operator="lessThan">
      <formula>$C$4</formula>
    </cfRule>
  </conditionalFormatting>
  <conditionalFormatting sqref="CH42">
    <cfRule type="cellIs" dxfId="7245" priority="5467" operator="lessThan">
      <formula>$C$4</formula>
    </cfRule>
  </conditionalFormatting>
  <conditionalFormatting sqref="CH43">
    <cfRule type="cellIs" dxfId="7244" priority="5468" operator="lessThan">
      <formula>$C$4</formula>
    </cfRule>
  </conditionalFormatting>
  <conditionalFormatting sqref="CH43">
    <cfRule type="cellIs" dxfId="7243" priority="5469" operator="lessThan">
      <formula>$C$4</formula>
    </cfRule>
  </conditionalFormatting>
  <conditionalFormatting sqref="CH44">
    <cfRule type="cellIs" dxfId="7242" priority="5470" operator="lessThan">
      <formula>$C$4</formula>
    </cfRule>
  </conditionalFormatting>
  <conditionalFormatting sqref="CH44">
    <cfRule type="cellIs" dxfId="7241" priority="5471" operator="lessThan">
      <formula>$C$4</formula>
    </cfRule>
  </conditionalFormatting>
  <conditionalFormatting sqref="CH45">
    <cfRule type="cellIs" dxfId="7240" priority="5472" operator="lessThan">
      <formula>$C$4</formula>
    </cfRule>
  </conditionalFormatting>
  <conditionalFormatting sqref="CH45">
    <cfRule type="cellIs" dxfId="7239" priority="5473" operator="lessThan">
      <formula>$C$4</formula>
    </cfRule>
  </conditionalFormatting>
  <conditionalFormatting sqref="CH46">
    <cfRule type="cellIs" dxfId="7238" priority="5474" operator="lessThan">
      <formula>$C$4</formula>
    </cfRule>
  </conditionalFormatting>
  <conditionalFormatting sqref="CH46">
    <cfRule type="cellIs" dxfId="7237" priority="5475" operator="lessThan">
      <formula>$C$4</formula>
    </cfRule>
  </conditionalFormatting>
  <conditionalFormatting sqref="CH47">
    <cfRule type="cellIs" dxfId="7236" priority="5476" operator="lessThan">
      <formula>$C$4</formula>
    </cfRule>
  </conditionalFormatting>
  <conditionalFormatting sqref="CH47">
    <cfRule type="cellIs" dxfId="7235" priority="5477" operator="lessThan">
      <formula>$C$4</formula>
    </cfRule>
  </conditionalFormatting>
  <conditionalFormatting sqref="CH48">
    <cfRule type="cellIs" dxfId="7234" priority="5478" operator="lessThan">
      <formula>$C$4</formula>
    </cfRule>
  </conditionalFormatting>
  <conditionalFormatting sqref="CH48">
    <cfRule type="cellIs" dxfId="7233" priority="5479" operator="lessThan">
      <formula>$C$4</formula>
    </cfRule>
  </conditionalFormatting>
  <conditionalFormatting sqref="CH49">
    <cfRule type="cellIs" dxfId="7232" priority="5480" operator="lessThan">
      <formula>$C$4</formula>
    </cfRule>
  </conditionalFormatting>
  <conditionalFormatting sqref="CH49">
    <cfRule type="cellIs" dxfId="7231" priority="5481" operator="lessThan">
      <formula>$C$4</formula>
    </cfRule>
  </conditionalFormatting>
  <conditionalFormatting sqref="CH50">
    <cfRule type="cellIs" dxfId="7230" priority="5482" operator="lessThan">
      <formula>$C$4</formula>
    </cfRule>
  </conditionalFormatting>
  <conditionalFormatting sqref="CH50">
    <cfRule type="cellIs" dxfId="7229" priority="5483" operator="lessThan">
      <formula>$C$4</formula>
    </cfRule>
  </conditionalFormatting>
  <conditionalFormatting sqref="CH51">
    <cfRule type="cellIs" dxfId="7228" priority="5484" operator="lessThan">
      <formula>$C$4</formula>
    </cfRule>
  </conditionalFormatting>
  <conditionalFormatting sqref="CH51">
    <cfRule type="cellIs" dxfId="7227" priority="5485" operator="lessThan">
      <formula>$C$4</formula>
    </cfRule>
  </conditionalFormatting>
  <conditionalFormatting sqref="CH52">
    <cfRule type="cellIs" dxfId="7226" priority="5486" operator="lessThan">
      <formula>$C$4</formula>
    </cfRule>
  </conditionalFormatting>
  <conditionalFormatting sqref="CH52">
    <cfRule type="cellIs" dxfId="7225" priority="5487" operator="lessThan">
      <formula>$C$4</formula>
    </cfRule>
  </conditionalFormatting>
  <conditionalFormatting sqref="CH53">
    <cfRule type="cellIs" dxfId="7224" priority="5488" operator="lessThan">
      <formula>$C$4</formula>
    </cfRule>
  </conditionalFormatting>
  <conditionalFormatting sqref="CH53">
    <cfRule type="cellIs" dxfId="7223" priority="5489" operator="lessThan">
      <formula>$C$4</formula>
    </cfRule>
  </conditionalFormatting>
  <conditionalFormatting sqref="CH54">
    <cfRule type="cellIs" dxfId="7222" priority="5490" operator="lessThan">
      <formula>$C$4</formula>
    </cfRule>
  </conditionalFormatting>
  <conditionalFormatting sqref="CH54">
    <cfRule type="cellIs" dxfId="7221" priority="5491" operator="lessThan">
      <formula>$C$4</formula>
    </cfRule>
  </conditionalFormatting>
  <conditionalFormatting sqref="CH55">
    <cfRule type="cellIs" dxfId="7220" priority="5492" operator="lessThan">
      <formula>$C$4</formula>
    </cfRule>
  </conditionalFormatting>
  <conditionalFormatting sqref="CH55">
    <cfRule type="cellIs" dxfId="7219" priority="5493" operator="lessThan">
      <formula>$C$4</formula>
    </cfRule>
  </conditionalFormatting>
  <conditionalFormatting sqref="CH56">
    <cfRule type="cellIs" dxfId="7218" priority="5494" operator="lessThan">
      <formula>$C$4</formula>
    </cfRule>
  </conditionalFormatting>
  <conditionalFormatting sqref="CH56">
    <cfRule type="cellIs" dxfId="7217" priority="5495" operator="lessThan">
      <formula>$C$4</formula>
    </cfRule>
  </conditionalFormatting>
  <conditionalFormatting sqref="CH57">
    <cfRule type="cellIs" dxfId="7216" priority="5496" operator="lessThan">
      <formula>$C$4</formula>
    </cfRule>
  </conditionalFormatting>
  <conditionalFormatting sqref="CH57">
    <cfRule type="cellIs" dxfId="7215" priority="5497" operator="lessThan">
      <formula>$C$4</formula>
    </cfRule>
  </conditionalFormatting>
  <conditionalFormatting sqref="CH58">
    <cfRule type="cellIs" dxfId="7214" priority="5498" operator="lessThan">
      <formula>$C$4</formula>
    </cfRule>
  </conditionalFormatting>
  <conditionalFormatting sqref="CH58">
    <cfRule type="cellIs" dxfId="7213" priority="5499" operator="lessThan">
      <formula>$C$4</formula>
    </cfRule>
  </conditionalFormatting>
  <conditionalFormatting sqref="CH59">
    <cfRule type="cellIs" dxfId="7212" priority="5500" operator="lessThan">
      <formula>$C$4</formula>
    </cfRule>
  </conditionalFormatting>
  <conditionalFormatting sqref="CH59">
    <cfRule type="cellIs" dxfId="7211" priority="5501" operator="lessThan">
      <formula>$C$4</formula>
    </cfRule>
  </conditionalFormatting>
  <conditionalFormatting sqref="CH60">
    <cfRule type="cellIs" dxfId="7210" priority="5502" operator="lessThan">
      <formula>$C$4</formula>
    </cfRule>
  </conditionalFormatting>
  <conditionalFormatting sqref="CH60">
    <cfRule type="cellIs" dxfId="7209" priority="5503" operator="lessThan">
      <formula>$C$4</formula>
    </cfRule>
  </conditionalFormatting>
  <conditionalFormatting sqref="CI11">
    <cfRule type="cellIs" dxfId="7208" priority="5504" operator="lessThan">
      <formula>$C$4</formula>
    </cfRule>
  </conditionalFormatting>
  <conditionalFormatting sqref="CI11">
    <cfRule type="cellIs" dxfId="7207" priority="5505" operator="lessThan">
      <formula>$C$4</formula>
    </cfRule>
  </conditionalFormatting>
  <conditionalFormatting sqref="CI12">
    <cfRule type="cellIs" dxfId="7206" priority="5506" operator="lessThan">
      <formula>$C$4</formula>
    </cfRule>
  </conditionalFormatting>
  <conditionalFormatting sqref="CI12">
    <cfRule type="cellIs" dxfId="7205" priority="5507" operator="lessThan">
      <formula>$C$4</formula>
    </cfRule>
  </conditionalFormatting>
  <conditionalFormatting sqref="CI13">
    <cfRule type="cellIs" dxfId="7204" priority="5508" operator="lessThan">
      <formula>$C$4</formula>
    </cfRule>
  </conditionalFormatting>
  <conditionalFormatting sqref="CI13">
    <cfRule type="cellIs" dxfId="7203" priority="5509" operator="lessThan">
      <formula>$C$4</formula>
    </cfRule>
  </conditionalFormatting>
  <conditionalFormatting sqref="CI14">
    <cfRule type="cellIs" dxfId="7202" priority="5510" operator="lessThan">
      <formula>$C$4</formula>
    </cfRule>
  </conditionalFormatting>
  <conditionalFormatting sqref="CI14">
    <cfRule type="cellIs" dxfId="7201" priority="5511" operator="lessThan">
      <formula>$C$4</formula>
    </cfRule>
  </conditionalFormatting>
  <conditionalFormatting sqref="CI15">
    <cfRule type="cellIs" dxfId="7200" priority="5512" operator="lessThan">
      <formula>$C$4</formula>
    </cfRule>
  </conditionalFormatting>
  <conditionalFormatting sqref="CI15">
    <cfRule type="cellIs" dxfId="7199" priority="5513" operator="lessThan">
      <formula>$C$4</formula>
    </cfRule>
  </conditionalFormatting>
  <conditionalFormatting sqref="CI16">
    <cfRule type="cellIs" dxfId="7198" priority="5514" operator="lessThan">
      <formula>$C$4</formula>
    </cfRule>
  </conditionalFormatting>
  <conditionalFormatting sqref="CI16">
    <cfRule type="cellIs" dxfId="7197" priority="5515" operator="lessThan">
      <formula>$C$4</formula>
    </cfRule>
  </conditionalFormatting>
  <conditionalFormatting sqref="CI17">
    <cfRule type="cellIs" dxfId="7196" priority="5516" operator="lessThan">
      <formula>$C$4</formula>
    </cfRule>
  </conditionalFormatting>
  <conditionalFormatting sqref="CI17">
    <cfRule type="cellIs" dxfId="7195" priority="5517" operator="lessThan">
      <formula>$C$4</formula>
    </cfRule>
  </conditionalFormatting>
  <conditionalFormatting sqref="CI18">
    <cfRule type="cellIs" dxfId="7194" priority="5518" operator="lessThan">
      <formula>$C$4</formula>
    </cfRule>
  </conditionalFormatting>
  <conditionalFormatting sqref="CI18">
    <cfRule type="cellIs" dxfId="7193" priority="5519" operator="lessThan">
      <formula>$C$4</formula>
    </cfRule>
  </conditionalFormatting>
  <conditionalFormatting sqref="CI19">
    <cfRule type="cellIs" dxfId="7192" priority="5520" operator="lessThan">
      <formula>$C$4</formula>
    </cfRule>
  </conditionalFormatting>
  <conditionalFormatting sqref="CI19">
    <cfRule type="cellIs" dxfId="7191" priority="5521" operator="lessThan">
      <formula>$C$4</formula>
    </cfRule>
  </conditionalFormatting>
  <conditionalFormatting sqref="CI20">
    <cfRule type="cellIs" dxfId="7190" priority="5522" operator="lessThan">
      <formula>$C$4</formula>
    </cfRule>
  </conditionalFormatting>
  <conditionalFormatting sqref="CI20">
    <cfRule type="cellIs" dxfId="7189" priority="5523" operator="lessThan">
      <formula>$C$4</formula>
    </cfRule>
  </conditionalFormatting>
  <conditionalFormatting sqref="CI21">
    <cfRule type="cellIs" dxfId="7188" priority="5524" operator="lessThan">
      <formula>$C$4</formula>
    </cfRule>
  </conditionalFormatting>
  <conditionalFormatting sqref="CI21">
    <cfRule type="cellIs" dxfId="7187" priority="5525" operator="lessThan">
      <formula>$C$4</formula>
    </cfRule>
  </conditionalFormatting>
  <conditionalFormatting sqref="CI22">
    <cfRule type="cellIs" dxfId="7186" priority="5526" operator="lessThan">
      <formula>$C$4</formula>
    </cfRule>
  </conditionalFormatting>
  <conditionalFormatting sqref="CI22">
    <cfRule type="cellIs" dxfId="7185" priority="5527" operator="lessThan">
      <formula>$C$4</formula>
    </cfRule>
  </conditionalFormatting>
  <conditionalFormatting sqref="CI23">
    <cfRule type="cellIs" dxfId="7184" priority="5528" operator="lessThan">
      <formula>$C$4</formula>
    </cfRule>
  </conditionalFormatting>
  <conditionalFormatting sqref="CI23">
    <cfRule type="cellIs" dxfId="7183" priority="5529" operator="lessThan">
      <formula>$C$4</formula>
    </cfRule>
  </conditionalFormatting>
  <conditionalFormatting sqref="CI24">
    <cfRule type="cellIs" dxfId="7182" priority="5530" operator="lessThan">
      <formula>$C$4</formula>
    </cfRule>
  </conditionalFormatting>
  <conditionalFormatting sqref="CI24">
    <cfRule type="cellIs" dxfId="7181" priority="5531" operator="lessThan">
      <formula>$C$4</formula>
    </cfRule>
  </conditionalFormatting>
  <conditionalFormatting sqref="CI25">
    <cfRule type="cellIs" dxfId="7180" priority="5532" operator="lessThan">
      <formula>$C$4</formula>
    </cfRule>
  </conditionalFormatting>
  <conditionalFormatting sqref="CI25">
    <cfRule type="cellIs" dxfId="7179" priority="5533" operator="lessThan">
      <formula>$C$4</formula>
    </cfRule>
  </conditionalFormatting>
  <conditionalFormatting sqref="CI26">
    <cfRule type="cellIs" dxfId="7178" priority="5534" operator="lessThan">
      <formula>$C$4</formula>
    </cfRule>
  </conditionalFormatting>
  <conditionalFormatting sqref="CI26">
    <cfRule type="cellIs" dxfId="7177" priority="5535" operator="lessThan">
      <formula>$C$4</formula>
    </cfRule>
  </conditionalFormatting>
  <conditionalFormatting sqref="CI27">
    <cfRule type="cellIs" dxfId="7176" priority="5536" operator="lessThan">
      <formula>$C$4</formula>
    </cfRule>
  </conditionalFormatting>
  <conditionalFormatting sqref="CI27">
    <cfRule type="cellIs" dxfId="7175" priority="5537" operator="lessThan">
      <formula>$C$4</formula>
    </cfRule>
  </conditionalFormatting>
  <conditionalFormatting sqref="CI28">
    <cfRule type="cellIs" dxfId="7174" priority="5538" operator="lessThan">
      <formula>$C$4</formula>
    </cfRule>
  </conditionalFormatting>
  <conditionalFormatting sqref="CI28">
    <cfRule type="cellIs" dxfId="7173" priority="5539" operator="lessThan">
      <formula>$C$4</formula>
    </cfRule>
  </conditionalFormatting>
  <conditionalFormatting sqref="CI29">
    <cfRule type="cellIs" dxfId="7172" priority="5540" operator="lessThan">
      <formula>$C$4</formula>
    </cfRule>
  </conditionalFormatting>
  <conditionalFormatting sqref="CI29">
    <cfRule type="cellIs" dxfId="7171" priority="5541" operator="lessThan">
      <formula>$C$4</formula>
    </cfRule>
  </conditionalFormatting>
  <conditionalFormatting sqref="CI30">
    <cfRule type="cellIs" dxfId="7170" priority="5542" operator="lessThan">
      <formula>$C$4</formula>
    </cfRule>
  </conditionalFormatting>
  <conditionalFormatting sqref="CI30">
    <cfRule type="cellIs" dxfId="7169" priority="5543" operator="lessThan">
      <formula>$C$4</formula>
    </cfRule>
  </conditionalFormatting>
  <conditionalFormatting sqref="CI31">
    <cfRule type="cellIs" dxfId="7168" priority="5544" operator="lessThan">
      <formula>$C$4</formula>
    </cfRule>
  </conditionalFormatting>
  <conditionalFormatting sqref="CI31">
    <cfRule type="cellIs" dxfId="7167" priority="5545" operator="lessThan">
      <formula>$C$4</formula>
    </cfRule>
  </conditionalFormatting>
  <conditionalFormatting sqref="CI32">
    <cfRule type="cellIs" dxfId="7166" priority="5546" operator="lessThan">
      <formula>$C$4</formula>
    </cfRule>
  </conditionalFormatting>
  <conditionalFormatting sqref="CI32">
    <cfRule type="cellIs" dxfId="7165" priority="5547" operator="lessThan">
      <formula>$C$4</formula>
    </cfRule>
  </conditionalFormatting>
  <conditionalFormatting sqref="CI33">
    <cfRule type="cellIs" dxfId="7164" priority="5548" operator="lessThan">
      <formula>$C$4</formula>
    </cfRule>
  </conditionalFormatting>
  <conditionalFormatting sqref="CI33">
    <cfRule type="cellIs" dxfId="7163" priority="5549" operator="lessThan">
      <formula>$C$4</formula>
    </cfRule>
  </conditionalFormatting>
  <conditionalFormatting sqref="CI34">
    <cfRule type="cellIs" dxfId="7162" priority="5550" operator="lessThan">
      <formula>$C$4</formula>
    </cfRule>
  </conditionalFormatting>
  <conditionalFormatting sqref="CI34">
    <cfRule type="cellIs" dxfId="7161" priority="5551" operator="lessThan">
      <formula>$C$4</formula>
    </cfRule>
  </conditionalFormatting>
  <conditionalFormatting sqref="CI35">
    <cfRule type="cellIs" dxfId="7160" priority="5552" operator="lessThan">
      <formula>$C$4</formula>
    </cfRule>
  </conditionalFormatting>
  <conditionalFormatting sqref="CI35">
    <cfRule type="cellIs" dxfId="7159" priority="5553" operator="lessThan">
      <formula>$C$4</formula>
    </cfRule>
  </conditionalFormatting>
  <conditionalFormatting sqref="CI36">
    <cfRule type="cellIs" dxfId="7158" priority="5554" operator="lessThan">
      <formula>$C$4</formula>
    </cfRule>
  </conditionalFormatting>
  <conditionalFormatting sqref="CI36">
    <cfRule type="cellIs" dxfId="7157" priority="5555" operator="lessThan">
      <formula>$C$4</formula>
    </cfRule>
  </conditionalFormatting>
  <conditionalFormatting sqref="CI37">
    <cfRule type="cellIs" dxfId="7156" priority="5556" operator="lessThan">
      <formula>$C$4</formula>
    </cfRule>
  </conditionalFormatting>
  <conditionalFormatting sqref="CI37">
    <cfRule type="cellIs" dxfId="7155" priority="5557" operator="lessThan">
      <formula>$C$4</formula>
    </cfRule>
  </conditionalFormatting>
  <conditionalFormatting sqref="CI38">
    <cfRule type="cellIs" dxfId="7154" priority="5558" operator="lessThan">
      <formula>$C$4</formula>
    </cfRule>
  </conditionalFormatting>
  <conditionalFormatting sqref="CI38">
    <cfRule type="cellIs" dxfId="7153" priority="5559" operator="lessThan">
      <formula>$C$4</formula>
    </cfRule>
  </conditionalFormatting>
  <conditionalFormatting sqref="CI39">
    <cfRule type="cellIs" dxfId="7152" priority="5560" operator="lessThan">
      <formula>$C$4</formula>
    </cfRule>
  </conditionalFormatting>
  <conditionalFormatting sqref="CI39">
    <cfRule type="cellIs" dxfId="7151" priority="5561" operator="lessThan">
      <formula>$C$4</formula>
    </cfRule>
  </conditionalFormatting>
  <conditionalFormatting sqref="CI40">
    <cfRule type="cellIs" dxfId="7150" priority="5562" operator="lessThan">
      <formula>$C$4</formula>
    </cfRule>
  </conditionalFormatting>
  <conditionalFormatting sqref="CI40">
    <cfRule type="cellIs" dxfId="7149" priority="5563" operator="lessThan">
      <formula>$C$4</formula>
    </cfRule>
  </conditionalFormatting>
  <conditionalFormatting sqref="CI41">
    <cfRule type="cellIs" dxfId="7148" priority="5564" operator="lessThan">
      <formula>$C$4</formula>
    </cfRule>
  </conditionalFormatting>
  <conditionalFormatting sqref="CI41">
    <cfRule type="cellIs" dxfId="7147" priority="5565" operator="lessThan">
      <formula>$C$4</formula>
    </cfRule>
  </conditionalFormatting>
  <conditionalFormatting sqref="CI42">
    <cfRule type="cellIs" dxfId="7146" priority="5566" operator="lessThan">
      <formula>$C$4</formula>
    </cfRule>
  </conditionalFormatting>
  <conditionalFormatting sqref="CI42">
    <cfRule type="cellIs" dxfId="7145" priority="5567" operator="lessThan">
      <formula>$C$4</formula>
    </cfRule>
  </conditionalFormatting>
  <conditionalFormatting sqref="CI43">
    <cfRule type="cellIs" dxfId="7144" priority="5568" operator="lessThan">
      <formula>$C$4</formula>
    </cfRule>
  </conditionalFormatting>
  <conditionalFormatting sqref="CI43">
    <cfRule type="cellIs" dxfId="7143" priority="5569" operator="lessThan">
      <formula>$C$4</formula>
    </cfRule>
  </conditionalFormatting>
  <conditionalFormatting sqref="CI44">
    <cfRule type="cellIs" dxfId="7142" priority="5570" operator="lessThan">
      <formula>$C$4</formula>
    </cfRule>
  </conditionalFormatting>
  <conditionalFormatting sqref="CI44">
    <cfRule type="cellIs" dxfId="7141" priority="5571" operator="lessThan">
      <formula>$C$4</formula>
    </cfRule>
  </conditionalFormatting>
  <conditionalFormatting sqref="CI45">
    <cfRule type="cellIs" dxfId="7140" priority="5572" operator="lessThan">
      <formula>$C$4</formula>
    </cfRule>
  </conditionalFormatting>
  <conditionalFormatting sqref="CI45">
    <cfRule type="cellIs" dxfId="7139" priority="5573" operator="lessThan">
      <formula>$C$4</formula>
    </cfRule>
  </conditionalFormatting>
  <conditionalFormatting sqref="CI46">
    <cfRule type="cellIs" dxfId="7138" priority="5574" operator="lessThan">
      <formula>$C$4</formula>
    </cfRule>
  </conditionalFormatting>
  <conditionalFormatting sqref="CI46">
    <cfRule type="cellIs" dxfId="7137" priority="5575" operator="lessThan">
      <formula>$C$4</formula>
    </cfRule>
  </conditionalFormatting>
  <conditionalFormatting sqref="CI47">
    <cfRule type="cellIs" dxfId="7136" priority="5576" operator="lessThan">
      <formula>$C$4</formula>
    </cfRule>
  </conditionalFormatting>
  <conditionalFormatting sqref="CI47">
    <cfRule type="cellIs" dxfId="7135" priority="5577" operator="lessThan">
      <formula>$C$4</formula>
    </cfRule>
  </conditionalFormatting>
  <conditionalFormatting sqref="CI48">
    <cfRule type="cellIs" dxfId="7134" priority="5578" operator="lessThan">
      <formula>$C$4</formula>
    </cfRule>
  </conditionalFormatting>
  <conditionalFormatting sqref="CI48">
    <cfRule type="cellIs" dxfId="7133" priority="5579" operator="lessThan">
      <formula>$C$4</formula>
    </cfRule>
  </conditionalFormatting>
  <conditionalFormatting sqref="CI49">
    <cfRule type="cellIs" dxfId="7132" priority="5580" operator="lessThan">
      <formula>$C$4</formula>
    </cfRule>
  </conditionalFormatting>
  <conditionalFormatting sqref="CI49">
    <cfRule type="cellIs" dxfId="7131" priority="5581" operator="lessThan">
      <formula>$C$4</formula>
    </cfRule>
  </conditionalFormatting>
  <conditionalFormatting sqref="CI50">
    <cfRule type="cellIs" dxfId="7130" priority="5582" operator="lessThan">
      <formula>$C$4</formula>
    </cfRule>
  </conditionalFormatting>
  <conditionalFormatting sqref="CI50">
    <cfRule type="cellIs" dxfId="7129" priority="5583" operator="lessThan">
      <formula>$C$4</formula>
    </cfRule>
  </conditionalFormatting>
  <conditionalFormatting sqref="CI51">
    <cfRule type="cellIs" dxfId="7128" priority="5584" operator="lessThan">
      <formula>$C$4</formula>
    </cfRule>
  </conditionalFormatting>
  <conditionalFormatting sqref="CI51">
    <cfRule type="cellIs" dxfId="7127" priority="5585" operator="lessThan">
      <formula>$C$4</formula>
    </cfRule>
  </conditionalFormatting>
  <conditionalFormatting sqref="CI52">
    <cfRule type="cellIs" dxfId="7126" priority="5586" operator="lessThan">
      <formula>$C$4</formula>
    </cfRule>
  </conditionalFormatting>
  <conditionalFormatting sqref="CI52">
    <cfRule type="cellIs" dxfId="7125" priority="5587" operator="lessThan">
      <formula>$C$4</formula>
    </cfRule>
  </conditionalFormatting>
  <conditionalFormatting sqref="CI53">
    <cfRule type="cellIs" dxfId="7124" priority="5588" operator="lessThan">
      <formula>$C$4</formula>
    </cfRule>
  </conditionalFormatting>
  <conditionalFormatting sqref="CI53">
    <cfRule type="cellIs" dxfId="7123" priority="5589" operator="lessThan">
      <formula>$C$4</formula>
    </cfRule>
  </conditionalFormatting>
  <conditionalFormatting sqref="CI54">
    <cfRule type="cellIs" dxfId="7122" priority="5590" operator="lessThan">
      <formula>$C$4</formula>
    </cfRule>
  </conditionalFormatting>
  <conditionalFormatting sqref="CI54">
    <cfRule type="cellIs" dxfId="7121" priority="5591" operator="lessThan">
      <formula>$C$4</formula>
    </cfRule>
  </conditionalFormatting>
  <conditionalFormatting sqref="CI55">
    <cfRule type="cellIs" dxfId="7120" priority="5592" operator="lessThan">
      <formula>$C$4</formula>
    </cfRule>
  </conditionalFormatting>
  <conditionalFormatting sqref="CI55">
    <cfRule type="cellIs" dxfId="7119" priority="5593" operator="lessThan">
      <formula>$C$4</formula>
    </cfRule>
  </conditionalFormatting>
  <conditionalFormatting sqref="CI56">
    <cfRule type="cellIs" dxfId="7118" priority="5594" operator="lessThan">
      <formula>$C$4</formula>
    </cfRule>
  </conditionalFormatting>
  <conditionalFormatting sqref="CI56">
    <cfRule type="cellIs" dxfId="7117" priority="5595" operator="lessThan">
      <formula>$C$4</formula>
    </cfRule>
  </conditionalFormatting>
  <conditionalFormatting sqref="CI57">
    <cfRule type="cellIs" dxfId="7116" priority="5596" operator="lessThan">
      <formula>$C$4</formula>
    </cfRule>
  </conditionalFormatting>
  <conditionalFormatting sqref="CI57">
    <cfRule type="cellIs" dxfId="7115" priority="5597" operator="lessThan">
      <formula>$C$4</formula>
    </cfRule>
  </conditionalFormatting>
  <conditionalFormatting sqref="CI58">
    <cfRule type="cellIs" dxfId="7114" priority="5598" operator="lessThan">
      <formula>$C$4</formula>
    </cfRule>
  </conditionalFormatting>
  <conditionalFormatting sqref="CI58">
    <cfRule type="cellIs" dxfId="7113" priority="5599" operator="lessThan">
      <formula>$C$4</formula>
    </cfRule>
  </conditionalFormatting>
  <conditionalFormatting sqref="CI59">
    <cfRule type="cellIs" dxfId="7112" priority="5600" operator="lessThan">
      <formula>$C$4</formula>
    </cfRule>
  </conditionalFormatting>
  <conditionalFormatting sqref="CI59">
    <cfRule type="cellIs" dxfId="7111" priority="5601" operator="lessThan">
      <formula>$C$4</formula>
    </cfRule>
  </conditionalFormatting>
  <conditionalFormatting sqref="CI60">
    <cfRule type="cellIs" dxfId="7110" priority="5602" operator="lessThan">
      <formula>$C$4</formula>
    </cfRule>
  </conditionalFormatting>
  <conditionalFormatting sqref="CI60">
    <cfRule type="cellIs" dxfId="7109" priority="5603" operator="lessThan">
      <formula>$C$4</formula>
    </cfRule>
  </conditionalFormatting>
  <conditionalFormatting sqref="CJ11">
    <cfRule type="cellIs" dxfId="7108" priority="5604" operator="lessThan">
      <formula>$C$4</formula>
    </cfRule>
  </conditionalFormatting>
  <conditionalFormatting sqref="CJ11">
    <cfRule type="cellIs" dxfId="7107" priority="5605" operator="lessThan">
      <formula>$C$4</formula>
    </cfRule>
  </conditionalFormatting>
  <conditionalFormatting sqref="CJ12">
    <cfRule type="cellIs" dxfId="7106" priority="5606" operator="lessThan">
      <formula>$C$4</formula>
    </cfRule>
  </conditionalFormatting>
  <conditionalFormatting sqref="CJ12">
    <cfRule type="cellIs" dxfId="7105" priority="5607" operator="lessThan">
      <formula>$C$4</formula>
    </cfRule>
  </conditionalFormatting>
  <conditionalFormatting sqref="CJ13">
    <cfRule type="cellIs" dxfId="7104" priority="5608" operator="lessThan">
      <formula>$C$4</formula>
    </cfRule>
  </conditionalFormatting>
  <conditionalFormatting sqref="CJ13">
    <cfRule type="cellIs" dxfId="7103" priority="5609" operator="lessThan">
      <formula>$C$4</formula>
    </cfRule>
  </conditionalFormatting>
  <conditionalFormatting sqref="CJ14">
    <cfRule type="cellIs" dxfId="7102" priority="5610" operator="lessThan">
      <formula>$C$4</formula>
    </cfRule>
  </conditionalFormatting>
  <conditionalFormatting sqref="CJ14">
    <cfRule type="cellIs" dxfId="7101" priority="5611" operator="lessThan">
      <formula>$C$4</formula>
    </cfRule>
  </conditionalFormatting>
  <conditionalFormatting sqref="CJ15">
    <cfRule type="cellIs" dxfId="7100" priority="5612" operator="lessThan">
      <formula>$C$4</formula>
    </cfRule>
  </conditionalFormatting>
  <conditionalFormatting sqref="CJ15">
    <cfRule type="cellIs" dxfId="7099" priority="5613" operator="lessThan">
      <formula>$C$4</formula>
    </cfRule>
  </conditionalFormatting>
  <conditionalFormatting sqref="CJ16">
    <cfRule type="cellIs" dxfId="7098" priority="5614" operator="lessThan">
      <formula>$C$4</formula>
    </cfRule>
  </conditionalFormatting>
  <conditionalFormatting sqref="CJ16">
    <cfRule type="cellIs" dxfId="7097" priority="5615" operator="lessThan">
      <formula>$C$4</formula>
    </cfRule>
  </conditionalFormatting>
  <conditionalFormatting sqref="CJ17">
    <cfRule type="cellIs" dxfId="7096" priority="5616" operator="lessThan">
      <formula>$C$4</formula>
    </cfRule>
  </conditionalFormatting>
  <conditionalFormatting sqref="CJ17">
    <cfRule type="cellIs" dxfId="7095" priority="5617" operator="lessThan">
      <formula>$C$4</formula>
    </cfRule>
  </conditionalFormatting>
  <conditionalFormatting sqref="CJ18">
    <cfRule type="cellIs" dxfId="7094" priority="5618" operator="lessThan">
      <formula>$C$4</formula>
    </cfRule>
  </conditionalFormatting>
  <conditionalFormatting sqref="CJ18">
    <cfRule type="cellIs" dxfId="7093" priority="5619" operator="lessThan">
      <formula>$C$4</formula>
    </cfRule>
  </conditionalFormatting>
  <conditionalFormatting sqref="CJ19">
    <cfRule type="cellIs" dxfId="7092" priority="5620" operator="lessThan">
      <formula>$C$4</formula>
    </cfRule>
  </conditionalFormatting>
  <conditionalFormatting sqref="CJ19">
    <cfRule type="cellIs" dxfId="7091" priority="5621" operator="lessThan">
      <formula>$C$4</formula>
    </cfRule>
  </conditionalFormatting>
  <conditionalFormatting sqref="CJ20">
    <cfRule type="cellIs" dxfId="7090" priority="5622" operator="lessThan">
      <formula>$C$4</formula>
    </cfRule>
  </conditionalFormatting>
  <conditionalFormatting sqref="CJ20">
    <cfRule type="cellIs" dxfId="7089" priority="5623" operator="lessThan">
      <formula>$C$4</formula>
    </cfRule>
  </conditionalFormatting>
  <conditionalFormatting sqref="CJ21">
    <cfRule type="cellIs" dxfId="7088" priority="5624" operator="lessThan">
      <formula>$C$4</formula>
    </cfRule>
  </conditionalFormatting>
  <conditionalFormatting sqref="CJ21">
    <cfRule type="cellIs" dxfId="7087" priority="5625" operator="lessThan">
      <formula>$C$4</formula>
    </cfRule>
  </conditionalFormatting>
  <conditionalFormatting sqref="CJ22">
    <cfRule type="cellIs" dxfId="7086" priority="5626" operator="lessThan">
      <formula>$C$4</formula>
    </cfRule>
  </conditionalFormatting>
  <conditionalFormatting sqref="CJ22">
    <cfRule type="cellIs" dxfId="7085" priority="5627" operator="lessThan">
      <formula>$C$4</formula>
    </cfRule>
  </conditionalFormatting>
  <conditionalFormatting sqref="CJ23">
    <cfRule type="cellIs" dxfId="7084" priority="5628" operator="lessThan">
      <formula>$C$4</formula>
    </cfRule>
  </conditionalFormatting>
  <conditionalFormatting sqref="CJ23">
    <cfRule type="cellIs" dxfId="7083" priority="5629" operator="lessThan">
      <formula>$C$4</formula>
    </cfRule>
  </conditionalFormatting>
  <conditionalFormatting sqref="CJ24">
    <cfRule type="cellIs" dxfId="7082" priority="5630" operator="lessThan">
      <formula>$C$4</formula>
    </cfRule>
  </conditionalFormatting>
  <conditionalFormatting sqref="CJ24">
    <cfRule type="cellIs" dxfId="7081" priority="5631" operator="lessThan">
      <formula>$C$4</formula>
    </cfRule>
  </conditionalFormatting>
  <conditionalFormatting sqref="CJ25">
    <cfRule type="cellIs" dxfId="7080" priority="5632" operator="lessThan">
      <formula>$C$4</formula>
    </cfRule>
  </conditionalFormatting>
  <conditionalFormatting sqref="CJ25">
    <cfRule type="cellIs" dxfId="7079" priority="5633" operator="lessThan">
      <formula>$C$4</formula>
    </cfRule>
  </conditionalFormatting>
  <conditionalFormatting sqref="CJ26">
    <cfRule type="cellIs" dxfId="7078" priority="5634" operator="lessThan">
      <formula>$C$4</formula>
    </cfRule>
  </conditionalFormatting>
  <conditionalFormatting sqref="CJ26">
    <cfRule type="cellIs" dxfId="7077" priority="5635" operator="lessThan">
      <formula>$C$4</formula>
    </cfRule>
  </conditionalFormatting>
  <conditionalFormatting sqref="CJ27">
    <cfRule type="cellIs" dxfId="7076" priority="5636" operator="lessThan">
      <formula>$C$4</formula>
    </cfRule>
  </conditionalFormatting>
  <conditionalFormatting sqref="CJ27">
    <cfRule type="cellIs" dxfId="7075" priority="5637" operator="lessThan">
      <formula>$C$4</formula>
    </cfRule>
  </conditionalFormatting>
  <conditionalFormatting sqref="CJ28">
    <cfRule type="cellIs" dxfId="7074" priority="5638" operator="lessThan">
      <formula>$C$4</formula>
    </cfRule>
  </conditionalFormatting>
  <conditionalFormatting sqref="CJ28">
    <cfRule type="cellIs" dxfId="7073" priority="5639" operator="lessThan">
      <formula>$C$4</formula>
    </cfRule>
  </conditionalFormatting>
  <conditionalFormatting sqref="CJ29">
    <cfRule type="cellIs" dxfId="7072" priority="5640" operator="lessThan">
      <formula>$C$4</formula>
    </cfRule>
  </conditionalFormatting>
  <conditionalFormatting sqref="CJ29">
    <cfRule type="cellIs" dxfId="7071" priority="5641" operator="lessThan">
      <formula>$C$4</formula>
    </cfRule>
  </conditionalFormatting>
  <conditionalFormatting sqref="CJ30">
    <cfRule type="cellIs" dxfId="7070" priority="5642" operator="lessThan">
      <formula>$C$4</formula>
    </cfRule>
  </conditionalFormatting>
  <conditionalFormatting sqref="CJ30">
    <cfRule type="cellIs" dxfId="7069" priority="5643" operator="lessThan">
      <formula>$C$4</formula>
    </cfRule>
  </conditionalFormatting>
  <conditionalFormatting sqref="CJ31">
    <cfRule type="cellIs" dxfId="7068" priority="5644" operator="lessThan">
      <formula>$C$4</formula>
    </cfRule>
  </conditionalFormatting>
  <conditionalFormatting sqref="CJ31">
    <cfRule type="cellIs" dxfId="7067" priority="5645" operator="lessThan">
      <formula>$C$4</formula>
    </cfRule>
  </conditionalFormatting>
  <conditionalFormatting sqref="CJ32">
    <cfRule type="cellIs" dxfId="7066" priority="5646" operator="lessThan">
      <formula>$C$4</formula>
    </cfRule>
  </conditionalFormatting>
  <conditionalFormatting sqref="CJ32">
    <cfRule type="cellIs" dxfId="7065" priority="5647" operator="lessThan">
      <formula>$C$4</formula>
    </cfRule>
  </conditionalFormatting>
  <conditionalFormatting sqref="CJ33">
    <cfRule type="cellIs" dxfId="7064" priority="5648" operator="lessThan">
      <formula>$C$4</formula>
    </cfRule>
  </conditionalFormatting>
  <conditionalFormatting sqref="CJ33">
    <cfRule type="cellIs" dxfId="7063" priority="5649" operator="lessThan">
      <formula>$C$4</formula>
    </cfRule>
  </conditionalFormatting>
  <conditionalFormatting sqref="CJ34">
    <cfRule type="cellIs" dxfId="7062" priority="5650" operator="lessThan">
      <formula>$C$4</formula>
    </cfRule>
  </conditionalFormatting>
  <conditionalFormatting sqref="CJ34">
    <cfRule type="cellIs" dxfId="7061" priority="5651" operator="lessThan">
      <formula>$C$4</formula>
    </cfRule>
  </conditionalFormatting>
  <conditionalFormatting sqref="CJ35">
    <cfRule type="cellIs" dxfId="7060" priority="5652" operator="lessThan">
      <formula>$C$4</formula>
    </cfRule>
  </conditionalFormatting>
  <conditionalFormatting sqref="CJ35">
    <cfRule type="cellIs" dxfId="7059" priority="5653" operator="lessThan">
      <formula>$C$4</formula>
    </cfRule>
  </conditionalFormatting>
  <conditionalFormatting sqref="CJ36">
    <cfRule type="cellIs" dxfId="7058" priority="5654" operator="lessThan">
      <formula>$C$4</formula>
    </cfRule>
  </conditionalFormatting>
  <conditionalFormatting sqref="CJ36">
    <cfRule type="cellIs" dxfId="7057" priority="5655" operator="lessThan">
      <formula>$C$4</formula>
    </cfRule>
  </conditionalFormatting>
  <conditionalFormatting sqref="CJ37">
    <cfRule type="cellIs" dxfId="7056" priority="5656" operator="lessThan">
      <formula>$C$4</formula>
    </cfRule>
  </conditionalFormatting>
  <conditionalFormatting sqref="CJ37">
    <cfRule type="cellIs" dxfId="7055" priority="5657" operator="lessThan">
      <formula>$C$4</formula>
    </cfRule>
  </conditionalFormatting>
  <conditionalFormatting sqref="CJ38">
    <cfRule type="cellIs" dxfId="7054" priority="5658" operator="lessThan">
      <formula>$C$4</formula>
    </cfRule>
  </conditionalFormatting>
  <conditionalFormatting sqref="CJ38">
    <cfRule type="cellIs" dxfId="7053" priority="5659" operator="lessThan">
      <formula>$C$4</formula>
    </cfRule>
  </conditionalFormatting>
  <conditionalFormatting sqref="CJ39">
    <cfRule type="cellIs" dxfId="7052" priority="5660" operator="lessThan">
      <formula>$C$4</formula>
    </cfRule>
  </conditionalFormatting>
  <conditionalFormatting sqref="CJ39">
    <cfRule type="cellIs" dxfId="7051" priority="5661" operator="lessThan">
      <formula>$C$4</formula>
    </cfRule>
  </conditionalFormatting>
  <conditionalFormatting sqref="CJ40">
    <cfRule type="cellIs" dxfId="7050" priority="5662" operator="lessThan">
      <formula>$C$4</formula>
    </cfRule>
  </conditionalFormatting>
  <conditionalFormatting sqref="CJ40">
    <cfRule type="cellIs" dxfId="7049" priority="5663" operator="lessThan">
      <formula>$C$4</formula>
    </cfRule>
  </conditionalFormatting>
  <conditionalFormatting sqref="CJ41">
    <cfRule type="cellIs" dxfId="7048" priority="5664" operator="lessThan">
      <formula>$C$4</formula>
    </cfRule>
  </conditionalFormatting>
  <conditionalFormatting sqref="CJ41">
    <cfRule type="cellIs" dxfId="7047" priority="5665" operator="lessThan">
      <formula>$C$4</formula>
    </cfRule>
  </conditionalFormatting>
  <conditionalFormatting sqref="CJ42">
    <cfRule type="cellIs" dxfId="7046" priority="5666" operator="lessThan">
      <formula>$C$4</formula>
    </cfRule>
  </conditionalFormatting>
  <conditionalFormatting sqref="CJ42">
    <cfRule type="cellIs" dxfId="7045" priority="5667" operator="lessThan">
      <formula>$C$4</formula>
    </cfRule>
  </conditionalFormatting>
  <conditionalFormatting sqref="CJ43">
    <cfRule type="cellIs" dxfId="7044" priority="5668" operator="lessThan">
      <formula>$C$4</formula>
    </cfRule>
  </conditionalFormatting>
  <conditionalFormatting sqref="CJ43">
    <cfRule type="cellIs" dxfId="7043" priority="5669" operator="lessThan">
      <formula>$C$4</formula>
    </cfRule>
  </conditionalFormatting>
  <conditionalFormatting sqref="CJ44">
    <cfRule type="cellIs" dxfId="7042" priority="5670" operator="lessThan">
      <formula>$C$4</formula>
    </cfRule>
  </conditionalFormatting>
  <conditionalFormatting sqref="CJ44">
    <cfRule type="cellIs" dxfId="7041" priority="5671" operator="lessThan">
      <formula>$C$4</formula>
    </cfRule>
  </conditionalFormatting>
  <conditionalFormatting sqref="CJ45">
    <cfRule type="cellIs" dxfId="7040" priority="5672" operator="lessThan">
      <formula>$C$4</formula>
    </cfRule>
  </conditionalFormatting>
  <conditionalFormatting sqref="CJ45">
    <cfRule type="cellIs" dxfId="7039" priority="5673" operator="lessThan">
      <formula>$C$4</formula>
    </cfRule>
  </conditionalFormatting>
  <conditionalFormatting sqref="CJ46">
    <cfRule type="cellIs" dxfId="7038" priority="5674" operator="lessThan">
      <formula>$C$4</formula>
    </cfRule>
  </conditionalFormatting>
  <conditionalFormatting sqref="CJ46">
    <cfRule type="cellIs" dxfId="7037" priority="5675" operator="lessThan">
      <formula>$C$4</formula>
    </cfRule>
  </conditionalFormatting>
  <conditionalFormatting sqref="CJ47">
    <cfRule type="cellIs" dxfId="7036" priority="5676" operator="lessThan">
      <formula>$C$4</formula>
    </cfRule>
  </conditionalFormatting>
  <conditionalFormatting sqref="CJ47">
    <cfRule type="cellIs" dxfId="7035" priority="5677" operator="lessThan">
      <formula>$C$4</formula>
    </cfRule>
  </conditionalFormatting>
  <conditionalFormatting sqref="CJ48">
    <cfRule type="cellIs" dxfId="7034" priority="5678" operator="lessThan">
      <formula>$C$4</formula>
    </cfRule>
  </conditionalFormatting>
  <conditionalFormatting sqref="CJ48">
    <cfRule type="cellIs" dxfId="7033" priority="5679" operator="lessThan">
      <formula>$C$4</formula>
    </cfRule>
  </conditionalFormatting>
  <conditionalFormatting sqref="CJ49">
    <cfRule type="cellIs" dxfId="7032" priority="5680" operator="lessThan">
      <formula>$C$4</formula>
    </cfRule>
  </conditionalFormatting>
  <conditionalFormatting sqref="CJ49">
    <cfRule type="cellIs" dxfId="7031" priority="5681" operator="lessThan">
      <formula>$C$4</formula>
    </cfRule>
  </conditionalFormatting>
  <conditionalFormatting sqref="CJ50">
    <cfRule type="cellIs" dxfId="7030" priority="5682" operator="lessThan">
      <formula>$C$4</formula>
    </cfRule>
  </conditionalFormatting>
  <conditionalFormatting sqref="CJ50">
    <cfRule type="cellIs" dxfId="7029" priority="5683" operator="lessThan">
      <formula>$C$4</formula>
    </cfRule>
  </conditionalFormatting>
  <conditionalFormatting sqref="CJ51">
    <cfRule type="cellIs" dxfId="7028" priority="5684" operator="lessThan">
      <formula>$C$4</formula>
    </cfRule>
  </conditionalFormatting>
  <conditionalFormatting sqref="CJ51">
    <cfRule type="cellIs" dxfId="7027" priority="5685" operator="lessThan">
      <formula>$C$4</formula>
    </cfRule>
  </conditionalFormatting>
  <conditionalFormatting sqref="CJ52">
    <cfRule type="cellIs" dxfId="7026" priority="5686" operator="lessThan">
      <formula>$C$4</formula>
    </cfRule>
  </conditionalFormatting>
  <conditionalFormatting sqref="CJ52">
    <cfRule type="cellIs" dxfId="7025" priority="5687" operator="lessThan">
      <formula>$C$4</formula>
    </cfRule>
  </conditionalFormatting>
  <conditionalFormatting sqref="CJ53">
    <cfRule type="cellIs" dxfId="7024" priority="5688" operator="lessThan">
      <formula>$C$4</formula>
    </cfRule>
  </conditionalFormatting>
  <conditionalFormatting sqref="CJ53">
    <cfRule type="cellIs" dxfId="7023" priority="5689" operator="lessThan">
      <formula>$C$4</formula>
    </cfRule>
  </conditionalFormatting>
  <conditionalFormatting sqref="CJ54">
    <cfRule type="cellIs" dxfId="7022" priority="5690" operator="lessThan">
      <formula>$C$4</formula>
    </cfRule>
  </conditionalFormatting>
  <conditionalFormatting sqref="CJ54">
    <cfRule type="cellIs" dxfId="7021" priority="5691" operator="lessThan">
      <formula>$C$4</formula>
    </cfRule>
  </conditionalFormatting>
  <conditionalFormatting sqref="CJ55">
    <cfRule type="cellIs" dxfId="7020" priority="5692" operator="lessThan">
      <formula>$C$4</formula>
    </cfRule>
  </conditionalFormatting>
  <conditionalFormatting sqref="CJ55">
    <cfRule type="cellIs" dxfId="7019" priority="5693" operator="lessThan">
      <formula>$C$4</formula>
    </cfRule>
  </conditionalFormatting>
  <conditionalFormatting sqref="CJ56">
    <cfRule type="cellIs" dxfId="7018" priority="5694" operator="lessThan">
      <formula>$C$4</formula>
    </cfRule>
  </conditionalFormatting>
  <conditionalFormatting sqref="CJ56">
    <cfRule type="cellIs" dxfId="7017" priority="5695" operator="lessThan">
      <formula>$C$4</formula>
    </cfRule>
  </conditionalFormatting>
  <conditionalFormatting sqref="CJ57">
    <cfRule type="cellIs" dxfId="7016" priority="5696" operator="lessThan">
      <formula>$C$4</formula>
    </cfRule>
  </conditionalFormatting>
  <conditionalFormatting sqref="CJ57">
    <cfRule type="cellIs" dxfId="7015" priority="5697" operator="lessThan">
      <formula>$C$4</formula>
    </cfRule>
  </conditionalFormatting>
  <conditionalFormatting sqref="CJ58">
    <cfRule type="cellIs" dxfId="7014" priority="5698" operator="lessThan">
      <formula>$C$4</formula>
    </cfRule>
  </conditionalFormatting>
  <conditionalFormatting sqref="CJ58">
    <cfRule type="cellIs" dxfId="7013" priority="5699" operator="lessThan">
      <formula>$C$4</formula>
    </cfRule>
  </conditionalFormatting>
  <conditionalFormatting sqref="CJ59">
    <cfRule type="cellIs" dxfId="7012" priority="5700" operator="lessThan">
      <formula>$C$4</formula>
    </cfRule>
  </conditionalFormatting>
  <conditionalFormatting sqref="CJ59">
    <cfRule type="cellIs" dxfId="7011" priority="5701" operator="lessThan">
      <formula>$C$4</formula>
    </cfRule>
  </conditionalFormatting>
  <conditionalFormatting sqref="CJ60">
    <cfRule type="cellIs" dxfId="7010" priority="5702" operator="lessThan">
      <formula>$C$4</formula>
    </cfRule>
  </conditionalFormatting>
  <conditionalFormatting sqref="CJ60">
    <cfRule type="cellIs" dxfId="7009" priority="5703" operator="lessThan">
      <formula>$C$4</formula>
    </cfRule>
  </conditionalFormatting>
  <conditionalFormatting sqref="CK11">
    <cfRule type="cellIs" dxfId="7008" priority="5704" operator="lessThan">
      <formula>$C$4</formula>
    </cfRule>
  </conditionalFormatting>
  <conditionalFormatting sqref="CK11">
    <cfRule type="cellIs" dxfId="7007" priority="5705" operator="lessThan">
      <formula>$C$4</formula>
    </cfRule>
  </conditionalFormatting>
  <conditionalFormatting sqref="CK12">
    <cfRule type="cellIs" dxfId="7006" priority="5706" operator="lessThan">
      <formula>$C$4</formula>
    </cfRule>
  </conditionalFormatting>
  <conditionalFormatting sqref="CK12">
    <cfRule type="cellIs" dxfId="7005" priority="5707" operator="lessThan">
      <formula>$C$4</formula>
    </cfRule>
  </conditionalFormatting>
  <conditionalFormatting sqref="CK13">
    <cfRule type="cellIs" dxfId="7004" priority="5708" operator="lessThan">
      <formula>$C$4</formula>
    </cfRule>
  </conditionalFormatting>
  <conditionalFormatting sqref="CK13">
    <cfRule type="cellIs" dxfId="7003" priority="5709" operator="lessThan">
      <formula>$C$4</formula>
    </cfRule>
  </conditionalFormatting>
  <conditionalFormatting sqref="CK14">
    <cfRule type="cellIs" dxfId="7002" priority="5710" operator="lessThan">
      <formula>$C$4</formula>
    </cfRule>
  </conditionalFormatting>
  <conditionalFormatting sqref="CK14">
    <cfRule type="cellIs" dxfId="7001" priority="5711" operator="lessThan">
      <formula>$C$4</formula>
    </cfRule>
  </conditionalFormatting>
  <conditionalFormatting sqref="CK15">
    <cfRule type="cellIs" dxfId="7000" priority="5712" operator="lessThan">
      <formula>$C$4</formula>
    </cfRule>
  </conditionalFormatting>
  <conditionalFormatting sqref="CK15">
    <cfRule type="cellIs" dxfId="6999" priority="5713" operator="lessThan">
      <formula>$C$4</formula>
    </cfRule>
  </conditionalFormatting>
  <conditionalFormatting sqref="CK16">
    <cfRule type="cellIs" dxfId="6998" priority="5714" operator="lessThan">
      <formula>$C$4</formula>
    </cfRule>
  </conditionalFormatting>
  <conditionalFormatting sqref="CK16">
    <cfRule type="cellIs" dxfId="6997" priority="5715" operator="lessThan">
      <formula>$C$4</formula>
    </cfRule>
  </conditionalFormatting>
  <conditionalFormatting sqref="CK17">
    <cfRule type="cellIs" dxfId="6996" priority="5716" operator="lessThan">
      <formula>$C$4</formula>
    </cfRule>
  </conditionalFormatting>
  <conditionalFormatting sqref="CK17">
    <cfRule type="cellIs" dxfId="6995" priority="5717" operator="lessThan">
      <formula>$C$4</formula>
    </cfRule>
  </conditionalFormatting>
  <conditionalFormatting sqref="CK18">
    <cfRule type="cellIs" dxfId="6994" priority="5718" operator="lessThan">
      <formula>$C$4</formula>
    </cfRule>
  </conditionalFormatting>
  <conditionalFormatting sqref="CK18">
    <cfRule type="cellIs" dxfId="6993" priority="5719" operator="lessThan">
      <formula>$C$4</formula>
    </cfRule>
  </conditionalFormatting>
  <conditionalFormatting sqref="CK19">
    <cfRule type="cellIs" dxfId="6992" priority="5720" operator="lessThan">
      <formula>$C$4</formula>
    </cfRule>
  </conditionalFormatting>
  <conditionalFormatting sqref="CK19">
    <cfRule type="cellIs" dxfId="6991" priority="5721" operator="lessThan">
      <formula>$C$4</formula>
    </cfRule>
  </conditionalFormatting>
  <conditionalFormatting sqref="CK20">
    <cfRule type="cellIs" dxfId="6990" priority="5722" operator="lessThan">
      <formula>$C$4</formula>
    </cfRule>
  </conditionalFormatting>
  <conditionalFormatting sqref="CK20">
    <cfRule type="cellIs" dxfId="6989" priority="5723" operator="lessThan">
      <formula>$C$4</formula>
    </cfRule>
  </conditionalFormatting>
  <conditionalFormatting sqref="CK21">
    <cfRule type="cellIs" dxfId="6988" priority="5724" operator="lessThan">
      <formula>$C$4</formula>
    </cfRule>
  </conditionalFormatting>
  <conditionalFormatting sqref="CK21">
    <cfRule type="cellIs" dxfId="6987" priority="5725" operator="lessThan">
      <formula>$C$4</formula>
    </cfRule>
  </conditionalFormatting>
  <conditionalFormatting sqref="CK22">
    <cfRule type="cellIs" dxfId="6986" priority="5726" operator="lessThan">
      <formula>$C$4</formula>
    </cfRule>
  </conditionalFormatting>
  <conditionalFormatting sqref="CK22">
    <cfRule type="cellIs" dxfId="6985" priority="5727" operator="lessThan">
      <formula>$C$4</formula>
    </cfRule>
  </conditionalFormatting>
  <conditionalFormatting sqref="CK23">
    <cfRule type="cellIs" dxfId="6984" priority="5728" operator="lessThan">
      <formula>$C$4</formula>
    </cfRule>
  </conditionalFormatting>
  <conditionalFormatting sqref="CK23">
    <cfRule type="cellIs" dxfId="6983" priority="5729" operator="lessThan">
      <formula>$C$4</formula>
    </cfRule>
  </conditionalFormatting>
  <conditionalFormatting sqref="CK24">
    <cfRule type="cellIs" dxfId="6982" priority="5730" operator="lessThan">
      <formula>$C$4</formula>
    </cfRule>
  </conditionalFormatting>
  <conditionalFormatting sqref="CK24">
    <cfRule type="cellIs" dxfId="6981" priority="5731" operator="lessThan">
      <formula>$C$4</formula>
    </cfRule>
  </conditionalFormatting>
  <conditionalFormatting sqref="CK25">
    <cfRule type="cellIs" dxfId="6980" priority="5732" operator="lessThan">
      <formula>$C$4</formula>
    </cfRule>
  </conditionalFormatting>
  <conditionalFormatting sqref="CK25">
    <cfRule type="cellIs" dxfId="6979" priority="5733" operator="lessThan">
      <formula>$C$4</formula>
    </cfRule>
  </conditionalFormatting>
  <conditionalFormatting sqref="CK26">
    <cfRule type="cellIs" dxfId="6978" priority="5734" operator="lessThan">
      <formula>$C$4</formula>
    </cfRule>
  </conditionalFormatting>
  <conditionalFormatting sqref="CK26">
    <cfRule type="cellIs" dxfId="6977" priority="5735" operator="lessThan">
      <formula>$C$4</formula>
    </cfRule>
  </conditionalFormatting>
  <conditionalFormatting sqref="CK27">
    <cfRule type="cellIs" dxfId="6976" priority="5736" operator="lessThan">
      <formula>$C$4</formula>
    </cfRule>
  </conditionalFormatting>
  <conditionalFormatting sqref="CK27">
    <cfRule type="cellIs" dxfId="6975" priority="5737" operator="lessThan">
      <formula>$C$4</formula>
    </cfRule>
  </conditionalFormatting>
  <conditionalFormatting sqref="CK28">
    <cfRule type="cellIs" dxfId="6974" priority="5738" operator="lessThan">
      <formula>$C$4</formula>
    </cfRule>
  </conditionalFormatting>
  <conditionalFormatting sqref="CK28">
    <cfRule type="cellIs" dxfId="6973" priority="5739" operator="lessThan">
      <formula>$C$4</formula>
    </cfRule>
  </conditionalFormatting>
  <conditionalFormatting sqref="CK29">
    <cfRule type="cellIs" dxfId="6972" priority="5740" operator="lessThan">
      <formula>$C$4</formula>
    </cfRule>
  </conditionalFormatting>
  <conditionalFormatting sqref="CK29">
    <cfRule type="cellIs" dxfId="6971" priority="5741" operator="lessThan">
      <formula>$C$4</formula>
    </cfRule>
  </conditionalFormatting>
  <conditionalFormatting sqref="CK30">
    <cfRule type="cellIs" dxfId="6970" priority="5742" operator="lessThan">
      <formula>$C$4</formula>
    </cfRule>
  </conditionalFormatting>
  <conditionalFormatting sqref="CK30">
    <cfRule type="cellIs" dxfId="6969" priority="5743" operator="lessThan">
      <formula>$C$4</formula>
    </cfRule>
  </conditionalFormatting>
  <conditionalFormatting sqref="CK31">
    <cfRule type="cellIs" dxfId="6968" priority="5744" operator="lessThan">
      <formula>$C$4</formula>
    </cfRule>
  </conditionalFormatting>
  <conditionalFormatting sqref="CK31">
    <cfRule type="cellIs" dxfId="6967" priority="5745" operator="lessThan">
      <formula>$C$4</formula>
    </cfRule>
  </conditionalFormatting>
  <conditionalFormatting sqref="CK32">
    <cfRule type="cellIs" dxfId="6966" priority="5746" operator="lessThan">
      <formula>$C$4</formula>
    </cfRule>
  </conditionalFormatting>
  <conditionalFormatting sqref="CK32">
    <cfRule type="cellIs" dxfId="6965" priority="5747" operator="lessThan">
      <formula>$C$4</formula>
    </cfRule>
  </conditionalFormatting>
  <conditionalFormatting sqref="CK33">
    <cfRule type="cellIs" dxfId="6964" priority="5748" operator="lessThan">
      <formula>$C$4</formula>
    </cfRule>
  </conditionalFormatting>
  <conditionalFormatting sqref="CK33">
    <cfRule type="cellIs" dxfId="6963" priority="5749" operator="lessThan">
      <formula>$C$4</formula>
    </cfRule>
  </conditionalFormatting>
  <conditionalFormatting sqref="CK34">
    <cfRule type="cellIs" dxfId="6962" priority="5750" operator="lessThan">
      <formula>$C$4</formula>
    </cfRule>
  </conditionalFormatting>
  <conditionalFormatting sqref="CK34">
    <cfRule type="cellIs" dxfId="6961" priority="5751" operator="lessThan">
      <formula>$C$4</formula>
    </cfRule>
  </conditionalFormatting>
  <conditionalFormatting sqref="CK35">
    <cfRule type="cellIs" dxfId="6960" priority="5752" operator="lessThan">
      <formula>$C$4</formula>
    </cfRule>
  </conditionalFormatting>
  <conditionalFormatting sqref="CK35">
    <cfRule type="cellIs" dxfId="6959" priority="5753" operator="lessThan">
      <formula>$C$4</formula>
    </cfRule>
  </conditionalFormatting>
  <conditionalFormatting sqref="CK36">
    <cfRule type="cellIs" dxfId="6958" priority="5754" operator="lessThan">
      <formula>$C$4</formula>
    </cfRule>
  </conditionalFormatting>
  <conditionalFormatting sqref="CK36">
    <cfRule type="cellIs" dxfId="6957" priority="5755" operator="lessThan">
      <formula>$C$4</formula>
    </cfRule>
  </conditionalFormatting>
  <conditionalFormatting sqref="CK37">
    <cfRule type="cellIs" dxfId="6956" priority="5756" operator="lessThan">
      <formula>$C$4</formula>
    </cfRule>
  </conditionalFormatting>
  <conditionalFormatting sqref="CK37">
    <cfRule type="cellIs" dxfId="6955" priority="5757" operator="lessThan">
      <formula>$C$4</formula>
    </cfRule>
  </conditionalFormatting>
  <conditionalFormatting sqref="CK38">
    <cfRule type="cellIs" dxfId="6954" priority="5758" operator="lessThan">
      <formula>$C$4</formula>
    </cfRule>
  </conditionalFormatting>
  <conditionalFormatting sqref="CK38">
    <cfRule type="cellIs" dxfId="6953" priority="5759" operator="lessThan">
      <formula>$C$4</formula>
    </cfRule>
  </conditionalFormatting>
  <conditionalFormatting sqref="CK39">
    <cfRule type="cellIs" dxfId="6952" priority="5760" operator="lessThan">
      <formula>$C$4</formula>
    </cfRule>
  </conditionalFormatting>
  <conditionalFormatting sqref="CK39">
    <cfRule type="cellIs" dxfId="6951" priority="5761" operator="lessThan">
      <formula>$C$4</formula>
    </cfRule>
  </conditionalFormatting>
  <conditionalFormatting sqref="CK40">
    <cfRule type="cellIs" dxfId="6950" priority="5762" operator="lessThan">
      <formula>$C$4</formula>
    </cfRule>
  </conditionalFormatting>
  <conditionalFormatting sqref="CK40">
    <cfRule type="cellIs" dxfId="6949" priority="5763" operator="lessThan">
      <formula>$C$4</formula>
    </cfRule>
  </conditionalFormatting>
  <conditionalFormatting sqref="CK41">
    <cfRule type="cellIs" dxfId="6948" priority="5764" operator="lessThan">
      <formula>$C$4</formula>
    </cfRule>
  </conditionalFormatting>
  <conditionalFormatting sqref="CK41">
    <cfRule type="cellIs" dxfId="6947" priority="5765" operator="lessThan">
      <formula>$C$4</formula>
    </cfRule>
  </conditionalFormatting>
  <conditionalFormatting sqref="CK42">
    <cfRule type="cellIs" dxfId="6946" priority="5766" operator="lessThan">
      <formula>$C$4</formula>
    </cfRule>
  </conditionalFormatting>
  <conditionalFormatting sqref="CK42">
    <cfRule type="cellIs" dxfId="6945" priority="5767" operator="lessThan">
      <formula>$C$4</formula>
    </cfRule>
  </conditionalFormatting>
  <conditionalFormatting sqref="CK43">
    <cfRule type="cellIs" dxfId="6944" priority="5768" operator="lessThan">
      <formula>$C$4</formula>
    </cfRule>
  </conditionalFormatting>
  <conditionalFormatting sqref="CK43">
    <cfRule type="cellIs" dxfId="6943" priority="5769" operator="lessThan">
      <formula>$C$4</formula>
    </cfRule>
  </conditionalFormatting>
  <conditionalFormatting sqref="CK44">
    <cfRule type="cellIs" dxfId="6942" priority="5770" operator="lessThan">
      <formula>$C$4</formula>
    </cfRule>
  </conditionalFormatting>
  <conditionalFormatting sqref="CK44">
    <cfRule type="cellIs" dxfId="6941" priority="5771" operator="lessThan">
      <formula>$C$4</formula>
    </cfRule>
  </conditionalFormatting>
  <conditionalFormatting sqref="CK45">
    <cfRule type="cellIs" dxfId="6940" priority="5772" operator="lessThan">
      <formula>$C$4</formula>
    </cfRule>
  </conditionalFormatting>
  <conditionalFormatting sqref="CK45">
    <cfRule type="cellIs" dxfId="6939" priority="5773" operator="lessThan">
      <formula>$C$4</formula>
    </cfRule>
  </conditionalFormatting>
  <conditionalFormatting sqref="CK46">
    <cfRule type="cellIs" dxfId="6938" priority="5774" operator="lessThan">
      <formula>$C$4</formula>
    </cfRule>
  </conditionalFormatting>
  <conditionalFormatting sqref="CK46">
    <cfRule type="cellIs" dxfId="6937" priority="5775" operator="lessThan">
      <formula>$C$4</formula>
    </cfRule>
  </conditionalFormatting>
  <conditionalFormatting sqref="CK47">
    <cfRule type="cellIs" dxfId="6936" priority="5776" operator="lessThan">
      <formula>$C$4</formula>
    </cfRule>
  </conditionalFormatting>
  <conditionalFormatting sqref="CK47">
    <cfRule type="cellIs" dxfId="6935" priority="5777" operator="lessThan">
      <formula>$C$4</formula>
    </cfRule>
  </conditionalFormatting>
  <conditionalFormatting sqref="CK48">
    <cfRule type="cellIs" dxfId="6934" priority="5778" operator="lessThan">
      <formula>$C$4</formula>
    </cfRule>
  </conditionalFormatting>
  <conditionalFormatting sqref="CK48">
    <cfRule type="cellIs" dxfId="6933" priority="5779" operator="lessThan">
      <formula>$C$4</formula>
    </cfRule>
  </conditionalFormatting>
  <conditionalFormatting sqref="CK49">
    <cfRule type="cellIs" dxfId="6932" priority="5780" operator="lessThan">
      <formula>$C$4</formula>
    </cfRule>
  </conditionalFormatting>
  <conditionalFormatting sqref="CK49">
    <cfRule type="cellIs" dxfId="6931" priority="5781" operator="lessThan">
      <formula>$C$4</formula>
    </cfRule>
  </conditionalFormatting>
  <conditionalFormatting sqref="CK50">
    <cfRule type="cellIs" dxfId="6930" priority="5782" operator="lessThan">
      <formula>$C$4</formula>
    </cfRule>
  </conditionalFormatting>
  <conditionalFormatting sqref="CK50">
    <cfRule type="cellIs" dxfId="6929" priority="5783" operator="lessThan">
      <formula>$C$4</formula>
    </cfRule>
  </conditionalFormatting>
  <conditionalFormatting sqref="CK51">
    <cfRule type="cellIs" dxfId="6928" priority="5784" operator="lessThan">
      <formula>$C$4</formula>
    </cfRule>
  </conditionalFormatting>
  <conditionalFormatting sqref="CK51">
    <cfRule type="cellIs" dxfId="6927" priority="5785" operator="lessThan">
      <formula>$C$4</formula>
    </cfRule>
  </conditionalFormatting>
  <conditionalFormatting sqref="CK52">
    <cfRule type="cellIs" dxfId="6926" priority="5786" operator="lessThan">
      <formula>$C$4</formula>
    </cfRule>
  </conditionalFormatting>
  <conditionalFormatting sqref="CK52">
    <cfRule type="cellIs" dxfId="6925" priority="5787" operator="lessThan">
      <formula>$C$4</formula>
    </cfRule>
  </conditionalFormatting>
  <conditionalFormatting sqref="CK53">
    <cfRule type="cellIs" dxfId="6924" priority="5788" operator="lessThan">
      <formula>$C$4</formula>
    </cfRule>
  </conditionalFormatting>
  <conditionalFormatting sqref="CK53">
    <cfRule type="cellIs" dxfId="6923" priority="5789" operator="lessThan">
      <formula>$C$4</formula>
    </cfRule>
  </conditionalFormatting>
  <conditionalFormatting sqref="CK54">
    <cfRule type="cellIs" dxfId="6922" priority="5790" operator="lessThan">
      <formula>$C$4</formula>
    </cfRule>
  </conditionalFormatting>
  <conditionalFormatting sqref="CK54">
    <cfRule type="cellIs" dxfId="6921" priority="5791" operator="lessThan">
      <formula>$C$4</formula>
    </cfRule>
  </conditionalFormatting>
  <conditionalFormatting sqref="CK55">
    <cfRule type="cellIs" dxfId="6920" priority="5792" operator="lessThan">
      <formula>$C$4</formula>
    </cfRule>
  </conditionalFormatting>
  <conditionalFormatting sqref="CK55">
    <cfRule type="cellIs" dxfId="6919" priority="5793" operator="lessThan">
      <formula>$C$4</formula>
    </cfRule>
  </conditionalFormatting>
  <conditionalFormatting sqref="CK56">
    <cfRule type="cellIs" dxfId="6918" priority="5794" operator="lessThan">
      <formula>$C$4</formula>
    </cfRule>
  </conditionalFormatting>
  <conditionalFormatting sqref="CK56">
    <cfRule type="cellIs" dxfId="6917" priority="5795" operator="lessThan">
      <formula>$C$4</formula>
    </cfRule>
  </conditionalFormatting>
  <conditionalFormatting sqref="CK57">
    <cfRule type="cellIs" dxfId="6916" priority="5796" operator="lessThan">
      <formula>$C$4</formula>
    </cfRule>
  </conditionalFormatting>
  <conditionalFormatting sqref="CK57">
    <cfRule type="cellIs" dxfId="6915" priority="5797" operator="lessThan">
      <formula>$C$4</formula>
    </cfRule>
  </conditionalFormatting>
  <conditionalFormatting sqref="CK58">
    <cfRule type="cellIs" dxfId="6914" priority="5798" operator="lessThan">
      <formula>$C$4</formula>
    </cfRule>
  </conditionalFormatting>
  <conditionalFormatting sqref="CK58">
    <cfRule type="cellIs" dxfId="6913" priority="5799" operator="lessThan">
      <formula>$C$4</formula>
    </cfRule>
  </conditionalFormatting>
  <conditionalFormatting sqref="CK59">
    <cfRule type="cellIs" dxfId="6912" priority="5800" operator="lessThan">
      <formula>$C$4</formula>
    </cfRule>
  </conditionalFormatting>
  <conditionalFormatting sqref="CK59">
    <cfRule type="cellIs" dxfId="6911" priority="5801" operator="lessThan">
      <formula>$C$4</formula>
    </cfRule>
  </conditionalFormatting>
  <conditionalFormatting sqref="CK60">
    <cfRule type="cellIs" dxfId="6910" priority="5802" operator="lessThan">
      <formula>$C$4</formula>
    </cfRule>
  </conditionalFormatting>
  <conditionalFormatting sqref="CK60">
    <cfRule type="cellIs" dxfId="6909" priority="5803" operator="lessThan">
      <formula>$C$4</formula>
    </cfRule>
  </conditionalFormatting>
  <conditionalFormatting sqref="CL11">
    <cfRule type="cellIs" dxfId="6908" priority="5804" operator="lessThan">
      <formula>$C$4</formula>
    </cfRule>
  </conditionalFormatting>
  <conditionalFormatting sqref="CL11">
    <cfRule type="cellIs" dxfId="6907" priority="5805" operator="lessThan">
      <formula>$C$4</formula>
    </cfRule>
  </conditionalFormatting>
  <conditionalFormatting sqref="CL12">
    <cfRule type="cellIs" dxfId="6906" priority="5806" operator="lessThan">
      <formula>$C$4</formula>
    </cfRule>
  </conditionalFormatting>
  <conditionalFormatting sqref="CL12">
    <cfRule type="cellIs" dxfId="6905" priority="5807" operator="lessThan">
      <formula>$C$4</formula>
    </cfRule>
  </conditionalFormatting>
  <conditionalFormatting sqref="CL13">
    <cfRule type="cellIs" dxfId="6904" priority="5808" operator="lessThan">
      <formula>$C$4</formula>
    </cfRule>
  </conditionalFormatting>
  <conditionalFormatting sqref="CL13">
    <cfRule type="cellIs" dxfId="6903" priority="5809" operator="lessThan">
      <formula>$C$4</formula>
    </cfRule>
  </conditionalFormatting>
  <conditionalFormatting sqref="CL14">
    <cfRule type="cellIs" dxfId="6902" priority="5810" operator="lessThan">
      <formula>$C$4</formula>
    </cfRule>
  </conditionalFormatting>
  <conditionalFormatting sqref="CL14">
    <cfRule type="cellIs" dxfId="6901" priority="5811" operator="lessThan">
      <formula>$C$4</formula>
    </cfRule>
  </conditionalFormatting>
  <conditionalFormatting sqref="CL15">
    <cfRule type="cellIs" dxfId="6900" priority="5812" operator="lessThan">
      <formula>$C$4</formula>
    </cfRule>
  </conditionalFormatting>
  <conditionalFormatting sqref="CL15">
    <cfRule type="cellIs" dxfId="6899" priority="5813" operator="lessThan">
      <formula>$C$4</formula>
    </cfRule>
  </conditionalFormatting>
  <conditionalFormatting sqref="CL16">
    <cfRule type="cellIs" dxfId="6898" priority="5814" operator="lessThan">
      <formula>$C$4</formula>
    </cfRule>
  </conditionalFormatting>
  <conditionalFormatting sqref="CL16">
    <cfRule type="cellIs" dxfId="6897" priority="5815" operator="lessThan">
      <formula>$C$4</formula>
    </cfRule>
  </conditionalFormatting>
  <conditionalFormatting sqref="CL17">
    <cfRule type="cellIs" dxfId="6896" priority="5816" operator="lessThan">
      <formula>$C$4</formula>
    </cfRule>
  </conditionalFormatting>
  <conditionalFormatting sqref="CL17">
    <cfRule type="cellIs" dxfId="6895" priority="5817" operator="lessThan">
      <formula>$C$4</formula>
    </cfRule>
  </conditionalFormatting>
  <conditionalFormatting sqref="CL18">
    <cfRule type="cellIs" dxfId="6894" priority="5818" operator="lessThan">
      <formula>$C$4</formula>
    </cfRule>
  </conditionalFormatting>
  <conditionalFormatting sqref="CL18">
    <cfRule type="cellIs" dxfId="6893" priority="5819" operator="lessThan">
      <formula>$C$4</formula>
    </cfRule>
  </conditionalFormatting>
  <conditionalFormatting sqref="CL19">
    <cfRule type="cellIs" dxfId="6892" priority="5820" operator="lessThan">
      <formula>$C$4</formula>
    </cfRule>
  </conditionalFormatting>
  <conditionalFormatting sqref="CL19">
    <cfRule type="cellIs" dxfId="6891" priority="5821" operator="lessThan">
      <formula>$C$4</formula>
    </cfRule>
  </conditionalFormatting>
  <conditionalFormatting sqref="CL20">
    <cfRule type="cellIs" dxfId="6890" priority="5822" operator="lessThan">
      <formula>$C$4</formula>
    </cfRule>
  </conditionalFormatting>
  <conditionalFormatting sqref="CL20">
    <cfRule type="cellIs" dxfId="6889" priority="5823" operator="lessThan">
      <formula>$C$4</formula>
    </cfRule>
  </conditionalFormatting>
  <conditionalFormatting sqref="CL21">
    <cfRule type="cellIs" dxfId="6888" priority="5824" operator="lessThan">
      <formula>$C$4</formula>
    </cfRule>
  </conditionalFormatting>
  <conditionalFormatting sqref="CL21">
    <cfRule type="cellIs" dxfId="6887" priority="5825" operator="lessThan">
      <formula>$C$4</formula>
    </cfRule>
  </conditionalFormatting>
  <conditionalFormatting sqref="CL22">
    <cfRule type="cellIs" dxfId="6886" priority="5826" operator="lessThan">
      <formula>$C$4</formula>
    </cfRule>
  </conditionalFormatting>
  <conditionalFormatting sqref="CL22">
    <cfRule type="cellIs" dxfId="6885" priority="5827" operator="lessThan">
      <formula>$C$4</formula>
    </cfRule>
  </conditionalFormatting>
  <conditionalFormatting sqref="CL23">
    <cfRule type="cellIs" dxfId="6884" priority="5828" operator="lessThan">
      <formula>$C$4</formula>
    </cfRule>
  </conditionalFormatting>
  <conditionalFormatting sqref="CL23">
    <cfRule type="cellIs" dxfId="6883" priority="5829" operator="lessThan">
      <formula>$C$4</formula>
    </cfRule>
  </conditionalFormatting>
  <conditionalFormatting sqref="CL24">
    <cfRule type="cellIs" dxfId="6882" priority="5830" operator="lessThan">
      <formula>$C$4</formula>
    </cfRule>
  </conditionalFormatting>
  <conditionalFormatting sqref="CL24">
    <cfRule type="cellIs" dxfId="6881" priority="5831" operator="lessThan">
      <formula>$C$4</formula>
    </cfRule>
  </conditionalFormatting>
  <conditionalFormatting sqref="CL25">
    <cfRule type="cellIs" dxfId="6880" priority="5832" operator="lessThan">
      <formula>$C$4</formula>
    </cfRule>
  </conditionalFormatting>
  <conditionalFormatting sqref="CL25">
    <cfRule type="cellIs" dxfId="6879" priority="5833" operator="lessThan">
      <formula>$C$4</formula>
    </cfRule>
  </conditionalFormatting>
  <conditionalFormatting sqref="CL26">
    <cfRule type="cellIs" dxfId="6878" priority="5834" operator="lessThan">
      <formula>$C$4</formula>
    </cfRule>
  </conditionalFormatting>
  <conditionalFormatting sqref="CL26">
    <cfRule type="cellIs" dxfId="6877" priority="5835" operator="lessThan">
      <formula>$C$4</formula>
    </cfRule>
  </conditionalFormatting>
  <conditionalFormatting sqref="CL27">
    <cfRule type="cellIs" dxfId="6876" priority="5836" operator="lessThan">
      <formula>$C$4</formula>
    </cfRule>
  </conditionalFormatting>
  <conditionalFormatting sqref="CL27">
    <cfRule type="cellIs" dxfId="6875" priority="5837" operator="lessThan">
      <formula>$C$4</formula>
    </cfRule>
  </conditionalFormatting>
  <conditionalFormatting sqref="CL28">
    <cfRule type="cellIs" dxfId="6874" priority="5838" operator="lessThan">
      <formula>$C$4</formula>
    </cfRule>
  </conditionalFormatting>
  <conditionalFormatting sqref="CL28">
    <cfRule type="cellIs" dxfId="6873" priority="5839" operator="lessThan">
      <formula>$C$4</formula>
    </cfRule>
  </conditionalFormatting>
  <conditionalFormatting sqref="CL29">
    <cfRule type="cellIs" dxfId="6872" priority="5840" operator="lessThan">
      <formula>$C$4</formula>
    </cfRule>
  </conditionalFormatting>
  <conditionalFormatting sqref="CL29">
    <cfRule type="cellIs" dxfId="6871" priority="5841" operator="lessThan">
      <formula>$C$4</formula>
    </cfRule>
  </conditionalFormatting>
  <conditionalFormatting sqref="CL30">
    <cfRule type="cellIs" dxfId="6870" priority="5842" operator="lessThan">
      <formula>$C$4</formula>
    </cfRule>
  </conditionalFormatting>
  <conditionalFormatting sqref="CL30">
    <cfRule type="cellIs" dxfId="6869" priority="5843" operator="lessThan">
      <formula>$C$4</formula>
    </cfRule>
  </conditionalFormatting>
  <conditionalFormatting sqref="CL31">
    <cfRule type="cellIs" dxfId="6868" priority="5844" operator="lessThan">
      <formula>$C$4</formula>
    </cfRule>
  </conditionalFormatting>
  <conditionalFormatting sqref="CL31">
    <cfRule type="cellIs" dxfId="6867" priority="5845" operator="lessThan">
      <formula>$C$4</formula>
    </cfRule>
  </conditionalFormatting>
  <conditionalFormatting sqref="CL32">
    <cfRule type="cellIs" dxfId="6866" priority="5846" operator="lessThan">
      <formula>$C$4</formula>
    </cfRule>
  </conditionalFormatting>
  <conditionalFormatting sqref="CL32">
    <cfRule type="cellIs" dxfId="6865" priority="5847" operator="lessThan">
      <formula>$C$4</formula>
    </cfRule>
  </conditionalFormatting>
  <conditionalFormatting sqref="CL33">
    <cfRule type="cellIs" dxfId="6864" priority="5848" operator="lessThan">
      <formula>$C$4</formula>
    </cfRule>
  </conditionalFormatting>
  <conditionalFormatting sqref="CL33">
    <cfRule type="cellIs" dxfId="6863" priority="5849" operator="lessThan">
      <formula>$C$4</formula>
    </cfRule>
  </conditionalFormatting>
  <conditionalFormatting sqref="CL34">
    <cfRule type="cellIs" dxfId="6862" priority="5850" operator="lessThan">
      <formula>$C$4</formula>
    </cfRule>
  </conditionalFormatting>
  <conditionalFormatting sqref="CL34">
    <cfRule type="cellIs" dxfId="6861" priority="5851" operator="lessThan">
      <formula>$C$4</formula>
    </cfRule>
  </conditionalFormatting>
  <conditionalFormatting sqref="CL35">
    <cfRule type="cellIs" dxfId="6860" priority="5852" operator="lessThan">
      <formula>$C$4</formula>
    </cfRule>
  </conditionalFormatting>
  <conditionalFormatting sqref="CL35">
    <cfRule type="cellIs" dxfId="6859" priority="5853" operator="lessThan">
      <formula>$C$4</formula>
    </cfRule>
  </conditionalFormatting>
  <conditionalFormatting sqref="CL36">
    <cfRule type="cellIs" dxfId="6858" priority="5854" operator="lessThan">
      <formula>$C$4</formula>
    </cfRule>
  </conditionalFormatting>
  <conditionalFormatting sqref="CL36">
    <cfRule type="cellIs" dxfId="6857" priority="5855" operator="lessThan">
      <formula>$C$4</formula>
    </cfRule>
  </conditionalFormatting>
  <conditionalFormatting sqref="CL37">
    <cfRule type="cellIs" dxfId="6856" priority="5856" operator="lessThan">
      <formula>$C$4</formula>
    </cfRule>
  </conditionalFormatting>
  <conditionalFormatting sqref="CL37">
    <cfRule type="cellIs" dxfId="6855" priority="5857" operator="lessThan">
      <formula>$C$4</formula>
    </cfRule>
  </conditionalFormatting>
  <conditionalFormatting sqref="CL38">
    <cfRule type="cellIs" dxfId="6854" priority="5858" operator="lessThan">
      <formula>$C$4</formula>
    </cfRule>
  </conditionalFormatting>
  <conditionalFormatting sqref="CL38">
    <cfRule type="cellIs" dxfId="6853" priority="5859" operator="lessThan">
      <formula>$C$4</formula>
    </cfRule>
  </conditionalFormatting>
  <conditionalFormatting sqref="CL39">
    <cfRule type="cellIs" dxfId="6852" priority="5860" operator="lessThan">
      <formula>$C$4</formula>
    </cfRule>
  </conditionalFormatting>
  <conditionalFormatting sqref="CL39">
    <cfRule type="cellIs" dxfId="6851" priority="5861" operator="lessThan">
      <formula>$C$4</formula>
    </cfRule>
  </conditionalFormatting>
  <conditionalFormatting sqref="CL40">
    <cfRule type="cellIs" dxfId="6850" priority="5862" operator="lessThan">
      <formula>$C$4</formula>
    </cfRule>
  </conditionalFormatting>
  <conditionalFormatting sqref="CL40">
    <cfRule type="cellIs" dxfId="6849" priority="5863" operator="lessThan">
      <formula>$C$4</formula>
    </cfRule>
  </conditionalFormatting>
  <conditionalFormatting sqref="CL41">
    <cfRule type="cellIs" dxfId="6848" priority="5864" operator="lessThan">
      <formula>$C$4</formula>
    </cfRule>
  </conditionalFormatting>
  <conditionalFormatting sqref="CL41">
    <cfRule type="cellIs" dxfId="6847" priority="5865" operator="lessThan">
      <formula>$C$4</formula>
    </cfRule>
  </conditionalFormatting>
  <conditionalFormatting sqref="CL42">
    <cfRule type="cellIs" dxfId="6846" priority="5866" operator="lessThan">
      <formula>$C$4</formula>
    </cfRule>
  </conditionalFormatting>
  <conditionalFormatting sqref="CL42">
    <cfRule type="cellIs" dxfId="6845" priority="5867" operator="lessThan">
      <formula>$C$4</formula>
    </cfRule>
  </conditionalFormatting>
  <conditionalFormatting sqref="CL43">
    <cfRule type="cellIs" dxfId="6844" priority="5868" operator="lessThan">
      <formula>$C$4</formula>
    </cfRule>
  </conditionalFormatting>
  <conditionalFormatting sqref="CL43">
    <cfRule type="cellIs" dxfId="6843" priority="5869" operator="lessThan">
      <formula>$C$4</formula>
    </cfRule>
  </conditionalFormatting>
  <conditionalFormatting sqref="CL44">
    <cfRule type="cellIs" dxfId="6842" priority="5870" operator="lessThan">
      <formula>$C$4</formula>
    </cfRule>
  </conditionalFormatting>
  <conditionalFormatting sqref="CL44">
    <cfRule type="cellIs" dxfId="6841" priority="5871" operator="lessThan">
      <formula>$C$4</formula>
    </cfRule>
  </conditionalFormatting>
  <conditionalFormatting sqref="CL45">
    <cfRule type="cellIs" dxfId="6840" priority="5872" operator="lessThan">
      <formula>$C$4</formula>
    </cfRule>
  </conditionalFormatting>
  <conditionalFormatting sqref="CL45">
    <cfRule type="cellIs" dxfId="6839" priority="5873" operator="lessThan">
      <formula>$C$4</formula>
    </cfRule>
  </conditionalFormatting>
  <conditionalFormatting sqref="CL46">
    <cfRule type="cellIs" dxfId="6838" priority="5874" operator="lessThan">
      <formula>$C$4</formula>
    </cfRule>
  </conditionalFormatting>
  <conditionalFormatting sqref="CL46">
    <cfRule type="cellIs" dxfId="6837" priority="5875" operator="lessThan">
      <formula>$C$4</formula>
    </cfRule>
  </conditionalFormatting>
  <conditionalFormatting sqref="CL47">
    <cfRule type="cellIs" dxfId="6836" priority="5876" operator="lessThan">
      <formula>$C$4</formula>
    </cfRule>
  </conditionalFormatting>
  <conditionalFormatting sqref="CL47">
    <cfRule type="cellIs" dxfId="6835" priority="5877" operator="lessThan">
      <formula>$C$4</formula>
    </cfRule>
  </conditionalFormatting>
  <conditionalFormatting sqref="CL48">
    <cfRule type="cellIs" dxfId="6834" priority="5878" operator="lessThan">
      <formula>$C$4</formula>
    </cfRule>
  </conditionalFormatting>
  <conditionalFormatting sqref="CL48">
    <cfRule type="cellIs" dxfId="6833" priority="5879" operator="lessThan">
      <formula>$C$4</formula>
    </cfRule>
  </conditionalFormatting>
  <conditionalFormatting sqref="CL49">
    <cfRule type="cellIs" dxfId="6832" priority="5880" operator="lessThan">
      <formula>$C$4</formula>
    </cfRule>
  </conditionalFormatting>
  <conditionalFormatting sqref="CL49">
    <cfRule type="cellIs" dxfId="6831" priority="5881" operator="lessThan">
      <formula>$C$4</formula>
    </cfRule>
  </conditionalFormatting>
  <conditionalFormatting sqref="CL50">
    <cfRule type="cellIs" dxfId="6830" priority="5882" operator="lessThan">
      <formula>$C$4</formula>
    </cfRule>
  </conditionalFormatting>
  <conditionalFormatting sqref="CL50">
    <cfRule type="cellIs" dxfId="6829" priority="5883" operator="lessThan">
      <formula>$C$4</formula>
    </cfRule>
  </conditionalFormatting>
  <conditionalFormatting sqref="CL51">
    <cfRule type="cellIs" dxfId="6828" priority="5884" operator="lessThan">
      <formula>$C$4</formula>
    </cfRule>
  </conditionalFormatting>
  <conditionalFormatting sqref="CL51">
    <cfRule type="cellIs" dxfId="6827" priority="5885" operator="lessThan">
      <formula>$C$4</formula>
    </cfRule>
  </conditionalFormatting>
  <conditionalFormatting sqref="CL52">
    <cfRule type="cellIs" dxfId="6826" priority="5886" operator="lessThan">
      <formula>$C$4</formula>
    </cfRule>
  </conditionalFormatting>
  <conditionalFormatting sqref="CL52">
    <cfRule type="cellIs" dxfId="6825" priority="5887" operator="lessThan">
      <formula>$C$4</formula>
    </cfRule>
  </conditionalFormatting>
  <conditionalFormatting sqref="CL53">
    <cfRule type="cellIs" dxfId="6824" priority="5888" operator="lessThan">
      <formula>$C$4</formula>
    </cfRule>
  </conditionalFormatting>
  <conditionalFormatting sqref="CL53">
    <cfRule type="cellIs" dxfId="6823" priority="5889" operator="lessThan">
      <formula>$C$4</formula>
    </cfRule>
  </conditionalFormatting>
  <conditionalFormatting sqref="CL54">
    <cfRule type="cellIs" dxfId="6822" priority="5890" operator="lessThan">
      <formula>$C$4</formula>
    </cfRule>
  </conditionalFormatting>
  <conditionalFormatting sqref="CL54">
    <cfRule type="cellIs" dxfId="6821" priority="5891" operator="lessThan">
      <formula>$C$4</formula>
    </cfRule>
  </conditionalFormatting>
  <conditionalFormatting sqref="CL55">
    <cfRule type="cellIs" dxfId="6820" priority="5892" operator="lessThan">
      <formula>$C$4</formula>
    </cfRule>
  </conditionalFormatting>
  <conditionalFormatting sqref="CL55">
    <cfRule type="cellIs" dxfId="6819" priority="5893" operator="lessThan">
      <formula>$C$4</formula>
    </cfRule>
  </conditionalFormatting>
  <conditionalFormatting sqref="CL56">
    <cfRule type="cellIs" dxfId="6818" priority="5894" operator="lessThan">
      <formula>$C$4</formula>
    </cfRule>
  </conditionalFormatting>
  <conditionalFormatting sqref="CL56">
    <cfRule type="cellIs" dxfId="6817" priority="5895" operator="lessThan">
      <formula>$C$4</formula>
    </cfRule>
  </conditionalFormatting>
  <conditionalFormatting sqref="CL57">
    <cfRule type="cellIs" dxfId="6816" priority="5896" operator="lessThan">
      <formula>$C$4</formula>
    </cfRule>
  </conditionalFormatting>
  <conditionalFormatting sqref="CL57">
    <cfRule type="cellIs" dxfId="6815" priority="5897" operator="lessThan">
      <formula>$C$4</formula>
    </cfRule>
  </conditionalFormatting>
  <conditionalFormatting sqref="CL58">
    <cfRule type="cellIs" dxfId="6814" priority="5898" operator="lessThan">
      <formula>$C$4</formula>
    </cfRule>
  </conditionalFormatting>
  <conditionalFormatting sqref="CL58">
    <cfRule type="cellIs" dxfId="6813" priority="5899" operator="lessThan">
      <formula>$C$4</formula>
    </cfRule>
  </conditionalFormatting>
  <conditionalFormatting sqref="CL59">
    <cfRule type="cellIs" dxfId="6812" priority="5900" operator="lessThan">
      <formula>$C$4</formula>
    </cfRule>
  </conditionalFormatting>
  <conditionalFormatting sqref="CL59">
    <cfRule type="cellIs" dxfId="6811" priority="5901" operator="lessThan">
      <formula>$C$4</formula>
    </cfRule>
  </conditionalFormatting>
  <conditionalFormatting sqref="CL60">
    <cfRule type="cellIs" dxfId="6810" priority="5902" operator="lessThan">
      <formula>$C$4</formula>
    </cfRule>
  </conditionalFormatting>
  <conditionalFormatting sqref="CL60">
    <cfRule type="cellIs" dxfId="6809" priority="5903" operator="lessThan">
      <formula>$C$4</formula>
    </cfRule>
  </conditionalFormatting>
  <conditionalFormatting sqref="CW10">
    <cfRule type="cellIs" dxfId="824" priority="180" operator="lessThan">
      <formula>1</formula>
    </cfRule>
  </conditionalFormatting>
  <conditionalFormatting sqref="CW11">
    <cfRule type="cellIs" dxfId="823" priority="181" operator="lessThan">
      <formula>1</formula>
    </cfRule>
  </conditionalFormatting>
  <conditionalFormatting sqref="CW12">
    <cfRule type="cellIs" dxfId="822" priority="182" operator="lessThan">
      <formula>1</formula>
    </cfRule>
  </conditionalFormatting>
  <conditionalFormatting sqref="CW13">
    <cfRule type="cellIs" dxfId="821" priority="183" operator="lessThan">
      <formula>1</formula>
    </cfRule>
  </conditionalFormatting>
  <conditionalFormatting sqref="CW14">
    <cfRule type="cellIs" dxfId="820" priority="179" operator="lessThan">
      <formula>1</formula>
    </cfRule>
  </conditionalFormatting>
  <conditionalFormatting sqref="CW23">
    <cfRule type="cellIs" dxfId="819" priority="175" operator="lessThan">
      <formula>1</formula>
    </cfRule>
  </conditionalFormatting>
  <conditionalFormatting sqref="CW24">
    <cfRule type="cellIs" dxfId="818" priority="176" operator="lessThan">
      <formula>1</formula>
    </cfRule>
  </conditionalFormatting>
  <conditionalFormatting sqref="CW25">
    <cfRule type="cellIs" dxfId="817" priority="177" operator="lessThan">
      <formula>1</formula>
    </cfRule>
  </conditionalFormatting>
  <conditionalFormatting sqref="CW26">
    <cfRule type="cellIs" dxfId="816" priority="178" operator="lessThan">
      <formula>1</formula>
    </cfRule>
  </conditionalFormatting>
  <conditionalFormatting sqref="CW27">
    <cfRule type="cellIs" dxfId="815" priority="174" operator="lessThan">
      <formula>1</formula>
    </cfRule>
  </conditionalFormatting>
  <conditionalFormatting sqref="CP11:CP41">
    <cfRule type="cellIs" dxfId="800" priority="172" operator="lessThan">
      <formula>$C$4</formula>
    </cfRule>
  </conditionalFormatting>
  <conditionalFormatting sqref="CP11:CP41">
    <cfRule type="cellIs" dxfId="799" priority="173" operator="lessThan">
      <formula>$C$4</formula>
    </cfRule>
  </conditionalFormatting>
  <conditionalFormatting sqref="CS11:CS41">
    <cfRule type="cellIs" dxfId="798" priority="170" operator="lessThan">
      <formula>$C$4</formula>
    </cfRule>
  </conditionalFormatting>
  <conditionalFormatting sqref="CS11:CS41">
    <cfRule type="cellIs" dxfId="797" priority="171" operator="lessThan">
      <formula>$C$4</formula>
    </cfRule>
  </conditionalFormatting>
  <conditionalFormatting sqref="AC27">
    <cfRule type="cellIs" dxfId="418" priority="155" operator="lessThan">
      <formula>$C$4</formula>
    </cfRule>
  </conditionalFormatting>
  <conditionalFormatting sqref="AC28">
    <cfRule type="cellIs" dxfId="417" priority="156" operator="lessThan">
      <formula>$C$4</formula>
    </cfRule>
  </conditionalFormatting>
  <conditionalFormatting sqref="AC29">
    <cfRule type="cellIs" dxfId="416" priority="157" operator="lessThan">
      <formula>$C$4</formula>
    </cfRule>
  </conditionalFormatting>
  <conditionalFormatting sqref="AC30">
    <cfRule type="cellIs" dxfId="415" priority="158" operator="lessThan">
      <formula>$C$4</formula>
    </cfRule>
  </conditionalFormatting>
  <conditionalFormatting sqref="AC31">
    <cfRule type="cellIs" dxfId="414" priority="159" operator="lessThan">
      <formula>$C$4</formula>
    </cfRule>
  </conditionalFormatting>
  <conditionalFormatting sqref="AC32">
    <cfRule type="cellIs" dxfId="413" priority="160" operator="lessThan">
      <formula>$C$4</formula>
    </cfRule>
  </conditionalFormatting>
  <conditionalFormatting sqref="AC33">
    <cfRule type="cellIs" dxfId="412" priority="161" operator="lessThan">
      <formula>$C$4</formula>
    </cfRule>
  </conditionalFormatting>
  <conditionalFormatting sqref="AC34">
    <cfRule type="cellIs" dxfId="411" priority="162" operator="lessThan">
      <formula>$C$4</formula>
    </cfRule>
  </conditionalFormatting>
  <conditionalFormatting sqref="AC35">
    <cfRule type="cellIs" dxfId="410" priority="163" operator="lessThan">
      <formula>$C$4</formula>
    </cfRule>
  </conditionalFormatting>
  <conditionalFormatting sqref="AC36">
    <cfRule type="cellIs" dxfId="409" priority="164" operator="lessThan">
      <formula>$C$4</formula>
    </cfRule>
  </conditionalFormatting>
  <conditionalFormatting sqref="AC37">
    <cfRule type="cellIs" dxfId="408" priority="165" operator="lessThan">
      <formula>$C$4</formula>
    </cfRule>
  </conditionalFormatting>
  <conditionalFormatting sqref="AC38">
    <cfRule type="cellIs" dxfId="407" priority="166" operator="lessThan">
      <formula>$C$4</formula>
    </cfRule>
  </conditionalFormatting>
  <conditionalFormatting sqref="AC39">
    <cfRule type="cellIs" dxfId="406" priority="167" operator="lessThan">
      <formula>$C$4</formula>
    </cfRule>
  </conditionalFormatting>
  <conditionalFormatting sqref="AC40">
    <cfRule type="cellIs" dxfId="405" priority="168" operator="lessThan">
      <formula>$C$4</formula>
    </cfRule>
  </conditionalFormatting>
  <conditionalFormatting sqref="AC41">
    <cfRule type="cellIs" dxfId="404" priority="169" operator="lessThan">
      <formula>$C$4</formula>
    </cfRule>
  </conditionalFormatting>
  <conditionalFormatting sqref="AT11">
    <cfRule type="cellIs" dxfId="403" priority="149" operator="lessThan">
      <formula>$C$4</formula>
    </cfRule>
  </conditionalFormatting>
  <conditionalFormatting sqref="AT12">
    <cfRule type="cellIs" dxfId="402" priority="150" operator="lessThan">
      <formula>$C$4</formula>
    </cfRule>
  </conditionalFormatting>
  <conditionalFormatting sqref="AT13">
    <cfRule type="cellIs" dxfId="401" priority="151" operator="lessThan">
      <formula>$C$4</formula>
    </cfRule>
  </conditionalFormatting>
  <conditionalFormatting sqref="AT14">
    <cfRule type="cellIs" dxfId="400" priority="152" operator="lessThan">
      <formula>$C$4</formula>
    </cfRule>
  </conditionalFormatting>
  <conditionalFormatting sqref="AT15">
    <cfRule type="cellIs" dxfId="399" priority="153" operator="lessThan">
      <formula>$C$4</formula>
    </cfRule>
  </conditionalFormatting>
  <conditionalFormatting sqref="AT16">
    <cfRule type="cellIs" dxfId="398" priority="154" operator="lessThan">
      <formula>$C$4</formula>
    </cfRule>
  </conditionalFormatting>
  <conditionalFormatting sqref="AT18">
    <cfRule type="cellIs" dxfId="397" priority="125" operator="lessThan">
      <formula>$C$4</formula>
    </cfRule>
  </conditionalFormatting>
  <conditionalFormatting sqref="AT19">
    <cfRule type="cellIs" dxfId="396" priority="126" operator="lessThan">
      <formula>$C$4</formula>
    </cfRule>
  </conditionalFormatting>
  <conditionalFormatting sqref="AT20">
    <cfRule type="cellIs" dxfId="395" priority="127" operator="lessThan">
      <formula>$C$4</formula>
    </cfRule>
  </conditionalFormatting>
  <conditionalFormatting sqref="AT21">
    <cfRule type="cellIs" dxfId="394" priority="128" operator="lessThan">
      <formula>$C$4</formula>
    </cfRule>
  </conditionalFormatting>
  <conditionalFormatting sqref="AT22">
    <cfRule type="cellIs" dxfId="393" priority="129" operator="lessThan">
      <formula>$C$4</formula>
    </cfRule>
  </conditionalFormatting>
  <conditionalFormatting sqref="AT23">
    <cfRule type="cellIs" dxfId="392" priority="130" operator="lessThan">
      <formula>$C$4</formula>
    </cfRule>
  </conditionalFormatting>
  <conditionalFormatting sqref="AT24">
    <cfRule type="cellIs" dxfId="391" priority="131" operator="lessThan">
      <formula>$C$4</formula>
    </cfRule>
  </conditionalFormatting>
  <conditionalFormatting sqref="AT25">
    <cfRule type="cellIs" dxfId="390" priority="132" operator="lessThan">
      <formula>$C$4</formula>
    </cfRule>
  </conditionalFormatting>
  <conditionalFormatting sqref="AT26">
    <cfRule type="cellIs" dxfId="389" priority="133" operator="lessThan">
      <formula>$C$4</formula>
    </cfRule>
  </conditionalFormatting>
  <conditionalFormatting sqref="AT27">
    <cfRule type="cellIs" dxfId="388" priority="134" operator="lessThan">
      <formula>$C$4</formula>
    </cfRule>
  </conditionalFormatting>
  <conditionalFormatting sqref="AT28">
    <cfRule type="cellIs" dxfId="387" priority="135" operator="lessThan">
      <formula>$C$4</formula>
    </cfRule>
  </conditionalFormatting>
  <conditionalFormatting sqref="AT29">
    <cfRule type="cellIs" dxfId="386" priority="136" operator="lessThan">
      <formula>$C$4</formula>
    </cfRule>
  </conditionalFormatting>
  <conditionalFormatting sqref="AT30">
    <cfRule type="cellIs" dxfId="385" priority="137" operator="lessThan">
      <formula>$C$4</formula>
    </cfRule>
  </conditionalFormatting>
  <conditionalFormatting sqref="AT31">
    <cfRule type="cellIs" dxfId="384" priority="138" operator="lessThan">
      <formula>$C$4</formula>
    </cfRule>
  </conditionalFormatting>
  <conditionalFormatting sqref="AT32">
    <cfRule type="cellIs" dxfId="383" priority="139" operator="lessThan">
      <formula>$C$4</formula>
    </cfRule>
  </conditionalFormatting>
  <conditionalFormatting sqref="AT33">
    <cfRule type="cellIs" dxfId="382" priority="140" operator="lessThan">
      <formula>$C$4</formula>
    </cfRule>
  </conditionalFormatting>
  <conditionalFormatting sqref="AT34">
    <cfRule type="cellIs" dxfId="381" priority="141" operator="lessThan">
      <formula>$C$4</formula>
    </cfRule>
  </conditionalFormatting>
  <conditionalFormatting sqref="AT35">
    <cfRule type="cellIs" dxfId="380" priority="142" operator="lessThan">
      <formula>$C$4</formula>
    </cfRule>
  </conditionalFormatting>
  <conditionalFormatting sqref="AT36">
    <cfRule type="cellIs" dxfId="379" priority="143" operator="lessThan">
      <formula>$C$4</formula>
    </cfRule>
  </conditionalFormatting>
  <conditionalFormatting sqref="AT37">
    <cfRule type="cellIs" dxfId="378" priority="144" operator="lessThan">
      <formula>$C$4</formula>
    </cfRule>
  </conditionalFormatting>
  <conditionalFormatting sqref="AT38">
    <cfRule type="cellIs" dxfId="377" priority="145" operator="lessThan">
      <formula>$C$4</formula>
    </cfRule>
  </conditionalFormatting>
  <conditionalFormatting sqref="AT39">
    <cfRule type="cellIs" dxfId="376" priority="146" operator="lessThan">
      <formula>$C$4</formula>
    </cfRule>
  </conditionalFormatting>
  <conditionalFormatting sqref="AT40">
    <cfRule type="cellIs" dxfId="375" priority="147" operator="lessThan">
      <formula>$C$4</formula>
    </cfRule>
  </conditionalFormatting>
  <conditionalFormatting sqref="AT41">
    <cfRule type="cellIs" dxfId="374" priority="148" operator="lessThan">
      <formula>$C$4</formula>
    </cfRule>
  </conditionalFormatting>
  <conditionalFormatting sqref="BU11">
    <cfRule type="cellIs" dxfId="373" priority="63" operator="lessThan">
      <formula>$C$4</formula>
    </cfRule>
  </conditionalFormatting>
  <conditionalFormatting sqref="BU11">
    <cfRule type="cellIs" dxfId="372" priority="64" operator="lessThan">
      <formula>$C$4</formula>
    </cfRule>
  </conditionalFormatting>
  <conditionalFormatting sqref="BU12">
    <cfRule type="cellIs" dxfId="371" priority="65" operator="lessThan">
      <formula>$C$4</formula>
    </cfRule>
  </conditionalFormatting>
  <conditionalFormatting sqref="BU12">
    <cfRule type="cellIs" dxfId="370" priority="66" operator="lessThan">
      <formula>$C$4</formula>
    </cfRule>
  </conditionalFormatting>
  <conditionalFormatting sqref="BU13">
    <cfRule type="cellIs" dxfId="369" priority="67" operator="lessThan">
      <formula>$C$4</formula>
    </cfRule>
  </conditionalFormatting>
  <conditionalFormatting sqref="BU13">
    <cfRule type="cellIs" dxfId="368" priority="68" operator="lessThan">
      <formula>$C$4</formula>
    </cfRule>
  </conditionalFormatting>
  <conditionalFormatting sqref="BU14">
    <cfRule type="cellIs" dxfId="367" priority="69" operator="lessThan">
      <formula>$C$4</formula>
    </cfRule>
  </conditionalFormatting>
  <conditionalFormatting sqref="BU14">
    <cfRule type="cellIs" dxfId="366" priority="70" operator="lessThan">
      <formula>$C$4</formula>
    </cfRule>
  </conditionalFormatting>
  <conditionalFormatting sqref="BU15">
    <cfRule type="cellIs" dxfId="365" priority="71" operator="lessThan">
      <formula>$C$4</formula>
    </cfRule>
  </conditionalFormatting>
  <conditionalFormatting sqref="BU15">
    <cfRule type="cellIs" dxfId="364" priority="72" operator="lessThan">
      <formula>$C$4</formula>
    </cfRule>
  </conditionalFormatting>
  <conditionalFormatting sqref="BU16">
    <cfRule type="cellIs" dxfId="363" priority="73" operator="lessThan">
      <formula>$C$4</formula>
    </cfRule>
  </conditionalFormatting>
  <conditionalFormatting sqref="BU16">
    <cfRule type="cellIs" dxfId="362" priority="74" operator="lessThan">
      <formula>$C$4</formula>
    </cfRule>
  </conditionalFormatting>
  <conditionalFormatting sqref="BU17">
    <cfRule type="cellIs" dxfId="361" priority="75" operator="lessThan">
      <formula>$C$4</formula>
    </cfRule>
  </conditionalFormatting>
  <conditionalFormatting sqref="BU17">
    <cfRule type="cellIs" dxfId="360" priority="76" operator="lessThan">
      <formula>$C$4</formula>
    </cfRule>
  </conditionalFormatting>
  <conditionalFormatting sqref="BU18">
    <cfRule type="cellIs" dxfId="359" priority="77" operator="lessThan">
      <formula>$C$4</formula>
    </cfRule>
  </conditionalFormatting>
  <conditionalFormatting sqref="BU18">
    <cfRule type="cellIs" dxfId="358" priority="78" operator="lessThan">
      <formula>$C$4</formula>
    </cfRule>
  </conditionalFormatting>
  <conditionalFormatting sqref="BU19">
    <cfRule type="cellIs" dxfId="357" priority="79" operator="lessThan">
      <formula>$C$4</formula>
    </cfRule>
  </conditionalFormatting>
  <conditionalFormatting sqref="BU19">
    <cfRule type="cellIs" dxfId="356" priority="80" operator="lessThan">
      <formula>$C$4</formula>
    </cfRule>
  </conditionalFormatting>
  <conditionalFormatting sqref="BU20">
    <cfRule type="cellIs" dxfId="355" priority="81" operator="lessThan">
      <formula>$C$4</formula>
    </cfRule>
  </conditionalFormatting>
  <conditionalFormatting sqref="BU20">
    <cfRule type="cellIs" dxfId="354" priority="82" operator="lessThan">
      <formula>$C$4</formula>
    </cfRule>
  </conditionalFormatting>
  <conditionalFormatting sqref="BU21">
    <cfRule type="cellIs" dxfId="353" priority="83" operator="lessThan">
      <formula>$C$4</formula>
    </cfRule>
  </conditionalFormatting>
  <conditionalFormatting sqref="BU21">
    <cfRule type="cellIs" dxfId="352" priority="84" operator="lessThan">
      <formula>$C$4</formula>
    </cfRule>
  </conditionalFormatting>
  <conditionalFormatting sqref="BU22">
    <cfRule type="cellIs" dxfId="351" priority="85" operator="lessThan">
      <formula>$C$4</formula>
    </cfRule>
  </conditionalFormatting>
  <conditionalFormatting sqref="BU22">
    <cfRule type="cellIs" dxfId="350" priority="86" operator="lessThan">
      <formula>$C$4</formula>
    </cfRule>
  </conditionalFormatting>
  <conditionalFormatting sqref="BU23">
    <cfRule type="cellIs" dxfId="349" priority="87" operator="lessThan">
      <formula>$C$4</formula>
    </cfRule>
  </conditionalFormatting>
  <conditionalFormatting sqref="BU23">
    <cfRule type="cellIs" dxfId="348" priority="88" operator="lessThan">
      <formula>$C$4</formula>
    </cfRule>
  </conditionalFormatting>
  <conditionalFormatting sqref="BU24">
    <cfRule type="cellIs" dxfId="347" priority="89" operator="lessThan">
      <formula>$C$4</formula>
    </cfRule>
  </conditionalFormatting>
  <conditionalFormatting sqref="BU24">
    <cfRule type="cellIs" dxfId="346" priority="90" operator="lessThan">
      <formula>$C$4</formula>
    </cfRule>
  </conditionalFormatting>
  <conditionalFormatting sqref="BU25">
    <cfRule type="cellIs" dxfId="345" priority="91" operator="lessThan">
      <formula>$C$4</formula>
    </cfRule>
  </conditionalFormatting>
  <conditionalFormatting sqref="BU25">
    <cfRule type="cellIs" dxfId="344" priority="92" operator="lessThan">
      <formula>$C$4</formula>
    </cfRule>
  </conditionalFormatting>
  <conditionalFormatting sqref="BU26">
    <cfRule type="cellIs" dxfId="343" priority="93" operator="lessThan">
      <formula>$C$4</formula>
    </cfRule>
  </conditionalFormatting>
  <conditionalFormatting sqref="BU26">
    <cfRule type="cellIs" dxfId="342" priority="94" operator="lessThan">
      <formula>$C$4</formula>
    </cfRule>
  </conditionalFormatting>
  <conditionalFormatting sqref="BU27">
    <cfRule type="cellIs" dxfId="341" priority="95" operator="lessThan">
      <formula>$C$4</formula>
    </cfRule>
  </conditionalFormatting>
  <conditionalFormatting sqref="BU27">
    <cfRule type="cellIs" dxfId="340" priority="96" operator="lessThan">
      <formula>$C$4</formula>
    </cfRule>
  </conditionalFormatting>
  <conditionalFormatting sqref="BU28">
    <cfRule type="cellIs" dxfId="339" priority="97" operator="lessThan">
      <formula>$C$4</formula>
    </cfRule>
  </conditionalFormatting>
  <conditionalFormatting sqref="BU28">
    <cfRule type="cellIs" dxfId="338" priority="98" operator="lessThan">
      <formula>$C$4</formula>
    </cfRule>
  </conditionalFormatting>
  <conditionalFormatting sqref="BU29">
    <cfRule type="cellIs" dxfId="337" priority="99" operator="lessThan">
      <formula>$C$4</formula>
    </cfRule>
  </conditionalFormatting>
  <conditionalFormatting sqref="BU29">
    <cfRule type="cellIs" dxfId="336" priority="100" operator="lessThan">
      <formula>$C$4</formula>
    </cfRule>
  </conditionalFormatting>
  <conditionalFormatting sqref="BU30">
    <cfRule type="cellIs" dxfId="335" priority="101" operator="lessThan">
      <formula>$C$4</formula>
    </cfRule>
  </conditionalFormatting>
  <conditionalFormatting sqref="BU30">
    <cfRule type="cellIs" dxfId="334" priority="102" operator="lessThan">
      <formula>$C$4</formula>
    </cfRule>
  </conditionalFormatting>
  <conditionalFormatting sqref="BU31">
    <cfRule type="cellIs" dxfId="333" priority="103" operator="lessThan">
      <formula>$C$4</formula>
    </cfRule>
  </conditionalFormatting>
  <conditionalFormatting sqref="BU31">
    <cfRule type="cellIs" dxfId="332" priority="104" operator="lessThan">
      <formula>$C$4</formula>
    </cfRule>
  </conditionalFormatting>
  <conditionalFormatting sqref="BU32">
    <cfRule type="cellIs" dxfId="331" priority="105" operator="lessThan">
      <formula>$C$4</formula>
    </cfRule>
  </conditionalFormatting>
  <conditionalFormatting sqref="BU32">
    <cfRule type="cellIs" dxfId="330" priority="106" operator="lessThan">
      <formula>$C$4</formula>
    </cfRule>
  </conditionalFormatting>
  <conditionalFormatting sqref="BU33">
    <cfRule type="cellIs" dxfId="329" priority="107" operator="lessThan">
      <formula>$C$4</formula>
    </cfRule>
  </conditionalFormatting>
  <conditionalFormatting sqref="BU33">
    <cfRule type="cellIs" dxfId="328" priority="108" operator="lessThan">
      <formula>$C$4</formula>
    </cfRule>
  </conditionalFormatting>
  <conditionalFormatting sqref="BU34">
    <cfRule type="cellIs" dxfId="327" priority="109" operator="lessThan">
      <formula>$C$4</formula>
    </cfRule>
  </conditionalFormatting>
  <conditionalFormatting sqref="BU34">
    <cfRule type="cellIs" dxfId="326" priority="110" operator="lessThan">
      <formula>$C$4</formula>
    </cfRule>
  </conditionalFormatting>
  <conditionalFormatting sqref="BU35">
    <cfRule type="cellIs" dxfId="325" priority="111" operator="lessThan">
      <formula>$C$4</formula>
    </cfRule>
  </conditionalFormatting>
  <conditionalFormatting sqref="BU35">
    <cfRule type="cellIs" dxfId="324" priority="112" operator="lessThan">
      <formula>$C$4</formula>
    </cfRule>
  </conditionalFormatting>
  <conditionalFormatting sqref="BU36">
    <cfRule type="cellIs" dxfId="323" priority="113" operator="lessThan">
      <formula>$C$4</formula>
    </cfRule>
  </conditionalFormatting>
  <conditionalFormatting sqref="BU36">
    <cfRule type="cellIs" dxfId="322" priority="114" operator="lessThan">
      <formula>$C$4</formula>
    </cfRule>
  </conditionalFormatting>
  <conditionalFormatting sqref="BU37">
    <cfRule type="cellIs" dxfId="321" priority="115" operator="lessThan">
      <formula>$C$4</formula>
    </cfRule>
  </conditionalFormatting>
  <conditionalFormatting sqref="BU37">
    <cfRule type="cellIs" dxfId="320" priority="116" operator="lessThan">
      <formula>$C$4</formula>
    </cfRule>
  </conditionalFormatting>
  <conditionalFormatting sqref="BU38">
    <cfRule type="cellIs" dxfId="319" priority="117" operator="lessThan">
      <formula>$C$4</formula>
    </cfRule>
  </conditionalFormatting>
  <conditionalFormatting sqref="BU38">
    <cfRule type="cellIs" dxfId="318" priority="118" operator="lessThan">
      <formula>$C$4</formula>
    </cfRule>
  </conditionalFormatting>
  <conditionalFormatting sqref="BU39">
    <cfRule type="cellIs" dxfId="317" priority="119" operator="lessThan">
      <formula>$C$4</formula>
    </cfRule>
  </conditionalFormatting>
  <conditionalFormatting sqref="BU39">
    <cfRule type="cellIs" dxfId="316" priority="120" operator="lessThan">
      <formula>$C$4</formula>
    </cfRule>
  </conditionalFormatting>
  <conditionalFormatting sqref="BU40">
    <cfRule type="cellIs" dxfId="315" priority="121" operator="lessThan">
      <formula>$C$4</formula>
    </cfRule>
  </conditionalFormatting>
  <conditionalFormatting sqref="BU40">
    <cfRule type="cellIs" dxfId="314" priority="122" operator="lessThan">
      <formula>$C$4</formula>
    </cfRule>
  </conditionalFormatting>
  <conditionalFormatting sqref="BU41">
    <cfRule type="cellIs" dxfId="313" priority="123" operator="lessThan">
      <formula>$C$4</formula>
    </cfRule>
  </conditionalFormatting>
  <conditionalFormatting sqref="BU41">
    <cfRule type="cellIs" dxfId="312" priority="124" operator="lessThan">
      <formula>$C$4</formula>
    </cfRule>
  </conditionalFormatting>
  <conditionalFormatting sqref="BL11">
    <cfRule type="cellIs" dxfId="311" priority="1" operator="lessThan">
      <formula>$C$4</formula>
    </cfRule>
  </conditionalFormatting>
  <conditionalFormatting sqref="BL11">
    <cfRule type="cellIs" dxfId="310" priority="2" operator="lessThan">
      <formula>$C$4</formula>
    </cfRule>
  </conditionalFormatting>
  <conditionalFormatting sqref="BL12">
    <cfRule type="cellIs" dxfId="309" priority="3" operator="lessThan">
      <formula>$C$4</formula>
    </cfRule>
  </conditionalFormatting>
  <conditionalFormatting sqref="BL12">
    <cfRule type="cellIs" dxfId="308" priority="4" operator="lessThan">
      <formula>$C$4</formula>
    </cfRule>
  </conditionalFormatting>
  <conditionalFormatting sqref="BL13">
    <cfRule type="cellIs" dxfId="307" priority="5" operator="lessThan">
      <formula>$C$4</formula>
    </cfRule>
  </conditionalFormatting>
  <conditionalFormatting sqref="BL13">
    <cfRule type="cellIs" dxfId="306" priority="6" operator="lessThan">
      <formula>$C$4</formula>
    </cfRule>
  </conditionalFormatting>
  <conditionalFormatting sqref="BL14">
    <cfRule type="cellIs" dxfId="305" priority="7" operator="lessThan">
      <formula>$C$4</formula>
    </cfRule>
  </conditionalFormatting>
  <conditionalFormatting sqref="BL14">
    <cfRule type="cellIs" dxfId="304" priority="8" operator="lessThan">
      <formula>$C$4</formula>
    </cfRule>
  </conditionalFormatting>
  <conditionalFormatting sqref="BL15">
    <cfRule type="cellIs" dxfId="303" priority="9" operator="lessThan">
      <formula>$C$4</formula>
    </cfRule>
  </conditionalFormatting>
  <conditionalFormatting sqref="BL15">
    <cfRule type="cellIs" dxfId="302" priority="10" operator="lessThan">
      <formula>$C$4</formula>
    </cfRule>
  </conditionalFormatting>
  <conditionalFormatting sqref="BL16">
    <cfRule type="cellIs" dxfId="301" priority="11" operator="lessThan">
      <formula>$C$4</formula>
    </cfRule>
  </conditionalFormatting>
  <conditionalFormatting sqref="BL16">
    <cfRule type="cellIs" dxfId="300" priority="12" operator="lessThan">
      <formula>$C$4</formula>
    </cfRule>
  </conditionalFormatting>
  <conditionalFormatting sqref="BL17">
    <cfRule type="cellIs" dxfId="299" priority="13" operator="lessThan">
      <formula>$C$4</formula>
    </cfRule>
  </conditionalFormatting>
  <conditionalFormatting sqref="BL17">
    <cfRule type="cellIs" dxfId="298" priority="14" operator="lessThan">
      <formula>$C$4</formula>
    </cfRule>
  </conditionalFormatting>
  <conditionalFormatting sqref="BL18">
    <cfRule type="cellIs" dxfId="297" priority="15" operator="lessThan">
      <formula>$C$4</formula>
    </cfRule>
  </conditionalFormatting>
  <conditionalFormatting sqref="BL18">
    <cfRule type="cellIs" dxfId="296" priority="16" operator="lessThan">
      <formula>$C$4</formula>
    </cfRule>
  </conditionalFormatting>
  <conditionalFormatting sqref="BL19">
    <cfRule type="cellIs" dxfId="295" priority="17" operator="lessThan">
      <formula>$C$4</formula>
    </cfRule>
  </conditionalFormatting>
  <conditionalFormatting sqref="BL19">
    <cfRule type="cellIs" dxfId="294" priority="18" operator="lessThan">
      <formula>$C$4</formula>
    </cfRule>
  </conditionalFormatting>
  <conditionalFormatting sqref="BL20">
    <cfRule type="cellIs" dxfId="293" priority="19" operator="lessThan">
      <formula>$C$4</formula>
    </cfRule>
  </conditionalFormatting>
  <conditionalFormatting sqref="BL20">
    <cfRule type="cellIs" dxfId="292" priority="20" operator="lessThan">
      <formula>$C$4</formula>
    </cfRule>
  </conditionalFormatting>
  <conditionalFormatting sqref="BL21">
    <cfRule type="cellIs" dxfId="291" priority="21" operator="lessThan">
      <formula>$C$4</formula>
    </cfRule>
  </conditionalFormatting>
  <conditionalFormatting sqref="BL21">
    <cfRule type="cellIs" dxfId="290" priority="22" operator="lessThan">
      <formula>$C$4</formula>
    </cfRule>
  </conditionalFormatting>
  <conditionalFormatting sqref="BL22">
    <cfRule type="cellIs" dxfId="289" priority="23" operator="lessThan">
      <formula>$C$4</formula>
    </cfRule>
  </conditionalFormatting>
  <conditionalFormatting sqref="BL22">
    <cfRule type="cellIs" dxfId="288" priority="24" operator="lessThan">
      <formula>$C$4</formula>
    </cfRule>
  </conditionalFormatting>
  <conditionalFormatting sqref="BL23">
    <cfRule type="cellIs" dxfId="287" priority="25" operator="lessThan">
      <formula>$C$4</formula>
    </cfRule>
  </conditionalFormatting>
  <conditionalFormatting sqref="BL23">
    <cfRule type="cellIs" dxfId="286" priority="26" operator="lessThan">
      <formula>$C$4</formula>
    </cfRule>
  </conditionalFormatting>
  <conditionalFormatting sqref="BL24">
    <cfRule type="cellIs" dxfId="285" priority="27" operator="lessThan">
      <formula>$C$4</formula>
    </cfRule>
  </conditionalFormatting>
  <conditionalFormatting sqref="BL24">
    <cfRule type="cellIs" dxfId="284" priority="28" operator="lessThan">
      <formula>$C$4</formula>
    </cfRule>
  </conditionalFormatting>
  <conditionalFormatting sqref="BL25">
    <cfRule type="cellIs" dxfId="283" priority="29" operator="lessThan">
      <formula>$C$4</formula>
    </cfRule>
  </conditionalFormatting>
  <conditionalFormatting sqref="BL25">
    <cfRule type="cellIs" dxfId="282" priority="30" operator="lessThan">
      <formula>$C$4</formula>
    </cfRule>
  </conditionalFormatting>
  <conditionalFormatting sqref="BL26">
    <cfRule type="cellIs" dxfId="281" priority="31" operator="lessThan">
      <formula>$C$4</formula>
    </cfRule>
  </conditionalFormatting>
  <conditionalFormatting sqref="BL26">
    <cfRule type="cellIs" dxfId="280" priority="32" operator="lessThan">
      <formula>$C$4</formula>
    </cfRule>
  </conditionalFormatting>
  <conditionalFormatting sqref="BL27">
    <cfRule type="cellIs" dxfId="279" priority="33" operator="lessThan">
      <formula>$C$4</formula>
    </cfRule>
  </conditionalFormatting>
  <conditionalFormatting sqref="BL27">
    <cfRule type="cellIs" dxfId="278" priority="34" operator="lessThan">
      <formula>$C$4</formula>
    </cfRule>
  </conditionalFormatting>
  <conditionalFormatting sqref="BL28">
    <cfRule type="cellIs" dxfId="277" priority="35" operator="lessThan">
      <formula>$C$4</formula>
    </cfRule>
  </conditionalFormatting>
  <conditionalFormatting sqref="BL28">
    <cfRule type="cellIs" dxfId="276" priority="36" operator="lessThan">
      <formula>$C$4</formula>
    </cfRule>
  </conditionalFormatting>
  <conditionalFormatting sqref="BL29">
    <cfRule type="cellIs" dxfId="275" priority="37" operator="lessThan">
      <formula>$C$4</formula>
    </cfRule>
  </conditionalFormatting>
  <conditionalFormatting sqref="BL29">
    <cfRule type="cellIs" dxfId="274" priority="38" operator="lessThan">
      <formula>$C$4</formula>
    </cfRule>
  </conditionalFormatting>
  <conditionalFormatting sqref="BL30">
    <cfRule type="cellIs" dxfId="273" priority="39" operator="lessThan">
      <formula>$C$4</formula>
    </cfRule>
  </conditionalFormatting>
  <conditionalFormatting sqref="BL30">
    <cfRule type="cellIs" dxfId="272" priority="40" operator="lessThan">
      <formula>$C$4</formula>
    </cfRule>
  </conditionalFormatting>
  <conditionalFormatting sqref="BL31">
    <cfRule type="cellIs" dxfId="271" priority="41" operator="lessThan">
      <formula>$C$4</formula>
    </cfRule>
  </conditionalFormatting>
  <conditionalFormatting sqref="BL31">
    <cfRule type="cellIs" dxfId="270" priority="42" operator="lessThan">
      <formula>$C$4</formula>
    </cfRule>
  </conditionalFormatting>
  <conditionalFormatting sqref="BL32">
    <cfRule type="cellIs" dxfId="269" priority="43" operator="lessThan">
      <formula>$C$4</formula>
    </cfRule>
  </conditionalFormatting>
  <conditionalFormatting sqref="BL32">
    <cfRule type="cellIs" dxfId="268" priority="44" operator="lessThan">
      <formula>$C$4</formula>
    </cfRule>
  </conditionalFormatting>
  <conditionalFormatting sqref="BL33">
    <cfRule type="cellIs" dxfId="267" priority="45" operator="lessThan">
      <formula>$C$4</formula>
    </cfRule>
  </conditionalFormatting>
  <conditionalFormatting sqref="BL33">
    <cfRule type="cellIs" dxfId="266" priority="46" operator="lessThan">
      <formula>$C$4</formula>
    </cfRule>
  </conditionalFormatting>
  <conditionalFormatting sqref="BL34">
    <cfRule type="cellIs" dxfId="265" priority="47" operator="lessThan">
      <formula>$C$4</formula>
    </cfRule>
  </conditionalFormatting>
  <conditionalFormatting sqref="BL34">
    <cfRule type="cellIs" dxfId="264" priority="48" operator="lessThan">
      <formula>$C$4</formula>
    </cfRule>
  </conditionalFormatting>
  <conditionalFormatting sqref="BL35">
    <cfRule type="cellIs" dxfId="263" priority="49" operator="lessThan">
      <formula>$C$4</formula>
    </cfRule>
  </conditionalFormatting>
  <conditionalFormatting sqref="BL35">
    <cfRule type="cellIs" dxfId="262" priority="50" operator="lessThan">
      <formula>$C$4</formula>
    </cfRule>
  </conditionalFormatting>
  <conditionalFormatting sqref="BL36">
    <cfRule type="cellIs" dxfId="261" priority="51" operator="lessThan">
      <formula>$C$4</formula>
    </cfRule>
  </conditionalFormatting>
  <conditionalFormatting sqref="BL36">
    <cfRule type="cellIs" dxfId="260" priority="52" operator="lessThan">
      <formula>$C$4</formula>
    </cfRule>
  </conditionalFormatting>
  <conditionalFormatting sqref="BL37">
    <cfRule type="cellIs" dxfId="259" priority="53" operator="lessThan">
      <formula>$C$4</formula>
    </cfRule>
  </conditionalFormatting>
  <conditionalFormatting sqref="BL37">
    <cfRule type="cellIs" dxfId="258" priority="54" operator="lessThan">
      <formula>$C$4</formula>
    </cfRule>
  </conditionalFormatting>
  <conditionalFormatting sqref="BL38">
    <cfRule type="cellIs" dxfId="257" priority="55" operator="lessThan">
      <formula>$C$4</formula>
    </cfRule>
  </conditionalFormatting>
  <conditionalFormatting sqref="BL38">
    <cfRule type="cellIs" dxfId="256" priority="56" operator="lessThan">
      <formula>$C$4</formula>
    </cfRule>
  </conditionalFormatting>
  <conditionalFormatting sqref="BL39">
    <cfRule type="cellIs" dxfId="255" priority="57" operator="lessThan">
      <formula>$C$4</formula>
    </cfRule>
  </conditionalFormatting>
  <conditionalFormatting sqref="BL39">
    <cfRule type="cellIs" dxfId="254" priority="58" operator="lessThan">
      <formula>$C$4</formula>
    </cfRule>
  </conditionalFormatting>
  <conditionalFormatting sqref="BL40">
    <cfRule type="cellIs" dxfId="253" priority="59" operator="lessThan">
      <formula>$C$4</formula>
    </cfRule>
  </conditionalFormatting>
  <conditionalFormatting sqref="BL40">
    <cfRule type="cellIs" dxfId="252" priority="60" operator="lessThan">
      <formula>$C$4</formula>
    </cfRule>
  </conditionalFormatting>
  <conditionalFormatting sqref="BL41">
    <cfRule type="cellIs" dxfId="251" priority="61" operator="lessThan">
      <formula>$C$4</formula>
    </cfRule>
  </conditionalFormatting>
  <conditionalFormatting sqref="BL41">
    <cfRule type="cellIs" dxfId="250" priority="62" operator="lessThan">
      <formula>$C$4</formula>
    </cfRule>
  </conditionalFormatting>
  <dataValidations count="1523">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BL11"/>
    <dataValidation allowBlank="1" showInputMessage="1" showErrorMessage="1" sqref="BC12 BL12"/>
    <dataValidation allowBlank="1" showInputMessage="1" showErrorMessage="1" sqref="BC13 BL13"/>
    <dataValidation allowBlank="1" showInputMessage="1" showErrorMessage="1" sqref="BC14 BL14"/>
    <dataValidation allowBlank="1" showInputMessage="1" showErrorMessage="1" sqref="BC15 BL15"/>
    <dataValidation allowBlank="1" showInputMessage="1" showErrorMessage="1" sqref="BC16 BL16"/>
    <dataValidation allowBlank="1" showInputMessage="1" showErrorMessage="1" sqref="BC17 BL17"/>
    <dataValidation allowBlank="1" showInputMessage="1" showErrorMessage="1" sqref="BC18 BL18"/>
    <dataValidation allowBlank="1" showInputMessage="1" showErrorMessage="1" sqref="BC19 BL19"/>
    <dataValidation allowBlank="1" showInputMessage="1" showErrorMessage="1" sqref="BC20 BL20"/>
    <dataValidation allowBlank="1" showInputMessage="1" showErrorMessage="1" sqref="BC21 BL21"/>
    <dataValidation allowBlank="1" showInputMessage="1" showErrorMessage="1" sqref="BC22 BL22"/>
    <dataValidation allowBlank="1" showInputMessage="1" showErrorMessage="1" sqref="BC23 BL23"/>
    <dataValidation allowBlank="1" showInputMessage="1" showErrorMessage="1" sqref="BC24 BL24"/>
    <dataValidation allowBlank="1" showInputMessage="1" showErrorMessage="1" sqref="BC25 BL25"/>
    <dataValidation allowBlank="1" showInputMessage="1" showErrorMessage="1" sqref="BC26 BL26"/>
    <dataValidation allowBlank="1" showInputMessage="1" showErrorMessage="1" sqref="BC27 BL27"/>
    <dataValidation allowBlank="1" showInputMessage="1" showErrorMessage="1" sqref="BC28 BL28"/>
    <dataValidation allowBlank="1" showInputMessage="1" showErrorMessage="1" sqref="BC29 BL29"/>
    <dataValidation allowBlank="1" showInputMessage="1" showErrorMessage="1" sqref="BC30 BL30"/>
    <dataValidation allowBlank="1" showInputMessage="1" showErrorMessage="1" sqref="BC31 BL31"/>
    <dataValidation allowBlank="1" showInputMessage="1" showErrorMessage="1" sqref="BC32 BL32"/>
    <dataValidation allowBlank="1" showInputMessage="1" showErrorMessage="1" sqref="BC33 BL33"/>
    <dataValidation allowBlank="1" showInputMessage="1" showErrorMessage="1" sqref="BC34 BL34"/>
    <dataValidation allowBlank="1" showInputMessage="1" showErrorMessage="1" sqref="BC35 BL35"/>
    <dataValidation allowBlank="1" showInputMessage="1" showErrorMessage="1" sqref="BC36 BL36"/>
    <dataValidation allowBlank="1" showInputMessage="1" showErrorMessage="1" sqref="BC37 BL37"/>
    <dataValidation allowBlank="1" showInputMessage="1" showErrorMessage="1" sqref="BC38 BL38"/>
    <dataValidation allowBlank="1" showInputMessage="1" showErrorMessage="1" sqref="BC39 BL39"/>
    <dataValidation allowBlank="1" showInputMessage="1" showErrorMessage="1" sqref="BC40 BL40"/>
    <dataValidation allowBlank="1" showInputMessage="1" showErrorMessage="1" sqref="BC41 BL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AT11"/>
    <dataValidation allowBlank="1" showInputMessage="1" showErrorMessage="1" sqref="T12 AT12"/>
    <dataValidation allowBlank="1" showInputMessage="1" showErrorMessage="1" sqref="T13 AT13"/>
    <dataValidation allowBlank="1" showInputMessage="1" showErrorMessage="1" sqref="T14 AT14"/>
    <dataValidation allowBlank="1" showInputMessage="1" showErrorMessage="1" sqref="T15 AT15"/>
    <dataValidation allowBlank="1" showInputMessage="1" showErrorMessage="1" sqref="T16 AT16"/>
    <dataValidation allowBlank="1" showInputMessage="1" showErrorMessage="1" sqref="T17"/>
    <dataValidation allowBlank="1" showInputMessage="1" showErrorMessage="1" sqref="T18 AT18"/>
    <dataValidation allowBlank="1" showInputMessage="1" showErrorMessage="1" sqref="T19 AT19"/>
    <dataValidation allowBlank="1" showInputMessage="1" showErrorMessage="1" sqref="T20 AT20"/>
    <dataValidation allowBlank="1" showInputMessage="1" showErrorMessage="1" sqref="T21 AT21"/>
    <dataValidation allowBlank="1" showInputMessage="1" showErrorMessage="1" sqref="T22 AT22"/>
    <dataValidation allowBlank="1" showInputMessage="1" showErrorMessage="1" sqref="T23 AT23"/>
    <dataValidation allowBlank="1" showInputMessage="1" showErrorMessage="1" sqref="T24 AT24"/>
    <dataValidation allowBlank="1" showInputMessage="1" showErrorMessage="1" sqref="T25 AT25"/>
    <dataValidation allowBlank="1" showInputMessage="1" showErrorMessage="1" sqref="T26 AT26"/>
    <dataValidation allowBlank="1" showInputMessage="1" showErrorMessage="1" sqref="T27 AC27 AT27"/>
    <dataValidation allowBlank="1" showInputMessage="1" showErrorMessage="1" sqref="T28 AC28 AT28"/>
    <dataValidation allowBlank="1" showInputMessage="1" showErrorMessage="1" sqref="T29 AC29 AT29"/>
    <dataValidation allowBlank="1" showInputMessage="1" showErrorMessage="1" sqref="T30 AC30 AT30"/>
    <dataValidation allowBlank="1" showInputMessage="1" showErrorMessage="1" sqref="T31 AC31 AT31"/>
    <dataValidation allowBlank="1" showInputMessage="1" showErrorMessage="1" sqref="T32 AC32 AT32"/>
    <dataValidation allowBlank="1" showInputMessage="1" showErrorMessage="1" sqref="T33 AC33 AT33"/>
    <dataValidation allowBlank="1" showInputMessage="1" showErrorMessage="1" sqref="T34 AC34 AT34"/>
    <dataValidation allowBlank="1" showInputMessage="1" showErrorMessage="1" sqref="T35 AC35 AT35"/>
    <dataValidation allowBlank="1" showInputMessage="1" showErrorMessage="1" sqref="T36 AC36 AT36"/>
    <dataValidation allowBlank="1" showInputMessage="1" showErrorMessage="1" sqref="T37 AC37 AT37"/>
    <dataValidation allowBlank="1" showInputMessage="1" showErrorMessage="1" sqref="T38 AC38 AT38"/>
    <dataValidation allowBlank="1" showInputMessage="1" showErrorMessage="1" sqref="T39 AC39 AT39"/>
    <dataValidation allowBlank="1" showInputMessage="1" showErrorMessage="1" sqref="T40 AC40 AT40"/>
    <dataValidation allowBlank="1" showInputMessage="1" showErrorMessage="1" sqref="T41 AC41 A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tabSelected="1" workbookViewId="0">
      <pane xSplit="3" ySplit="10" topLeftCell="I11" activePane="bottomRight" state="frozen"/>
      <selection pane="topRight"/>
      <selection pane="bottomLeft"/>
      <selection pane="bottomRight" activeCell="BV30" sqref="BV30"/>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763</v>
      </c>
      <c r="B1" s="10"/>
      <c r="C1" s="66" t="s">
        <v>0</v>
      </c>
      <c r="D1" s="66"/>
      <c r="E1" s="66"/>
      <c r="F1" s="66"/>
      <c r="G1" s="66"/>
      <c r="H1" s="66"/>
      <c r="I1" s="66"/>
      <c r="J1" s="66"/>
      <c r="K1" s="66"/>
      <c r="L1" s="66"/>
      <c r="M1" s="66"/>
      <c r="O1" s="26" t="s">
        <v>1</v>
      </c>
      <c r="AX1" s="26"/>
    </row>
    <row r="2" spans="1:110" x14ac:dyDescent="0.25">
      <c r="A2" s="1" t="s">
        <v>2</v>
      </c>
      <c r="B2" s="2"/>
      <c r="C2" s="3" t="s">
        <v>3</v>
      </c>
      <c r="E2" s="4" t="s">
        <v>154</v>
      </c>
      <c r="O2" s="27" t="s">
        <v>5</v>
      </c>
      <c r="P2" s="28"/>
      <c r="Q2" s="28"/>
      <c r="R2" s="28"/>
      <c r="S2" s="28" t="s">
        <v>6</v>
      </c>
      <c r="T2" s="28" t="str">
        <f>MID(E2,6,20)</f>
        <v xml:space="preserve"> XII IPS 4</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60" t="s">
        <v>16</v>
      </c>
      <c r="F7" s="61"/>
      <c r="G7" s="61"/>
      <c r="H7" s="61"/>
      <c r="I7" s="61"/>
      <c r="J7" s="62"/>
      <c r="K7" s="13"/>
      <c r="L7" s="67" t="s">
        <v>17</v>
      </c>
      <c r="M7" s="67"/>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56" t="s">
        <v>18</v>
      </c>
      <c r="B8" s="57" t="s">
        <v>19</v>
      </c>
      <c r="C8" s="56" t="s">
        <v>20</v>
      </c>
      <c r="E8" s="63"/>
      <c r="F8" s="64"/>
      <c r="G8" s="64"/>
      <c r="H8" s="64"/>
      <c r="I8" s="64"/>
      <c r="J8" s="65"/>
      <c r="K8" s="13"/>
      <c r="L8" s="67"/>
      <c r="M8" s="67"/>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68" t="s">
        <v>22</v>
      </c>
      <c r="AU8" s="70" t="s">
        <v>23</v>
      </c>
      <c r="AV8" s="79"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70" t="s">
        <v>23</v>
      </c>
      <c r="CN8" s="79" t="s">
        <v>24</v>
      </c>
      <c r="CO8" s="34"/>
      <c r="CP8" s="75" t="s">
        <v>26</v>
      </c>
      <c r="CQ8" s="75" t="s">
        <v>27</v>
      </c>
      <c r="CR8" s="34"/>
      <c r="CS8" s="75" t="s">
        <v>26</v>
      </c>
      <c r="CT8" s="75" t="s">
        <v>28</v>
      </c>
      <c r="CV8" s="35" t="s">
        <v>29</v>
      </c>
    </row>
    <row r="9" spans="1:110" ht="15" customHeight="1" x14ac:dyDescent="0.25">
      <c r="A9" s="56"/>
      <c r="B9" s="57"/>
      <c r="C9" s="56"/>
      <c r="E9" s="58" t="s">
        <v>30</v>
      </c>
      <c r="F9" s="58"/>
      <c r="G9" s="58"/>
      <c r="H9" s="59" t="s">
        <v>31</v>
      </c>
      <c r="I9" s="59"/>
      <c r="J9" s="59"/>
      <c r="K9" s="13"/>
      <c r="L9" s="58" t="s">
        <v>32</v>
      </c>
      <c r="M9" s="58" t="s">
        <v>22</v>
      </c>
      <c r="N9" s="9"/>
      <c r="O9" s="72">
        <v>1</v>
      </c>
      <c r="P9" s="73"/>
      <c r="Q9" s="74"/>
      <c r="R9" s="72">
        <v>2</v>
      </c>
      <c r="S9" s="73"/>
      <c r="T9" s="74"/>
      <c r="U9" s="72">
        <v>3</v>
      </c>
      <c r="V9" s="73"/>
      <c r="W9" s="74"/>
      <c r="X9" s="72">
        <v>4</v>
      </c>
      <c r="Y9" s="73"/>
      <c r="Z9" s="74"/>
      <c r="AA9" s="72">
        <v>5</v>
      </c>
      <c r="AB9" s="73"/>
      <c r="AC9" s="74"/>
      <c r="AD9" s="70" t="s">
        <v>32</v>
      </c>
      <c r="AE9" s="72">
        <v>6</v>
      </c>
      <c r="AF9" s="73"/>
      <c r="AG9" s="74"/>
      <c r="AH9" s="72">
        <v>7</v>
      </c>
      <c r="AI9" s="73"/>
      <c r="AJ9" s="74"/>
      <c r="AK9" s="72">
        <v>8</v>
      </c>
      <c r="AL9" s="73"/>
      <c r="AM9" s="74"/>
      <c r="AN9" s="72">
        <v>9</v>
      </c>
      <c r="AO9" s="73"/>
      <c r="AP9" s="74"/>
      <c r="AQ9" s="72">
        <v>10</v>
      </c>
      <c r="AR9" s="73"/>
      <c r="AS9" s="74"/>
      <c r="AT9" s="69"/>
      <c r="AU9" s="78"/>
      <c r="AV9" s="80"/>
      <c r="AW9" s="34"/>
      <c r="AX9" s="82">
        <v>1</v>
      </c>
      <c r="AY9" s="73"/>
      <c r="AZ9" s="74"/>
      <c r="BA9" s="72">
        <v>2</v>
      </c>
      <c r="BB9" s="73"/>
      <c r="BC9" s="74"/>
      <c r="BD9" s="72">
        <v>3</v>
      </c>
      <c r="BE9" s="73"/>
      <c r="BF9" s="74"/>
      <c r="BG9" s="72">
        <v>4</v>
      </c>
      <c r="BH9" s="73"/>
      <c r="BI9" s="74"/>
      <c r="BJ9" s="72">
        <v>5</v>
      </c>
      <c r="BK9" s="73"/>
      <c r="BL9" s="74"/>
      <c r="BM9" s="53"/>
      <c r="BN9" s="53"/>
      <c r="BO9" s="53"/>
      <c r="BP9" s="53"/>
      <c r="BQ9" s="53"/>
      <c r="BR9" s="70" t="s">
        <v>32</v>
      </c>
      <c r="BS9" s="72">
        <v>6</v>
      </c>
      <c r="BT9" s="73"/>
      <c r="BU9" s="74"/>
      <c r="BV9" s="72">
        <v>7</v>
      </c>
      <c r="BW9" s="73"/>
      <c r="BX9" s="74"/>
      <c r="BY9" s="72">
        <v>8</v>
      </c>
      <c r="BZ9" s="73"/>
      <c r="CA9" s="74"/>
      <c r="CB9" s="72">
        <v>9</v>
      </c>
      <c r="CC9" s="73"/>
      <c r="CD9" s="74"/>
      <c r="CE9" s="72">
        <v>10</v>
      </c>
      <c r="CF9" s="73"/>
      <c r="CG9" s="74"/>
      <c r="CH9" s="55"/>
      <c r="CI9" s="55"/>
      <c r="CJ9" s="55"/>
      <c r="CK9" s="55"/>
      <c r="CL9" s="55"/>
      <c r="CM9" s="78"/>
      <c r="CN9" s="80"/>
      <c r="CO9" s="34"/>
      <c r="CP9" s="75"/>
      <c r="CQ9" s="75"/>
      <c r="CR9" s="34"/>
      <c r="CS9" s="75"/>
      <c r="CT9" s="75"/>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Qur an tentang Bersyukur dan Berbuat Baik, Iman Qada Qadar, Hukum Waris dalam Islam, Kemajuan Peradaban Islam di Dunia, Kemunduran Peradaban Islam di Dunia, </v>
      </c>
    </row>
    <row r="10" spans="1:110" x14ac:dyDescent="0.25">
      <c r="A10" s="56"/>
      <c r="B10" s="57"/>
      <c r="C10" s="56"/>
      <c r="E10" s="14" t="s">
        <v>35</v>
      </c>
      <c r="F10" s="14" t="s">
        <v>36</v>
      </c>
      <c r="G10" s="14" t="s">
        <v>37</v>
      </c>
      <c r="H10" s="15" t="s">
        <v>35</v>
      </c>
      <c r="I10" s="15" t="s">
        <v>36</v>
      </c>
      <c r="J10" s="15" t="s">
        <v>37</v>
      </c>
      <c r="K10" s="13"/>
      <c r="L10" s="58"/>
      <c r="M10" s="58"/>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71"/>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69"/>
      <c r="AU10" s="78"/>
      <c r="AV10" s="81"/>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71"/>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78"/>
      <c r="CN10" s="81"/>
      <c r="CO10" s="34"/>
      <c r="CP10" s="75"/>
      <c r="CQ10" s="75"/>
      <c r="CR10" s="34"/>
      <c r="CS10" s="75"/>
      <c r="CT10" s="75"/>
      <c r="CV10" s="40">
        <v>1</v>
      </c>
      <c r="CW10" s="52" t="s">
        <v>185</v>
      </c>
      <c r="DE10" s="51">
        <v>1</v>
      </c>
      <c r="DF10" s="51"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Iman Qada Qadar, Hukum Waris dalam Islam, Kemajuan Peradaban Islam di Dunia, Kemunduran Peradaban Islam di Dunia, Masih perlu peningkatan pemahaman Qur an tentang Bersyukur dan Berbuat Baik.</v>
      </c>
    </row>
    <row r="11" spans="1:110" x14ac:dyDescent="0.25">
      <c r="A11" s="8">
        <v>1</v>
      </c>
      <c r="B11" s="8">
        <v>106920</v>
      </c>
      <c r="C11" s="8" t="s">
        <v>155</v>
      </c>
      <c r="E11" s="47">
        <f t="shared" ref="E11:E42" si="0">AV11</f>
        <v>81</v>
      </c>
      <c r="F11" s="8" t="str">
        <f t="shared" ref="F11:F42" si="1">IF(E11="","",IF(E11&lt;=69,"D",IF(E11&lt;=75,"C",IF(E11&lt;=90,"B",IF(E11&lt;=100,"A","E")))))</f>
        <v>B</v>
      </c>
      <c r="G11" s="8" t="str">
        <f t="shared" ref="G11:G42" si="2">CQ11</f>
        <v xml:space="preserve">Memiliki kemampuan pemahaman Qur an tentang Bersyukur dan Berbuat Baik, Iman Qada Qadar, Hukum Waris dalam Islam, Kemajuan Peradaban Islam di Dunia, Kemunduran Peradaban Islam di Dunia, </v>
      </c>
      <c r="H11" s="47">
        <f t="shared" ref="H11:H42" si="3">CN11</f>
        <v>81</v>
      </c>
      <c r="I11" s="8" t="str">
        <f t="shared" ref="I11:I42" si="4">IF(H11="","",IF(H11&lt;=69,"D",IF(H11&lt;=75,"C",IF(H11&lt;=90,"B",IF(H11&lt;=100,"A","E")))))</f>
        <v>B</v>
      </c>
      <c r="J11" s="8" t="str">
        <f t="shared" ref="J11:J42" si="5">CT11</f>
        <v xml:space="preserve">Memiliki keterampilan Qur an tentang Bersyukur dan Berbuat Baik, Iman Qada Qadar, Hukum Waris dalam Islam, Kemajuan Peradaban Islam di Dunia, Faktor Kemunduran , Peradaban Islam di Dunia, </v>
      </c>
      <c r="K11" s="13"/>
      <c r="L11" s="41">
        <f t="shared" ref="L11:L42" si="6">AD11</f>
        <v>81</v>
      </c>
      <c r="M11" s="41">
        <f t="shared" ref="M11:M42" si="7">IF(COUNTBLANK(AT11:AT11),"",AT11)</f>
        <v>81</v>
      </c>
      <c r="O11" s="41">
        <v>81</v>
      </c>
      <c r="P11" s="41"/>
      <c r="Q11" s="42"/>
      <c r="R11" s="41"/>
      <c r="S11" s="41">
        <v>84</v>
      </c>
      <c r="T11" s="42"/>
      <c r="U11" s="41"/>
      <c r="V11" s="41"/>
      <c r="W11" s="42"/>
      <c r="X11" s="41">
        <v>85</v>
      </c>
      <c r="Y11" s="41"/>
      <c r="Z11" s="42"/>
      <c r="AA11" s="41"/>
      <c r="AB11" s="41"/>
      <c r="AC11" s="42">
        <v>72</v>
      </c>
      <c r="AD11" s="42">
        <f t="shared" ref="AD11:AD42" si="8">IF(AND(O11="",P11="",Q11=""),"",ROUND(AVERAGE(O11:AC11),0))</f>
        <v>81</v>
      </c>
      <c r="AE11" s="41"/>
      <c r="AF11" s="41"/>
      <c r="AG11" s="42"/>
      <c r="AH11" s="41"/>
      <c r="AI11" s="41"/>
      <c r="AJ11" s="42"/>
      <c r="AK11" s="41"/>
      <c r="AL11" s="41"/>
      <c r="AM11" s="42"/>
      <c r="AN11" s="41"/>
      <c r="AO11" s="41"/>
      <c r="AP11" s="42"/>
      <c r="AQ11" s="41"/>
      <c r="AR11" s="41"/>
      <c r="AS11" s="42"/>
      <c r="AT11" s="52">
        <v>81</v>
      </c>
      <c r="AU11" s="43">
        <f t="shared" ref="AU11:AU42" si="9">IF(AT11="","",AVERAGE(O11:AC11,AE11:AT11))</f>
        <v>80.599999999999994</v>
      </c>
      <c r="AV11" s="44">
        <f t="shared" ref="AV11:AV42" si="10">IF(AU11="","",ROUND(AU11,0))</f>
        <v>81</v>
      </c>
      <c r="AW11" s="45"/>
      <c r="AX11" s="41">
        <v>85</v>
      </c>
      <c r="AY11" s="41"/>
      <c r="AZ11" s="42"/>
      <c r="BA11" s="41"/>
      <c r="BB11" s="41">
        <v>85</v>
      </c>
      <c r="BC11" s="42"/>
      <c r="BD11" s="41"/>
      <c r="BE11" s="41"/>
      <c r="BF11" s="52">
        <v>81</v>
      </c>
      <c r="BG11" s="41"/>
      <c r="BH11" s="41"/>
      <c r="BI11" s="42"/>
      <c r="BJ11" s="41"/>
      <c r="BK11" s="41"/>
      <c r="BL11" s="42">
        <v>72</v>
      </c>
      <c r="BM11" s="42">
        <f t="shared" ref="BM11:BM42" si="11">IF(AND(AZ11="",AY11="",AX11=""),"",MAX(AX11:AZ11))</f>
        <v>85</v>
      </c>
      <c r="BN11" s="42">
        <f t="shared" ref="BN11:BN42" si="12">IF(AND(BB11="",BC11="",BA11=""),"",MAX(BA11:BC11))</f>
        <v>85</v>
      </c>
      <c r="BO11" s="42">
        <f t="shared" ref="BO11:BO42" si="13">IF(AND(BD11="",BE11="",BF11=""),"",MAX(BD11:BF11))</f>
        <v>81</v>
      </c>
      <c r="BP11" s="42" t="str">
        <f t="shared" ref="BP11:BP42" si="14">IF(AND(BG11="",BH11="",BI11=""),"",MAX(BG11:BI11))</f>
        <v/>
      </c>
      <c r="BQ11" s="42">
        <f t="shared" ref="BQ11:BQ42" si="15">IF(AND(BJ11="",BK11="",BL11=""),"",MAX(BJ11:BL11))</f>
        <v>72</v>
      </c>
      <c r="BR11" s="42">
        <f t="shared" ref="BR11:BR42" si="16">IF(AND(BM11=""),"",ROUND(AVERAGE(BM11:BQ11),0))</f>
        <v>81</v>
      </c>
      <c r="BS11" s="41"/>
      <c r="BT11" s="41"/>
      <c r="BU11" s="52">
        <v>81</v>
      </c>
      <c r="BV11" s="41"/>
      <c r="BW11" s="41"/>
      <c r="BX11" s="42"/>
      <c r="BY11" s="41"/>
      <c r="BZ11" s="41"/>
      <c r="CA11" s="42"/>
      <c r="CB11" s="41"/>
      <c r="CC11" s="41"/>
      <c r="CD11" s="42"/>
      <c r="CE11" s="41"/>
      <c r="CF11" s="41"/>
      <c r="CG11" s="42"/>
      <c r="CH11" s="42">
        <f t="shared" ref="CH11:CH42" si="17">IF(AND(BU11="",BT11="",BS11=""),"",MAX(BS11:BU11))</f>
        <v>81</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81</v>
      </c>
      <c r="CN11" s="44">
        <f t="shared" ref="CN11:CN42" si="23">IF(CM11="","",ROUND(CM11,0))</f>
        <v>81</v>
      </c>
      <c r="CO11" s="45"/>
      <c r="CP11" s="41">
        <v>7</v>
      </c>
      <c r="CQ11" s="46" t="str">
        <f t="shared" ref="CQ11:CQ42" si="24">IF(CP11="","",VLOOKUP(CP11,$DE$9:$DF$20,2,0))</f>
        <v xml:space="preserve">Memiliki kemampuan pemahaman Qur an tentang Bersyukur dan Berbuat Baik, Iman Qada Qadar, Hukum Waris dalam Islam, Kemajuan Peradaban Islam di Dunia, Kemunduran Peradaban Islam di Dunia, </v>
      </c>
      <c r="CR11" s="45"/>
      <c r="CS11" s="52">
        <v>7</v>
      </c>
      <c r="CT11" s="46" t="str">
        <f t="shared" ref="CT11:CT42" si="25">IF(CS11="","",VLOOKUP(CS11,$DE$22:$DF$33,2,0))</f>
        <v xml:space="preserve">Memiliki keterampilan Qur an tentang Bersyukur dan Berbuat Baik, Iman Qada Qadar, Hukum Waris dalam Islam, Kemajuan Peradaban Islam di Dunia, Faktor Kemunduran , Peradaban Islam di Dunia, </v>
      </c>
      <c r="CV11" s="40">
        <v>2</v>
      </c>
      <c r="CW11" s="52" t="s">
        <v>186</v>
      </c>
      <c r="CY11" s="76" t="s">
        <v>45</v>
      </c>
      <c r="CZ11" s="76"/>
      <c r="DA11" s="76"/>
      <c r="DE11" s="51">
        <v>2</v>
      </c>
      <c r="DF11" s="51"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Qur an tentang Bersyukur dan Berbuat Baik, Hukum Waris dalam Islam, Kemajuan Peradaban Islam di Dunia, Kemunduran Peradaban Islam di Dunia, Masih perlu peningkatan pemahaman Iman Qada Qadar.</v>
      </c>
    </row>
    <row r="12" spans="1:110" x14ac:dyDescent="0.25">
      <c r="A12" s="8">
        <v>2</v>
      </c>
      <c r="B12" s="8">
        <v>106935</v>
      </c>
      <c r="C12" s="8" t="s">
        <v>156</v>
      </c>
      <c r="E12" s="47">
        <f t="shared" si="0"/>
        <v>83</v>
      </c>
      <c r="F12" s="8" t="str">
        <f t="shared" si="1"/>
        <v>B</v>
      </c>
      <c r="G12" s="8" t="str">
        <f t="shared" si="2"/>
        <v xml:space="preserve">Memiliki kemampuan pemahaman Qur an tentang Bersyukur dan Berbuat Baik, Iman Qada Qadar, Hukum Waris dalam Islam, Kemajuan Peradaban Islam di Dunia, Kemunduran Peradaban Islam di Dunia, </v>
      </c>
      <c r="H12" s="47">
        <f t="shared" si="3"/>
        <v>83</v>
      </c>
      <c r="I12" s="8" t="str">
        <f t="shared" si="4"/>
        <v>B</v>
      </c>
      <c r="J12" s="8" t="str">
        <f t="shared" si="5"/>
        <v xml:space="preserve">Memiliki keterampilan Qur an tentang Bersyukur dan Berbuat Baik, Iman Qada Qadar, Hukum Waris dalam Islam, Kemajuan Peradaban Islam di Dunia, Faktor Kemunduran , Peradaban Islam di Dunia, </v>
      </c>
      <c r="K12" s="13"/>
      <c r="L12" s="41">
        <f t="shared" si="6"/>
        <v>84</v>
      </c>
      <c r="M12" s="41">
        <f t="shared" si="7"/>
        <v>79</v>
      </c>
      <c r="O12" s="41">
        <v>79</v>
      </c>
      <c r="P12" s="41"/>
      <c r="Q12" s="42"/>
      <c r="R12" s="41"/>
      <c r="S12" s="41">
        <v>86</v>
      </c>
      <c r="T12" s="42"/>
      <c r="U12" s="41"/>
      <c r="V12" s="41"/>
      <c r="W12" s="42"/>
      <c r="X12" s="41">
        <v>85</v>
      </c>
      <c r="Y12" s="41"/>
      <c r="Z12" s="42"/>
      <c r="AA12" s="41"/>
      <c r="AB12" s="41"/>
      <c r="AC12" s="42">
        <v>84</v>
      </c>
      <c r="AD12" s="42">
        <f t="shared" si="8"/>
        <v>84</v>
      </c>
      <c r="AE12" s="41"/>
      <c r="AF12" s="41"/>
      <c r="AG12" s="42"/>
      <c r="AH12" s="41"/>
      <c r="AI12" s="41"/>
      <c r="AJ12" s="42"/>
      <c r="AK12" s="41"/>
      <c r="AL12" s="41"/>
      <c r="AM12" s="42"/>
      <c r="AN12" s="41"/>
      <c r="AO12" s="41"/>
      <c r="AP12" s="42"/>
      <c r="AQ12" s="41"/>
      <c r="AR12" s="41"/>
      <c r="AS12" s="42"/>
      <c r="AT12" s="52">
        <v>79</v>
      </c>
      <c r="AU12" s="43">
        <f t="shared" si="9"/>
        <v>82.6</v>
      </c>
      <c r="AV12" s="44">
        <f t="shared" si="10"/>
        <v>83</v>
      </c>
      <c r="AW12" s="45"/>
      <c r="AX12" s="41">
        <v>93</v>
      </c>
      <c r="AY12" s="41"/>
      <c r="AZ12" s="42"/>
      <c r="BA12" s="41"/>
      <c r="BB12" s="41">
        <v>90</v>
      </c>
      <c r="BC12" s="42"/>
      <c r="BD12" s="41"/>
      <c r="BE12" s="41"/>
      <c r="BF12" s="52">
        <v>79</v>
      </c>
      <c r="BG12" s="41"/>
      <c r="BH12" s="41"/>
      <c r="BI12" s="42"/>
      <c r="BJ12" s="41"/>
      <c r="BK12" s="41"/>
      <c r="BL12" s="42">
        <v>84</v>
      </c>
      <c r="BM12" s="42">
        <f t="shared" si="11"/>
        <v>93</v>
      </c>
      <c r="BN12" s="42">
        <f t="shared" si="12"/>
        <v>90</v>
      </c>
      <c r="BO12" s="42">
        <f t="shared" si="13"/>
        <v>79</v>
      </c>
      <c r="BP12" s="42" t="str">
        <f t="shared" si="14"/>
        <v/>
      </c>
      <c r="BQ12" s="42">
        <f t="shared" si="15"/>
        <v>84</v>
      </c>
      <c r="BR12" s="42">
        <f t="shared" si="16"/>
        <v>87</v>
      </c>
      <c r="BS12" s="41"/>
      <c r="BT12" s="41"/>
      <c r="BU12" s="52">
        <v>79</v>
      </c>
      <c r="BV12" s="41"/>
      <c r="BW12" s="41"/>
      <c r="BX12" s="42"/>
      <c r="BY12" s="41"/>
      <c r="BZ12" s="41"/>
      <c r="CA12" s="42"/>
      <c r="CB12" s="41"/>
      <c r="CC12" s="41"/>
      <c r="CD12" s="42"/>
      <c r="CE12" s="41"/>
      <c r="CF12" s="41"/>
      <c r="CG12" s="42"/>
      <c r="CH12" s="42">
        <f t="shared" si="17"/>
        <v>79</v>
      </c>
      <c r="CI12" s="42" t="str">
        <f t="shared" si="18"/>
        <v/>
      </c>
      <c r="CJ12" s="42" t="str">
        <f t="shared" si="19"/>
        <v/>
      </c>
      <c r="CK12" s="42" t="str">
        <f t="shared" si="20"/>
        <v/>
      </c>
      <c r="CL12" s="42" t="str">
        <f t="shared" si="21"/>
        <v/>
      </c>
      <c r="CM12" s="43">
        <f t="shared" si="22"/>
        <v>83</v>
      </c>
      <c r="CN12" s="44">
        <f t="shared" si="23"/>
        <v>83</v>
      </c>
      <c r="CO12" s="45"/>
      <c r="CP12" s="52">
        <v>7</v>
      </c>
      <c r="CQ12" s="46" t="str">
        <f t="shared" si="24"/>
        <v xml:space="preserve">Memiliki kemampuan pemahaman Qur an tentang Bersyukur dan Berbuat Baik, Iman Qada Qadar, Hukum Waris dalam Islam, Kemajuan Peradaban Islam di Dunia, Kemunduran Peradaban Islam di Dunia, </v>
      </c>
      <c r="CR12" s="45"/>
      <c r="CS12" s="52">
        <v>7</v>
      </c>
      <c r="CT12" s="46" t="str">
        <f t="shared" si="25"/>
        <v xml:space="preserve">Memiliki keterampilan Qur an tentang Bersyukur dan Berbuat Baik, Iman Qada Qadar, Hukum Waris dalam Islam, Kemajuan Peradaban Islam di Dunia, Faktor Kemunduran , Peradaban Islam di Dunia, </v>
      </c>
      <c r="CV12" s="40">
        <v>3</v>
      </c>
      <c r="CW12" s="52" t="s">
        <v>187</v>
      </c>
      <c r="CY12" s="16" t="s">
        <v>47</v>
      </c>
      <c r="CZ12" s="17" t="s">
        <v>48</v>
      </c>
      <c r="DA12" s="17" t="s">
        <v>49</v>
      </c>
      <c r="DE12" s="51">
        <v>3</v>
      </c>
      <c r="DF12" s="51"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Qur an tentang Bersyukur dan Berbuat Baik, Iman Qada Qadar, Kemajuan Peradaban Islam di Dunia, Kemunduran Peradaban Islam di Dunia, Masih perlu peningkatan pemahaman Hukum Waris dalam Islam.</v>
      </c>
    </row>
    <row r="13" spans="1:110" x14ac:dyDescent="0.25">
      <c r="A13" s="8">
        <v>3</v>
      </c>
      <c r="B13" s="8">
        <v>106965</v>
      </c>
      <c r="C13" s="8" t="s">
        <v>157</v>
      </c>
      <c r="E13" s="47">
        <f t="shared" si="0"/>
        <v>86</v>
      </c>
      <c r="F13" s="8" t="str">
        <f t="shared" si="1"/>
        <v>B</v>
      </c>
      <c r="G13" s="8" t="str">
        <f t="shared" si="2"/>
        <v xml:space="preserve">Memiliki kemampuan pemahaman Qur an tentang Bersyukur dan Berbuat Baik, Iman Qada Qadar, Hukum Waris dalam Islam, Kemajuan Peradaban Islam di Dunia, Kemunduran Peradaban Islam di Dunia, </v>
      </c>
      <c r="H13" s="47">
        <f t="shared" si="3"/>
        <v>87</v>
      </c>
      <c r="I13" s="8" t="str">
        <f t="shared" si="4"/>
        <v>B</v>
      </c>
      <c r="J13" s="8" t="str">
        <f t="shared" si="5"/>
        <v xml:space="preserve">Memiliki keterampilan Qur an tentang Bersyukur dan Berbuat Baik, Iman Qada Qadar, Hukum Waris dalam Islam, Kemajuan Peradaban Islam di Dunia, Faktor Kemunduran , Peradaban Islam di Dunia, </v>
      </c>
      <c r="K13" s="13"/>
      <c r="L13" s="41">
        <f t="shared" si="6"/>
        <v>86</v>
      </c>
      <c r="M13" s="41">
        <f t="shared" si="7"/>
        <v>86</v>
      </c>
      <c r="O13" s="41">
        <v>86</v>
      </c>
      <c r="P13" s="41"/>
      <c r="Q13" s="42"/>
      <c r="R13" s="41"/>
      <c r="S13" s="41">
        <v>86</v>
      </c>
      <c r="T13" s="42"/>
      <c r="U13" s="41"/>
      <c r="V13" s="41"/>
      <c r="W13" s="42"/>
      <c r="X13" s="41">
        <v>86</v>
      </c>
      <c r="Y13" s="41"/>
      <c r="Z13" s="42"/>
      <c r="AA13" s="41"/>
      <c r="AB13" s="41"/>
      <c r="AC13" s="42">
        <v>87</v>
      </c>
      <c r="AD13" s="42">
        <f t="shared" si="8"/>
        <v>86</v>
      </c>
      <c r="AE13" s="41"/>
      <c r="AF13" s="41"/>
      <c r="AG13" s="42"/>
      <c r="AH13" s="41"/>
      <c r="AI13" s="41"/>
      <c r="AJ13" s="42"/>
      <c r="AK13" s="41"/>
      <c r="AL13" s="41"/>
      <c r="AM13" s="42"/>
      <c r="AN13" s="41"/>
      <c r="AO13" s="41"/>
      <c r="AP13" s="42"/>
      <c r="AQ13" s="41"/>
      <c r="AR13" s="41"/>
      <c r="AS13" s="42"/>
      <c r="AT13" s="52">
        <v>86</v>
      </c>
      <c r="AU13" s="43">
        <f t="shared" si="9"/>
        <v>86.2</v>
      </c>
      <c r="AV13" s="44">
        <f t="shared" si="10"/>
        <v>86</v>
      </c>
      <c r="AW13" s="45"/>
      <c r="AX13" s="41">
        <v>90</v>
      </c>
      <c r="AY13" s="41"/>
      <c r="AZ13" s="42"/>
      <c r="BA13" s="41"/>
      <c r="BB13" s="41">
        <v>89</v>
      </c>
      <c r="BC13" s="42"/>
      <c r="BD13" s="41"/>
      <c r="BE13" s="41"/>
      <c r="BF13" s="52">
        <v>86</v>
      </c>
      <c r="BG13" s="41"/>
      <c r="BH13" s="41"/>
      <c r="BI13" s="42"/>
      <c r="BJ13" s="41"/>
      <c r="BK13" s="41"/>
      <c r="BL13" s="42">
        <v>87</v>
      </c>
      <c r="BM13" s="42">
        <f t="shared" si="11"/>
        <v>90</v>
      </c>
      <c r="BN13" s="42">
        <f t="shared" si="12"/>
        <v>89</v>
      </c>
      <c r="BO13" s="42">
        <f t="shared" si="13"/>
        <v>86</v>
      </c>
      <c r="BP13" s="42" t="str">
        <f t="shared" si="14"/>
        <v/>
      </c>
      <c r="BQ13" s="42">
        <f t="shared" si="15"/>
        <v>87</v>
      </c>
      <c r="BR13" s="42">
        <f t="shared" si="16"/>
        <v>88</v>
      </c>
      <c r="BS13" s="41"/>
      <c r="BT13" s="41"/>
      <c r="BU13" s="52">
        <v>86</v>
      </c>
      <c r="BV13" s="41"/>
      <c r="BW13" s="41"/>
      <c r="BX13" s="42"/>
      <c r="BY13" s="41"/>
      <c r="BZ13" s="41"/>
      <c r="CA13" s="42"/>
      <c r="CB13" s="41"/>
      <c r="CC13" s="41"/>
      <c r="CD13" s="42"/>
      <c r="CE13" s="41"/>
      <c r="CF13" s="41"/>
      <c r="CG13" s="42"/>
      <c r="CH13" s="42">
        <f t="shared" si="17"/>
        <v>86</v>
      </c>
      <c r="CI13" s="42" t="str">
        <f t="shared" si="18"/>
        <v/>
      </c>
      <c r="CJ13" s="42" t="str">
        <f t="shared" si="19"/>
        <v/>
      </c>
      <c r="CK13" s="42" t="str">
        <f t="shared" si="20"/>
        <v/>
      </c>
      <c r="CL13" s="42" t="str">
        <f t="shared" si="21"/>
        <v/>
      </c>
      <c r="CM13" s="43">
        <f t="shared" si="22"/>
        <v>87</v>
      </c>
      <c r="CN13" s="44">
        <f t="shared" si="23"/>
        <v>87</v>
      </c>
      <c r="CO13" s="45"/>
      <c r="CP13" s="52">
        <v>7</v>
      </c>
      <c r="CQ13" s="46" t="str">
        <f t="shared" si="24"/>
        <v xml:space="preserve">Memiliki kemampuan pemahaman Qur an tentang Bersyukur dan Berbuat Baik, Iman Qada Qadar, Hukum Waris dalam Islam, Kemajuan Peradaban Islam di Dunia, Kemunduran Peradaban Islam di Dunia, </v>
      </c>
      <c r="CR13" s="45"/>
      <c r="CS13" s="52">
        <v>7</v>
      </c>
      <c r="CT13" s="46" t="str">
        <f t="shared" si="25"/>
        <v xml:space="preserve">Memiliki keterampilan Qur an tentang Bersyukur dan Berbuat Baik, Iman Qada Qadar, Hukum Waris dalam Islam, Kemajuan Peradaban Islam di Dunia, Faktor Kemunduran , Peradaban Islam di Dunia, </v>
      </c>
      <c r="CV13" s="40">
        <v>4</v>
      </c>
      <c r="CW13" s="52" t="s">
        <v>188</v>
      </c>
      <c r="CY13" s="18">
        <v>0</v>
      </c>
      <c r="CZ13" s="19">
        <v>69</v>
      </c>
      <c r="DA13" s="20" t="s">
        <v>51</v>
      </c>
      <c r="DE13" s="51">
        <v>4</v>
      </c>
      <c r="DF13" s="51"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Qur an tentang Bersyukur dan Berbuat Baik, Iman Qada Qadar, Hukum Waris dalam Islam, Kemunduran Peradaban Islam di Dunia, Masih perlu peningkatan pemahaman Kemajuan Peradaban Islam di Dunia.</v>
      </c>
    </row>
    <row r="14" spans="1:110" x14ac:dyDescent="0.25">
      <c r="A14" s="8">
        <v>4</v>
      </c>
      <c r="B14" s="8">
        <v>106980</v>
      </c>
      <c r="C14" s="8" t="s">
        <v>158</v>
      </c>
      <c r="E14" s="47">
        <f t="shared" si="0"/>
        <v>86</v>
      </c>
      <c r="F14" s="8" t="str">
        <f t="shared" si="1"/>
        <v>B</v>
      </c>
      <c r="G14" s="8" t="str">
        <f t="shared" si="2"/>
        <v xml:space="preserve">Memiliki kemampuan pemahaman Qur an tentang Bersyukur dan Berbuat Baik, Iman Qada Qadar, Hukum Waris dalam Islam, Kemajuan Peradaban Islam di Dunia, Kemunduran Peradaban Islam di Dunia, </v>
      </c>
      <c r="H14" s="47">
        <f t="shared" si="3"/>
        <v>87</v>
      </c>
      <c r="I14" s="8" t="str">
        <f t="shared" si="4"/>
        <v>B</v>
      </c>
      <c r="J14" s="8" t="str">
        <f t="shared" si="5"/>
        <v xml:space="preserve">Memiliki keterampilan Qur an tentang Bersyukur dan Berbuat Baik, Iman Qada Qadar, Hukum Waris dalam Islam, Kemajuan Peradaban Islam di Dunia, Faktor Kemunduran , Peradaban Islam di Dunia, </v>
      </c>
      <c r="K14" s="13"/>
      <c r="L14" s="41">
        <f t="shared" si="6"/>
        <v>85</v>
      </c>
      <c r="M14" s="41">
        <f t="shared" si="7"/>
        <v>88</v>
      </c>
      <c r="O14" s="41">
        <v>88</v>
      </c>
      <c r="P14" s="41"/>
      <c r="Q14" s="42"/>
      <c r="R14" s="41"/>
      <c r="S14" s="41">
        <v>83</v>
      </c>
      <c r="T14" s="42"/>
      <c r="U14" s="41"/>
      <c r="V14" s="41"/>
      <c r="W14" s="42"/>
      <c r="X14" s="41">
        <v>84</v>
      </c>
      <c r="Y14" s="41"/>
      <c r="Z14" s="42"/>
      <c r="AA14" s="41"/>
      <c r="AB14" s="41"/>
      <c r="AC14" s="42">
        <v>86</v>
      </c>
      <c r="AD14" s="42">
        <f t="shared" si="8"/>
        <v>85</v>
      </c>
      <c r="AE14" s="41"/>
      <c r="AF14" s="41"/>
      <c r="AG14" s="42"/>
      <c r="AH14" s="41"/>
      <c r="AI14" s="41"/>
      <c r="AJ14" s="42"/>
      <c r="AK14" s="41"/>
      <c r="AL14" s="41"/>
      <c r="AM14" s="42"/>
      <c r="AN14" s="41"/>
      <c r="AO14" s="41"/>
      <c r="AP14" s="42"/>
      <c r="AQ14" s="41"/>
      <c r="AR14" s="41"/>
      <c r="AS14" s="42"/>
      <c r="AT14" s="52">
        <v>88</v>
      </c>
      <c r="AU14" s="43">
        <f t="shared" si="9"/>
        <v>85.8</v>
      </c>
      <c r="AV14" s="44">
        <f t="shared" si="10"/>
        <v>86</v>
      </c>
      <c r="AW14" s="45"/>
      <c r="AX14" s="41">
        <v>84</v>
      </c>
      <c r="AY14" s="41"/>
      <c r="AZ14" s="42"/>
      <c r="BA14" s="41"/>
      <c r="BB14" s="41">
        <v>87</v>
      </c>
      <c r="BC14" s="42"/>
      <c r="BD14" s="41"/>
      <c r="BE14" s="41"/>
      <c r="BF14" s="52">
        <v>88</v>
      </c>
      <c r="BG14" s="41"/>
      <c r="BH14" s="41"/>
      <c r="BI14" s="42"/>
      <c r="BJ14" s="41"/>
      <c r="BK14" s="41"/>
      <c r="BL14" s="42">
        <v>86</v>
      </c>
      <c r="BM14" s="42">
        <f t="shared" si="11"/>
        <v>84</v>
      </c>
      <c r="BN14" s="42">
        <f t="shared" si="12"/>
        <v>87</v>
      </c>
      <c r="BO14" s="42">
        <f t="shared" si="13"/>
        <v>88</v>
      </c>
      <c r="BP14" s="42" t="str">
        <f t="shared" si="14"/>
        <v/>
      </c>
      <c r="BQ14" s="42">
        <f t="shared" si="15"/>
        <v>86</v>
      </c>
      <c r="BR14" s="42">
        <f t="shared" si="16"/>
        <v>86</v>
      </c>
      <c r="BS14" s="41"/>
      <c r="BT14" s="41"/>
      <c r="BU14" s="52">
        <v>88</v>
      </c>
      <c r="BV14" s="41"/>
      <c r="BW14" s="41"/>
      <c r="BX14" s="42"/>
      <c r="BY14" s="41"/>
      <c r="BZ14" s="41"/>
      <c r="CA14" s="42"/>
      <c r="CB14" s="41"/>
      <c r="CC14" s="41"/>
      <c r="CD14" s="42"/>
      <c r="CE14" s="41"/>
      <c r="CF14" s="41"/>
      <c r="CG14" s="42"/>
      <c r="CH14" s="42">
        <f t="shared" si="17"/>
        <v>88</v>
      </c>
      <c r="CI14" s="42" t="str">
        <f t="shared" si="18"/>
        <v/>
      </c>
      <c r="CJ14" s="42" t="str">
        <f t="shared" si="19"/>
        <v/>
      </c>
      <c r="CK14" s="42" t="str">
        <f t="shared" si="20"/>
        <v/>
      </c>
      <c r="CL14" s="42" t="str">
        <f t="shared" si="21"/>
        <v/>
      </c>
      <c r="CM14" s="43">
        <f t="shared" si="22"/>
        <v>87</v>
      </c>
      <c r="CN14" s="44">
        <f t="shared" si="23"/>
        <v>87</v>
      </c>
      <c r="CO14" s="45"/>
      <c r="CP14" s="52">
        <v>7</v>
      </c>
      <c r="CQ14" s="46" t="str">
        <f t="shared" si="24"/>
        <v xml:space="preserve">Memiliki kemampuan pemahaman Qur an tentang Bersyukur dan Berbuat Baik, Iman Qada Qadar, Hukum Waris dalam Islam, Kemajuan Peradaban Islam di Dunia, Kemunduran Peradaban Islam di Dunia, </v>
      </c>
      <c r="CR14" s="45"/>
      <c r="CS14" s="52">
        <v>7</v>
      </c>
      <c r="CT14" s="46" t="str">
        <f t="shared" si="25"/>
        <v xml:space="preserve">Memiliki keterampilan Qur an tentang Bersyukur dan Berbuat Baik, Iman Qada Qadar, Hukum Waris dalam Islam, Kemajuan Peradaban Islam di Dunia, Faktor Kemunduran , Peradaban Islam di Dunia, </v>
      </c>
      <c r="CV14" s="40">
        <v>5</v>
      </c>
      <c r="CW14" s="52" t="s">
        <v>189</v>
      </c>
      <c r="CY14" s="18">
        <v>70</v>
      </c>
      <c r="CZ14" s="21">
        <v>75</v>
      </c>
      <c r="DA14" s="22" t="s">
        <v>53</v>
      </c>
      <c r="DE14" s="51">
        <v>5</v>
      </c>
      <c r="DF14" s="51" t="str">
        <f>(IF(CW11="","","Memiliki kemampuan pemahaman "))&amp;(IF(CW10="","",CW10&amp;", "))&amp;(IF(CW11="","",CW11&amp;", "))&amp;(IF(CW12="","",CW12&amp;", "))&amp;(IF(CW13="","",CW13&amp;", "))&amp;(IF(CW15="","",CW15&amp;", "))&amp;(IF(CW16="","",CW16&amp;", "))&amp;(IF(CW17="","",CW17&amp;", "))&amp;(IF(CW18="","",CW18&amp;", "))&amp;(IF(CW19="","",CW19&amp;", "))&amp;(IF(CW14="","","Masih perlu peningkatan pemahaman "&amp;CW14&amp;"."))</f>
        <v>Memiliki kemampuan pemahaman Qur an tentang Bersyukur dan Berbuat Baik, Iman Qada Qadar, Hukum Waris dalam Islam, Kemajuan Peradaban Islam di Dunia, Masih perlu peningkatan pemahaman Kemunduran Peradaban Islam di Dunia.</v>
      </c>
    </row>
    <row r="15" spans="1:110" x14ac:dyDescent="0.25">
      <c r="A15" s="8">
        <v>5</v>
      </c>
      <c r="B15" s="8">
        <v>106995</v>
      </c>
      <c r="C15" s="8" t="s">
        <v>159</v>
      </c>
      <c r="E15" s="47">
        <f t="shared" si="0"/>
        <v>87</v>
      </c>
      <c r="F15" s="8" t="str">
        <f t="shared" si="1"/>
        <v>B</v>
      </c>
      <c r="G15" s="8" t="str">
        <f t="shared" si="2"/>
        <v xml:space="preserve">Memiliki kemampuan pemahaman Qur an tentang Bersyukur dan Berbuat Baik, Iman Qada Qadar, Hukum Waris dalam Islam, Kemajuan Peradaban Islam di Dunia, Kemunduran Peradaban Islam di Dunia, </v>
      </c>
      <c r="H15" s="47">
        <f t="shared" si="3"/>
        <v>88</v>
      </c>
      <c r="I15" s="8" t="str">
        <f t="shared" si="4"/>
        <v>B</v>
      </c>
      <c r="J15" s="8" t="str">
        <f t="shared" si="5"/>
        <v xml:space="preserve">Memiliki keterampilan Qur an tentang Bersyukur dan Berbuat Baik, Iman Qada Qadar, Hukum Waris dalam Islam, Kemajuan Peradaban Islam di Dunia, Faktor Kemunduran , Peradaban Islam di Dunia, </v>
      </c>
      <c r="K15" s="13"/>
      <c r="L15" s="41">
        <f t="shared" si="6"/>
        <v>87</v>
      </c>
      <c r="M15" s="41">
        <f t="shared" si="7"/>
        <v>87</v>
      </c>
      <c r="O15" s="41">
        <v>87</v>
      </c>
      <c r="P15" s="41"/>
      <c r="Q15" s="42"/>
      <c r="R15" s="41"/>
      <c r="S15" s="41">
        <v>87</v>
      </c>
      <c r="T15" s="42"/>
      <c r="U15" s="41"/>
      <c r="V15" s="41"/>
      <c r="W15" s="42"/>
      <c r="X15" s="41">
        <v>87</v>
      </c>
      <c r="Y15" s="41"/>
      <c r="Z15" s="42"/>
      <c r="AA15" s="41"/>
      <c r="AB15" s="41"/>
      <c r="AC15" s="42">
        <v>87</v>
      </c>
      <c r="AD15" s="42">
        <f t="shared" si="8"/>
        <v>87</v>
      </c>
      <c r="AE15" s="41"/>
      <c r="AF15" s="41"/>
      <c r="AG15" s="42"/>
      <c r="AH15" s="41"/>
      <c r="AI15" s="41"/>
      <c r="AJ15" s="42"/>
      <c r="AK15" s="41"/>
      <c r="AL15" s="41"/>
      <c r="AM15" s="42"/>
      <c r="AN15" s="41"/>
      <c r="AO15" s="41"/>
      <c r="AP15" s="42"/>
      <c r="AQ15" s="41"/>
      <c r="AR15" s="41"/>
      <c r="AS15" s="42"/>
      <c r="AT15" s="52">
        <v>87</v>
      </c>
      <c r="AU15" s="43">
        <f t="shared" si="9"/>
        <v>87</v>
      </c>
      <c r="AV15" s="44">
        <f t="shared" si="10"/>
        <v>87</v>
      </c>
      <c r="AW15" s="45"/>
      <c r="AX15" s="41">
        <v>88</v>
      </c>
      <c r="AY15" s="41"/>
      <c r="AZ15" s="42"/>
      <c r="BA15" s="41"/>
      <c r="BB15" s="41">
        <v>89</v>
      </c>
      <c r="BC15" s="42"/>
      <c r="BD15" s="41"/>
      <c r="BE15" s="41"/>
      <c r="BF15" s="52">
        <v>87</v>
      </c>
      <c r="BG15" s="41"/>
      <c r="BH15" s="41"/>
      <c r="BI15" s="42"/>
      <c r="BJ15" s="41"/>
      <c r="BK15" s="41"/>
      <c r="BL15" s="42">
        <v>87</v>
      </c>
      <c r="BM15" s="42">
        <f t="shared" si="11"/>
        <v>88</v>
      </c>
      <c r="BN15" s="42">
        <f t="shared" si="12"/>
        <v>89</v>
      </c>
      <c r="BO15" s="42">
        <f t="shared" si="13"/>
        <v>87</v>
      </c>
      <c r="BP15" s="42" t="str">
        <f t="shared" si="14"/>
        <v/>
      </c>
      <c r="BQ15" s="42">
        <f t="shared" si="15"/>
        <v>87</v>
      </c>
      <c r="BR15" s="42">
        <f t="shared" si="16"/>
        <v>88</v>
      </c>
      <c r="BS15" s="41"/>
      <c r="BT15" s="41"/>
      <c r="BU15" s="52">
        <v>87</v>
      </c>
      <c r="BV15" s="41"/>
      <c r="BW15" s="41"/>
      <c r="BX15" s="42"/>
      <c r="BY15" s="41"/>
      <c r="BZ15" s="41"/>
      <c r="CA15" s="42"/>
      <c r="CB15" s="41"/>
      <c r="CC15" s="41"/>
      <c r="CD15" s="42"/>
      <c r="CE15" s="41"/>
      <c r="CF15" s="41"/>
      <c r="CG15" s="42"/>
      <c r="CH15" s="42">
        <f t="shared" si="17"/>
        <v>87</v>
      </c>
      <c r="CI15" s="42" t="str">
        <f t="shared" si="18"/>
        <v/>
      </c>
      <c r="CJ15" s="42" t="str">
        <f t="shared" si="19"/>
        <v/>
      </c>
      <c r="CK15" s="42" t="str">
        <f t="shared" si="20"/>
        <v/>
      </c>
      <c r="CL15" s="42" t="str">
        <f t="shared" si="21"/>
        <v/>
      </c>
      <c r="CM15" s="43">
        <f t="shared" si="22"/>
        <v>87.5</v>
      </c>
      <c r="CN15" s="44">
        <f t="shared" si="23"/>
        <v>88</v>
      </c>
      <c r="CO15" s="45"/>
      <c r="CP15" s="52">
        <v>7</v>
      </c>
      <c r="CQ15" s="46" t="str">
        <f t="shared" si="24"/>
        <v xml:space="preserve">Memiliki kemampuan pemahaman Qur an tentang Bersyukur dan Berbuat Baik, Iman Qada Qadar, Hukum Waris dalam Islam, Kemajuan Peradaban Islam di Dunia, Kemunduran Peradaban Islam di Dunia, </v>
      </c>
      <c r="CR15" s="45"/>
      <c r="CS15" s="52">
        <v>7</v>
      </c>
      <c r="CT15" s="46" t="str">
        <f t="shared" si="25"/>
        <v xml:space="preserve">Memiliki keterampilan Qur an tentang Bersyukur dan Berbuat Baik, Iman Qada Qadar, Hukum Waris dalam Islam, Kemajuan Peradaban Islam di Dunia, Faktor Kemunduran , Peradaban Islam di Dunia, </v>
      </c>
      <c r="CV15" s="40">
        <v>6</v>
      </c>
      <c r="CW15" s="52"/>
      <c r="CY15" s="18">
        <v>76</v>
      </c>
      <c r="CZ15" s="21">
        <v>90</v>
      </c>
      <c r="DA15" s="22" t="s">
        <v>55</v>
      </c>
      <c r="DE15" s="51">
        <v>6</v>
      </c>
      <c r="DF15" s="51"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Qur an tentang Bersyukur dan Berbuat Baik, Iman Qada Qadar, Hukum Waris dalam Islam, Kemajuan Peradaban Islam di Dunia, Kemunduran Peradaban Islam di Dunia, </v>
      </c>
    </row>
    <row r="16" spans="1:110" x14ac:dyDescent="0.25">
      <c r="A16" s="8">
        <v>6</v>
      </c>
      <c r="B16" s="8">
        <v>107010</v>
      </c>
      <c r="C16" s="8" t="s">
        <v>160</v>
      </c>
      <c r="E16" s="47">
        <f t="shared" si="0"/>
        <v>83</v>
      </c>
      <c r="F16" s="8" t="str">
        <f t="shared" si="1"/>
        <v>B</v>
      </c>
      <c r="G16" s="8" t="str">
        <f t="shared" si="2"/>
        <v xml:space="preserve">Memiliki kemampuan pemahaman Qur an tentang Bersyukur dan Berbuat Baik, Iman Qada Qadar, Hukum Waris dalam Islam, Kemajuan Peradaban Islam di Dunia, Kemunduran Peradaban Islam di Dunia, </v>
      </c>
      <c r="H16" s="47">
        <f t="shared" si="3"/>
        <v>85</v>
      </c>
      <c r="I16" s="8" t="str">
        <f t="shared" si="4"/>
        <v>B</v>
      </c>
      <c r="J16" s="8" t="str">
        <f t="shared" si="5"/>
        <v xml:space="preserve">Memiliki keterampilan Qur an tentang Bersyukur dan Berbuat Baik, Iman Qada Qadar, Hukum Waris dalam Islam, Kemajuan Peradaban Islam di Dunia, Faktor Kemunduran , Peradaban Islam di Dunia, </v>
      </c>
      <c r="K16" s="13"/>
      <c r="L16" s="41">
        <f t="shared" si="6"/>
        <v>83</v>
      </c>
      <c r="M16" s="41">
        <f t="shared" si="7"/>
        <v>84</v>
      </c>
      <c r="O16" s="41">
        <v>84</v>
      </c>
      <c r="P16" s="41"/>
      <c r="Q16" s="42"/>
      <c r="R16" s="41"/>
      <c r="S16" s="41">
        <v>81</v>
      </c>
      <c r="T16" s="42"/>
      <c r="U16" s="41"/>
      <c r="V16" s="41"/>
      <c r="W16" s="42"/>
      <c r="X16" s="41">
        <v>82</v>
      </c>
      <c r="Y16" s="41"/>
      <c r="Z16" s="42"/>
      <c r="AA16" s="41"/>
      <c r="AB16" s="41"/>
      <c r="AC16" s="42">
        <v>83</v>
      </c>
      <c r="AD16" s="42">
        <f t="shared" si="8"/>
        <v>83</v>
      </c>
      <c r="AE16" s="41"/>
      <c r="AF16" s="41"/>
      <c r="AG16" s="42"/>
      <c r="AH16" s="41"/>
      <c r="AI16" s="41"/>
      <c r="AJ16" s="42"/>
      <c r="AK16" s="41"/>
      <c r="AL16" s="41"/>
      <c r="AM16" s="42"/>
      <c r="AN16" s="41"/>
      <c r="AO16" s="41"/>
      <c r="AP16" s="42"/>
      <c r="AQ16" s="41"/>
      <c r="AR16" s="41"/>
      <c r="AS16" s="42"/>
      <c r="AT16" s="52">
        <v>84</v>
      </c>
      <c r="AU16" s="43">
        <f t="shared" si="9"/>
        <v>82.8</v>
      </c>
      <c r="AV16" s="44">
        <f t="shared" si="10"/>
        <v>83</v>
      </c>
      <c r="AW16" s="45"/>
      <c r="AX16" s="41">
        <v>88</v>
      </c>
      <c r="AY16" s="41"/>
      <c r="AZ16" s="42"/>
      <c r="BA16" s="41"/>
      <c r="BB16" s="41">
        <v>90</v>
      </c>
      <c r="BC16" s="42"/>
      <c r="BD16" s="41"/>
      <c r="BE16" s="41"/>
      <c r="BF16" s="52">
        <v>84</v>
      </c>
      <c r="BG16" s="41"/>
      <c r="BH16" s="41"/>
      <c r="BI16" s="42"/>
      <c r="BJ16" s="41"/>
      <c r="BK16" s="41"/>
      <c r="BL16" s="42">
        <v>83</v>
      </c>
      <c r="BM16" s="42">
        <f t="shared" si="11"/>
        <v>88</v>
      </c>
      <c r="BN16" s="42">
        <f t="shared" si="12"/>
        <v>90</v>
      </c>
      <c r="BO16" s="42">
        <f t="shared" si="13"/>
        <v>84</v>
      </c>
      <c r="BP16" s="42" t="str">
        <f t="shared" si="14"/>
        <v/>
      </c>
      <c r="BQ16" s="42">
        <f t="shared" si="15"/>
        <v>83</v>
      </c>
      <c r="BR16" s="42">
        <f t="shared" si="16"/>
        <v>86</v>
      </c>
      <c r="BS16" s="41"/>
      <c r="BT16" s="41"/>
      <c r="BU16" s="52">
        <v>84</v>
      </c>
      <c r="BV16" s="41"/>
      <c r="BW16" s="41"/>
      <c r="BX16" s="42"/>
      <c r="BY16" s="41"/>
      <c r="BZ16" s="41"/>
      <c r="CA16" s="42"/>
      <c r="CB16" s="41"/>
      <c r="CC16" s="41"/>
      <c r="CD16" s="42"/>
      <c r="CE16" s="41"/>
      <c r="CF16" s="41"/>
      <c r="CG16" s="42"/>
      <c r="CH16" s="42">
        <f t="shared" si="17"/>
        <v>84</v>
      </c>
      <c r="CI16" s="42" t="str">
        <f t="shared" si="18"/>
        <v/>
      </c>
      <c r="CJ16" s="42" t="str">
        <f t="shared" si="19"/>
        <v/>
      </c>
      <c r="CK16" s="42" t="str">
        <f t="shared" si="20"/>
        <v/>
      </c>
      <c r="CL16" s="42" t="str">
        <f t="shared" si="21"/>
        <v/>
      </c>
      <c r="CM16" s="43">
        <f t="shared" si="22"/>
        <v>85</v>
      </c>
      <c r="CN16" s="44">
        <f t="shared" si="23"/>
        <v>85</v>
      </c>
      <c r="CO16" s="45"/>
      <c r="CP16" s="52">
        <v>7</v>
      </c>
      <c r="CQ16" s="46" t="str">
        <f t="shared" si="24"/>
        <v xml:space="preserve">Memiliki kemampuan pemahaman Qur an tentang Bersyukur dan Berbuat Baik, Iman Qada Qadar, Hukum Waris dalam Islam, Kemajuan Peradaban Islam di Dunia, Kemunduran Peradaban Islam di Dunia, </v>
      </c>
      <c r="CR16" s="45"/>
      <c r="CS16" s="52">
        <v>7</v>
      </c>
      <c r="CT16" s="46" t="str">
        <f t="shared" si="25"/>
        <v xml:space="preserve">Memiliki keterampilan Qur an tentang Bersyukur dan Berbuat Baik, Iman Qada Qadar, Hukum Waris dalam Islam, Kemajuan Peradaban Islam di Dunia, Faktor Kemunduran , Peradaban Islam di Dunia, </v>
      </c>
      <c r="CV16" s="40">
        <v>7</v>
      </c>
      <c r="CW16" s="52"/>
      <c r="CY16" s="18">
        <v>91</v>
      </c>
      <c r="CZ16" s="21">
        <v>100</v>
      </c>
      <c r="DA16" s="22" t="s">
        <v>15</v>
      </c>
      <c r="DE16" s="51">
        <v>7</v>
      </c>
      <c r="DF16" s="51"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Qur an tentang Bersyukur dan Berbuat Baik, Iman Qada Qadar, Hukum Waris dalam Islam, Kemajuan Peradaban Islam di Dunia, Kemunduran Peradaban Islam di Dunia, </v>
      </c>
    </row>
    <row r="17" spans="1:110" x14ac:dyDescent="0.25">
      <c r="A17" s="8">
        <v>7</v>
      </c>
      <c r="B17" s="8">
        <v>107025</v>
      </c>
      <c r="C17" s="8" t="s">
        <v>161</v>
      </c>
      <c r="E17" s="47">
        <f t="shared" si="0"/>
        <v>83</v>
      </c>
      <c r="F17" s="8" t="str">
        <f t="shared" si="1"/>
        <v>B</v>
      </c>
      <c r="G17" s="8" t="str">
        <f t="shared" si="2"/>
        <v xml:space="preserve">Memiliki kemampuan pemahaman Qur an tentang Bersyukur dan Berbuat Baik, Iman Qada Qadar, Hukum Waris dalam Islam, Kemajuan Peradaban Islam di Dunia, Kemunduran Peradaban Islam di Dunia, </v>
      </c>
      <c r="H17" s="47">
        <f t="shared" si="3"/>
        <v>83</v>
      </c>
      <c r="I17" s="8" t="str">
        <f t="shared" si="4"/>
        <v>B</v>
      </c>
      <c r="J17" s="8" t="str">
        <f t="shared" si="5"/>
        <v xml:space="preserve">Memiliki keterampilan Qur an tentang Bersyukur dan Berbuat Baik, Iman Qada Qadar, Hukum Waris dalam Islam, Kemajuan Peradaban Islam di Dunia, Faktor Kemunduran , Peradaban Islam di Dunia, </v>
      </c>
      <c r="K17" s="13"/>
      <c r="L17" s="41">
        <f t="shared" si="6"/>
        <v>83</v>
      </c>
      <c r="M17" s="41">
        <f t="shared" si="7"/>
        <v>81</v>
      </c>
      <c r="O17" s="41">
        <v>81</v>
      </c>
      <c r="P17" s="41"/>
      <c r="Q17" s="42"/>
      <c r="R17" s="41"/>
      <c r="S17" s="41">
        <v>85</v>
      </c>
      <c r="T17" s="42"/>
      <c r="U17" s="41"/>
      <c r="V17" s="41"/>
      <c r="W17" s="42"/>
      <c r="X17" s="41">
        <v>83</v>
      </c>
      <c r="Y17" s="41"/>
      <c r="Z17" s="42"/>
      <c r="AA17" s="41"/>
      <c r="AB17" s="41"/>
      <c r="AC17" s="42">
        <v>84</v>
      </c>
      <c r="AD17" s="42">
        <f t="shared" si="8"/>
        <v>83</v>
      </c>
      <c r="AE17" s="41"/>
      <c r="AF17" s="41"/>
      <c r="AG17" s="42"/>
      <c r="AH17" s="41"/>
      <c r="AI17" s="41"/>
      <c r="AJ17" s="42"/>
      <c r="AK17" s="41"/>
      <c r="AL17" s="41"/>
      <c r="AM17" s="42"/>
      <c r="AN17" s="41"/>
      <c r="AO17" s="41"/>
      <c r="AP17" s="42"/>
      <c r="AQ17" s="41"/>
      <c r="AR17" s="41"/>
      <c r="AS17" s="42"/>
      <c r="AT17" s="52">
        <v>81</v>
      </c>
      <c r="AU17" s="43">
        <f t="shared" si="9"/>
        <v>82.8</v>
      </c>
      <c r="AV17" s="44">
        <f t="shared" si="10"/>
        <v>83</v>
      </c>
      <c r="AW17" s="45"/>
      <c r="AX17" s="41">
        <v>88</v>
      </c>
      <c r="AY17" s="41"/>
      <c r="AZ17" s="42"/>
      <c r="BA17" s="41"/>
      <c r="BB17" s="41">
        <v>85</v>
      </c>
      <c r="BC17" s="42"/>
      <c r="BD17" s="41"/>
      <c r="BE17" s="41"/>
      <c r="BF17" s="52">
        <v>81</v>
      </c>
      <c r="BG17" s="41"/>
      <c r="BH17" s="41"/>
      <c r="BI17" s="42"/>
      <c r="BJ17" s="41"/>
      <c r="BK17" s="41"/>
      <c r="BL17" s="42">
        <v>84</v>
      </c>
      <c r="BM17" s="42">
        <f t="shared" si="11"/>
        <v>88</v>
      </c>
      <c r="BN17" s="42">
        <f t="shared" si="12"/>
        <v>85</v>
      </c>
      <c r="BO17" s="42">
        <f t="shared" si="13"/>
        <v>81</v>
      </c>
      <c r="BP17" s="42" t="str">
        <f t="shared" si="14"/>
        <v/>
      </c>
      <c r="BQ17" s="42">
        <f t="shared" si="15"/>
        <v>84</v>
      </c>
      <c r="BR17" s="42">
        <f t="shared" si="16"/>
        <v>85</v>
      </c>
      <c r="BS17" s="41"/>
      <c r="BT17" s="41"/>
      <c r="BU17" s="52">
        <v>81</v>
      </c>
      <c r="BV17" s="41"/>
      <c r="BW17" s="41"/>
      <c r="BX17" s="42"/>
      <c r="BY17" s="41"/>
      <c r="BZ17" s="41"/>
      <c r="CA17" s="42"/>
      <c r="CB17" s="41"/>
      <c r="CC17" s="41"/>
      <c r="CD17" s="42"/>
      <c r="CE17" s="41"/>
      <c r="CF17" s="41"/>
      <c r="CG17" s="42"/>
      <c r="CH17" s="42">
        <f t="shared" si="17"/>
        <v>81</v>
      </c>
      <c r="CI17" s="42" t="str">
        <f t="shared" si="18"/>
        <v/>
      </c>
      <c r="CJ17" s="42" t="str">
        <f t="shared" si="19"/>
        <v/>
      </c>
      <c r="CK17" s="42" t="str">
        <f t="shared" si="20"/>
        <v/>
      </c>
      <c r="CL17" s="42" t="str">
        <f t="shared" si="21"/>
        <v/>
      </c>
      <c r="CM17" s="43">
        <f t="shared" si="22"/>
        <v>83</v>
      </c>
      <c r="CN17" s="44">
        <f t="shared" si="23"/>
        <v>83</v>
      </c>
      <c r="CO17" s="45"/>
      <c r="CP17" s="52">
        <v>7</v>
      </c>
      <c r="CQ17" s="46" t="str">
        <f t="shared" si="24"/>
        <v xml:space="preserve">Memiliki kemampuan pemahaman Qur an tentang Bersyukur dan Berbuat Baik, Iman Qada Qadar, Hukum Waris dalam Islam, Kemajuan Peradaban Islam di Dunia, Kemunduran Peradaban Islam di Dunia, </v>
      </c>
      <c r="CR17" s="45"/>
      <c r="CS17" s="52">
        <v>7</v>
      </c>
      <c r="CT17" s="46" t="str">
        <f t="shared" si="25"/>
        <v xml:space="preserve">Memiliki keterampilan Qur an tentang Bersyukur dan Berbuat Baik, Iman Qada Qadar, Hukum Waris dalam Islam, Kemajuan Peradaban Islam di Dunia, Faktor Kemunduran , Peradaban Islam di Dunia, </v>
      </c>
      <c r="CV17" s="40">
        <v>8</v>
      </c>
      <c r="CW17" s="52"/>
      <c r="CY17" s="23"/>
      <c r="CZ17" s="23"/>
      <c r="DA17" s="23"/>
      <c r="DE17" s="51">
        <v>8</v>
      </c>
      <c r="DF17" s="51"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Qur an tentang Bersyukur dan Berbuat Baik, Iman Qada Qadar, Hukum Waris dalam Islam, Kemajuan Peradaban Islam di Dunia, Kemunduran Peradaban Islam di Dunia, </v>
      </c>
    </row>
    <row r="18" spans="1:110" x14ac:dyDescent="0.25">
      <c r="A18" s="8">
        <v>8</v>
      </c>
      <c r="B18" s="8">
        <v>107055</v>
      </c>
      <c r="C18" s="8" t="s">
        <v>162</v>
      </c>
      <c r="E18" s="47">
        <f t="shared" si="0"/>
        <v>89</v>
      </c>
      <c r="F18" s="8" t="str">
        <f t="shared" si="1"/>
        <v>B</v>
      </c>
      <c r="G18" s="8" t="str">
        <f t="shared" si="2"/>
        <v xml:space="preserve">Memiliki kemampuan pemahaman Qur an tentang Bersyukur dan Berbuat Baik, Iman Qada Qadar, Hukum Waris dalam Islam, Kemajuan Peradaban Islam di Dunia, Kemunduran Peradaban Islam di Dunia, </v>
      </c>
      <c r="H18" s="47">
        <f t="shared" si="3"/>
        <v>90</v>
      </c>
      <c r="I18" s="8" t="str">
        <f t="shared" si="4"/>
        <v>B</v>
      </c>
      <c r="J18" s="8" t="str">
        <f t="shared" si="5"/>
        <v xml:space="preserve">Memiliki keterampilan Qur an tentang Bersyukur dan Berbuat Baik, Iman Qada Qadar, Hukum Waris dalam Islam, Kemajuan Peradaban Islam di Dunia, Faktor Kemunduran , Peradaban Islam di Dunia, </v>
      </c>
      <c r="K18" s="13"/>
      <c r="L18" s="41">
        <f t="shared" si="6"/>
        <v>88</v>
      </c>
      <c r="M18" s="41">
        <f t="shared" si="7"/>
        <v>92</v>
      </c>
      <c r="O18" s="41">
        <v>92</v>
      </c>
      <c r="P18" s="41"/>
      <c r="Q18" s="42"/>
      <c r="R18" s="41"/>
      <c r="S18" s="41">
        <v>86</v>
      </c>
      <c r="T18" s="42"/>
      <c r="U18" s="41"/>
      <c r="V18" s="41"/>
      <c r="W18" s="42"/>
      <c r="X18" s="41">
        <v>86</v>
      </c>
      <c r="Y18" s="41"/>
      <c r="Z18" s="42"/>
      <c r="AA18" s="41"/>
      <c r="AB18" s="41"/>
      <c r="AC18" s="42">
        <v>88</v>
      </c>
      <c r="AD18" s="42">
        <f t="shared" si="8"/>
        <v>88</v>
      </c>
      <c r="AE18" s="41"/>
      <c r="AF18" s="41"/>
      <c r="AG18" s="42"/>
      <c r="AH18" s="41"/>
      <c r="AI18" s="41"/>
      <c r="AJ18" s="42"/>
      <c r="AK18" s="41"/>
      <c r="AL18" s="41"/>
      <c r="AM18" s="42"/>
      <c r="AN18" s="41"/>
      <c r="AO18" s="41"/>
      <c r="AP18" s="42"/>
      <c r="AQ18" s="41"/>
      <c r="AR18" s="41"/>
      <c r="AS18" s="42"/>
      <c r="AT18" s="52">
        <v>92</v>
      </c>
      <c r="AU18" s="43">
        <f t="shared" si="9"/>
        <v>88.8</v>
      </c>
      <c r="AV18" s="44">
        <f t="shared" si="10"/>
        <v>89</v>
      </c>
      <c r="AW18" s="45"/>
      <c r="AX18" s="41">
        <v>83</v>
      </c>
      <c r="AY18" s="41"/>
      <c r="AZ18" s="42"/>
      <c r="BA18" s="41"/>
      <c r="BB18" s="41">
        <v>89</v>
      </c>
      <c r="BC18" s="42"/>
      <c r="BD18" s="41"/>
      <c r="BE18" s="41"/>
      <c r="BF18" s="52">
        <v>92</v>
      </c>
      <c r="BG18" s="41"/>
      <c r="BH18" s="41"/>
      <c r="BI18" s="42"/>
      <c r="BJ18" s="41"/>
      <c r="BK18" s="41"/>
      <c r="BL18" s="42">
        <v>88</v>
      </c>
      <c r="BM18" s="42">
        <f t="shared" si="11"/>
        <v>83</v>
      </c>
      <c r="BN18" s="42">
        <f t="shared" si="12"/>
        <v>89</v>
      </c>
      <c r="BO18" s="42">
        <f t="shared" si="13"/>
        <v>92</v>
      </c>
      <c r="BP18" s="42" t="str">
        <f t="shared" si="14"/>
        <v/>
      </c>
      <c r="BQ18" s="42">
        <f t="shared" si="15"/>
        <v>88</v>
      </c>
      <c r="BR18" s="42">
        <f t="shared" si="16"/>
        <v>88</v>
      </c>
      <c r="BS18" s="41"/>
      <c r="BT18" s="41"/>
      <c r="BU18" s="52">
        <v>92</v>
      </c>
      <c r="BV18" s="41"/>
      <c r="BW18" s="41"/>
      <c r="BX18" s="42"/>
      <c r="BY18" s="41"/>
      <c r="BZ18" s="41"/>
      <c r="CA18" s="42"/>
      <c r="CB18" s="41"/>
      <c r="CC18" s="41"/>
      <c r="CD18" s="42"/>
      <c r="CE18" s="41"/>
      <c r="CF18" s="41"/>
      <c r="CG18" s="42"/>
      <c r="CH18" s="42">
        <f t="shared" si="17"/>
        <v>92</v>
      </c>
      <c r="CI18" s="42" t="str">
        <f t="shared" si="18"/>
        <v/>
      </c>
      <c r="CJ18" s="42" t="str">
        <f t="shared" si="19"/>
        <v/>
      </c>
      <c r="CK18" s="42" t="str">
        <f t="shared" si="20"/>
        <v/>
      </c>
      <c r="CL18" s="42" t="str">
        <f t="shared" si="21"/>
        <v/>
      </c>
      <c r="CM18" s="43">
        <f t="shared" si="22"/>
        <v>90</v>
      </c>
      <c r="CN18" s="44">
        <f t="shared" si="23"/>
        <v>90</v>
      </c>
      <c r="CO18" s="45"/>
      <c r="CP18" s="52">
        <v>7</v>
      </c>
      <c r="CQ18" s="46" t="str">
        <f t="shared" si="24"/>
        <v xml:space="preserve">Memiliki kemampuan pemahaman Qur an tentang Bersyukur dan Berbuat Baik, Iman Qada Qadar, Hukum Waris dalam Islam, Kemajuan Peradaban Islam di Dunia, Kemunduran Peradaban Islam di Dunia, </v>
      </c>
      <c r="CR18" s="45"/>
      <c r="CS18" s="52">
        <v>7</v>
      </c>
      <c r="CT18" s="46" t="str">
        <f t="shared" si="25"/>
        <v xml:space="preserve">Memiliki keterampilan Qur an tentang Bersyukur dan Berbuat Baik, Iman Qada Qadar, Hukum Waris dalam Islam, Kemajuan Peradaban Islam di Dunia, Faktor Kemunduran , Peradaban Islam di Dunia, </v>
      </c>
      <c r="CV18" s="40">
        <v>9</v>
      </c>
      <c r="CW18" s="52"/>
      <c r="CY18" s="23"/>
      <c r="CZ18" s="23"/>
      <c r="DA18" s="23"/>
      <c r="DE18" s="51">
        <v>9</v>
      </c>
      <c r="DF18" s="51"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Qur an tentang Bersyukur dan Berbuat Baik, Iman Qada Qadar, Hukum Waris dalam Islam, Kemajuan Peradaban Islam di Dunia, Kemunduran Peradaban Islam di Dunia, </v>
      </c>
    </row>
    <row r="19" spans="1:110" x14ac:dyDescent="0.25">
      <c r="A19" s="8">
        <v>9</v>
      </c>
      <c r="B19" s="8">
        <v>107070</v>
      </c>
      <c r="C19" s="8" t="s">
        <v>163</v>
      </c>
      <c r="E19" s="47">
        <f t="shared" si="0"/>
        <v>87</v>
      </c>
      <c r="F19" s="8" t="str">
        <f t="shared" si="1"/>
        <v>B</v>
      </c>
      <c r="G19" s="8" t="str">
        <f t="shared" si="2"/>
        <v xml:space="preserve">Memiliki kemampuan pemahaman Qur an tentang Bersyukur dan Berbuat Baik, Iman Qada Qadar, Hukum Waris dalam Islam, Kemajuan Peradaban Islam di Dunia, Kemunduran Peradaban Islam di Dunia, </v>
      </c>
      <c r="H19" s="47">
        <f t="shared" si="3"/>
        <v>88</v>
      </c>
      <c r="I19" s="8" t="str">
        <f t="shared" si="4"/>
        <v>B</v>
      </c>
      <c r="J19" s="8" t="str">
        <f t="shared" si="5"/>
        <v xml:space="preserve">Memiliki keterampilan Qur an tentang Bersyukur dan Berbuat Baik, Iman Qada Qadar, Hukum Waris dalam Islam, Kemajuan Peradaban Islam di Dunia, Faktor Kemunduran , Peradaban Islam di Dunia, </v>
      </c>
      <c r="K19" s="13"/>
      <c r="L19" s="41">
        <f t="shared" si="6"/>
        <v>87</v>
      </c>
      <c r="M19" s="41">
        <f t="shared" si="7"/>
        <v>87</v>
      </c>
      <c r="O19" s="41">
        <v>87</v>
      </c>
      <c r="P19" s="41"/>
      <c r="Q19" s="42"/>
      <c r="R19" s="41"/>
      <c r="S19" s="41">
        <v>86</v>
      </c>
      <c r="T19" s="42"/>
      <c r="U19" s="41"/>
      <c r="V19" s="41"/>
      <c r="W19" s="42"/>
      <c r="X19" s="41">
        <v>87</v>
      </c>
      <c r="Y19" s="41"/>
      <c r="Z19" s="42"/>
      <c r="AA19" s="41"/>
      <c r="AB19" s="41"/>
      <c r="AC19" s="42">
        <v>87</v>
      </c>
      <c r="AD19" s="42">
        <f t="shared" si="8"/>
        <v>87</v>
      </c>
      <c r="AE19" s="41"/>
      <c r="AF19" s="41"/>
      <c r="AG19" s="42"/>
      <c r="AH19" s="41"/>
      <c r="AI19" s="41"/>
      <c r="AJ19" s="42"/>
      <c r="AK19" s="41"/>
      <c r="AL19" s="41"/>
      <c r="AM19" s="42"/>
      <c r="AN19" s="41"/>
      <c r="AO19" s="41"/>
      <c r="AP19" s="42"/>
      <c r="AQ19" s="41"/>
      <c r="AR19" s="41"/>
      <c r="AS19" s="42"/>
      <c r="AT19" s="52">
        <v>87</v>
      </c>
      <c r="AU19" s="43">
        <f t="shared" si="9"/>
        <v>86.8</v>
      </c>
      <c r="AV19" s="44">
        <f t="shared" si="10"/>
        <v>87</v>
      </c>
      <c r="AW19" s="45"/>
      <c r="AX19" s="41">
        <v>88</v>
      </c>
      <c r="AY19" s="41"/>
      <c r="AZ19" s="42"/>
      <c r="BA19" s="41"/>
      <c r="BB19" s="41">
        <v>89</v>
      </c>
      <c r="BC19" s="42"/>
      <c r="BD19" s="41"/>
      <c r="BE19" s="41"/>
      <c r="BF19" s="52">
        <v>87</v>
      </c>
      <c r="BG19" s="41"/>
      <c r="BH19" s="41"/>
      <c r="BI19" s="42"/>
      <c r="BJ19" s="41"/>
      <c r="BK19" s="41"/>
      <c r="BL19" s="42">
        <v>87</v>
      </c>
      <c r="BM19" s="42">
        <f t="shared" si="11"/>
        <v>88</v>
      </c>
      <c r="BN19" s="42">
        <f t="shared" si="12"/>
        <v>89</v>
      </c>
      <c r="BO19" s="42">
        <f t="shared" si="13"/>
        <v>87</v>
      </c>
      <c r="BP19" s="42" t="str">
        <f t="shared" si="14"/>
        <v/>
      </c>
      <c r="BQ19" s="42">
        <f t="shared" si="15"/>
        <v>87</v>
      </c>
      <c r="BR19" s="42">
        <f t="shared" si="16"/>
        <v>88</v>
      </c>
      <c r="BS19" s="41"/>
      <c r="BT19" s="41"/>
      <c r="BU19" s="52">
        <v>87</v>
      </c>
      <c r="BV19" s="41"/>
      <c r="BW19" s="41"/>
      <c r="BX19" s="42"/>
      <c r="BY19" s="41"/>
      <c r="BZ19" s="41"/>
      <c r="CA19" s="42"/>
      <c r="CB19" s="41"/>
      <c r="CC19" s="41"/>
      <c r="CD19" s="42"/>
      <c r="CE19" s="41"/>
      <c r="CF19" s="41"/>
      <c r="CG19" s="42"/>
      <c r="CH19" s="42">
        <f t="shared" si="17"/>
        <v>87</v>
      </c>
      <c r="CI19" s="42" t="str">
        <f t="shared" si="18"/>
        <v/>
      </c>
      <c r="CJ19" s="42" t="str">
        <f t="shared" si="19"/>
        <v/>
      </c>
      <c r="CK19" s="42" t="str">
        <f t="shared" si="20"/>
        <v/>
      </c>
      <c r="CL19" s="42" t="str">
        <f t="shared" si="21"/>
        <v/>
      </c>
      <c r="CM19" s="43">
        <f t="shared" si="22"/>
        <v>87.5</v>
      </c>
      <c r="CN19" s="44">
        <f t="shared" si="23"/>
        <v>88</v>
      </c>
      <c r="CO19" s="45"/>
      <c r="CP19" s="52">
        <v>7</v>
      </c>
      <c r="CQ19" s="46" t="str">
        <f t="shared" si="24"/>
        <v xml:space="preserve">Memiliki kemampuan pemahaman Qur an tentang Bersyukur dan Berbuat Baik, Iman Qada Qadar, Hukum Waris dalam Islam, Kemajuan Peradaban Islam di Dunia, Kemunduran Peradaban Islam di Dunia, </v>
      </c>
      <c r="CR19" s="45"/>
      <c r="CS19" s="52">
        <v>7</v>
      </c>
      <c r="CT19" s="46" t="str">
        <f t="shared" si="25"/>
        <v xml:space="preserve">Memiliki keterampilan Qur an tentang Bersyukur dan Berbuat Baik, Iman Qada Qadar, Hukum Waris dalam Islam, Kemajuan Peradaban Islam di Dunia, Faktor Kemunduran , Peradaban Islam di Dunia, </v>
      </c>
      <c r="CV19" s="40">
        <v>10</v>
      </c>
      <c r="CW19" s="52"/>
      <c r="CY19" s="23"/>
      <c r="CZ19" s="23"/>
      <c r="DA19" s="23"/>
      <c r="DE19" s="51">
        <v>10</v>
      </c>
      <c r="DF19" s="51"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Qur an tentang Bersyukur dan Berbuat Baik, Iman Qada Qadar, Hukum Waris dalam Islam, Kemajuan Peradaban Islam di Dunia, Kemunduran Peradaban Islam di Dunia, </v>
      </c>
    </row>
    <row r="20" spans="1:110" x14ac:dyDescent="0.25">
      <c r="A20" s="8">
        <v>10</v>
      </c>
      <c r="B20" s="8">
        <v>107085</v>
      </c>
      <c r="C20" s="8" t="s">
        <v>164</v>
      </c>
      <c r="E20" s="47">
        <f t="shared" si="0"/>
        <v>86</v>
      </c>
      <c r="F20" s="8" t="str">
        <f t="shared" si="1"/>
        <v>B</v>
      </c>
      <c r="G20" s="8" t="str">
        <f t="shared" si="2"/>
        <v xml:space="preserve">Memiliki kemampuan pemahaman Qur an tentang Bersyukur dan Berbuat Baik, Iman Qada Qadar, Hukum Waris dalam Islam, Kemajuan Peradaban Islam di Dunia, Kemunduran Peradaban Islam di Dunia, </v>
      </c>
      <c r="H20" s="47">
        <f t="shared" si="3"/>
        <v>88</v>
      </c>
      <c r="I20" s="8" t="str">
        <f t="shared" si="4"/>
        <v>B</v>
      </c>
      <c r="J20" s="8" t="str">
        <f t="shared" si="5"/>
        <v xml:space="preserve">Memiliki keterampilan Qur an tentang Bersyukur dan Berbuat Baik, Iman Qada Qadar, Hukum Waris dalam Islam, Kemajuan Peradaban Islam di Dunia, Faktor Kemunduran , Peradaban Islam di Dunia, </v>
      </c>
      <c r="K20" s="13"/>
      <c r="L20" s="41">
        <f t="shared" si="6"/>
        <v>85</v>
      </c>
      <c r="M20" s="41">
        <f t="shared" si="7"/>
        <v>88</v>
      </c>
      <c r="O20" s="41">
        <v>88</v>
      </c>
      <c r="P20" s="41"/>
      <c r="Q20" s="42"/>
      <c r="R20" s="41"/>
      <c r="S20" s="41">
        <v>84</v>
      </c>
      <c r="T20" s="42"/>
      <c r="U20" s="41"/>
      <c r="V20" s="41"/>
      <c r="W20" s="42"/>
      <c r="X20" s="41">
        <v>84</v>
      </c>
      <c r="Y20" s="41"/>
      <c r="Z20" s="42"/>
      <c r="AA20" s="41"/>
      <c r="AB20" s="41"/>
      <c r="AC20" s="42">
        <v>85</v>
      </c>
      <c r="AD20" s="42">
        <f t="shared" si="8"/>
        <v>85</v>
      </c>
      <c r="AE20" s="41"/>
      <c r="AF20" s="41"/>
      <c r="AG20" s="42"/>
      <c r="AH20" s="41"/>
      <c r="AI20" s="41"/>
      <c r="AJ20" s="42"/>
      <c r="AK20" s="41"/>
      <c r="AL20" s="41"/>
      <c r="AM20" s="42"/>
      <c r="AN20" s="41"/>
      <c r="AO20" s="41"/>
      <c r="AP20" s="42"/>
      <c r="AQ20" s="41"/>
      <c r="AR20" s="41"/>
      <c r="AS20" s="42"/>
      <c r="AT20" s="52">
        <v>88</v>
      </c>
      <c r="AU20" s="43">
        <f t="shared" si="9"/>
        <v>85.8</v>
      </c>
      <c r="AV20" s="44">
        <f t="shared" si="10"/>
        <v>86</v>
      </c>
      <c r="AW20" s="45"/>
      <c r="AX20" s="41">
        <v>90</v>
      </c>
      <c r="AY20" s="41"/>
      <c r="AZ20" s="42"/>
      <c r="BA20" s="41"/>
      <c r="BB20" s="41">
        <v>88</v>
      </c>
      <c r="BC20" s="42"/>
      <c r="BD20" s="41"/>
      <c r="BE20" s="41"/>
      <c r="BF20" s="52">
        <v>88</v>
      </c>
      <c r="BG20" s="41"/>
      <c r="BH20" s="41"/>
      <c r="BI20" s="42"/>
      <c r="BJ20" s="41"/>
      <c r="BK20" s="41"/>
      <c r="BL20" s="42">
        <v>85</v>
      </c>
      <c r="BM20" s="42">
        <f t="shared" si="11"/>
        <v>90</v>
      </c>
      <c r="BN20" s="42">
        <f t="shared" si="12"/>
        <v>88</v>
      </c>
      <c r="BO20" s="42">
        <f t="shared" si="13"/>
        <v>88</v>
      </c>
      <c r="BP20" s="42" t="str">
        <f t="shared" si="14"/>
        <v/>
      </c>
      <c r="BQ20" s="42">
        <f t="shared" si="15"/>
        <v>85</v>
      </c>
      <c r="BR20" s="42">
        <f t="shared" si="16"/>
        <v>88</v>
      </c>
      <c r="BS20" s="41"/>
      <c r="BT20" s="41"/>
      <c r="BU20" s="52">
        <v>88</v>
      </c>
      <c r="BV20" s="41"/>
      <c r="BW20" s="41"/>
      <c r="BX20" s="42"/>
      <c r="BY20" s="41"/>
      <c r="BZ20" s="41"/>
      <c r="CA20" s="42"/>
      <c r="CB20" s="41"/>
      <c r="CC20" s="41"/>
      <c r="CD20" s="42"/>
      <c r="CE20" s="41"/>
      <c r="CF20" s="41"/>
      <c r="CG20" s="42"/>
      <c r="CH20" s="42">
        <f t="shared" si="17"/>
        <v>88</v>
      </c>
      <c r="CI20" s="42" t="str">
        <f t="shared" si="18"/>
        <v/>
      </c>
      <c r="CJ20" s="42" t="str">
        <f t="shared" si="19"/>
        <v/>
      </c>
      <c r="CK20" s="42" t="str">
        <f t="shared" si="20"/>
        <v/>
      </c>
      <c r="CL20" s="42" t="str">
        <f t="shared" si="21"/>
        <v/>
      </c>
      <c r="CM20" s="43">
        <f t="shared" si="22"/>
        <v>88</v>
      </c>
      <c r="CN20" s="44">
        <f t="shared" si="23"/>
        <v>88</v>
      </c>
      <c r="CO20" s="45"/>
      <c r="CP20" s="52">
        <v>7</v>
      </c>
      <c r="CQ20" s="46" t="str">
        <f t="shared" si="24"/>
        <v xml:space="preserve">Memiliki kemampuan pemahaman Qur an tentang Bersyukur dan Berbuat Baik, Iman Qada Qadar, Hukum Waris dalam Islam, Kemajuan Peradaban Islam di Dunia, Kemunduran Peradaban Islam di Dunia, </v>
      </c>
      <c r="CR20" s="45"/>
      <c r="CS20" s="52">
        <v>7</v>
      </c>
      <c r="CT20" s="46" t="str">
        <f t="shared" si="25"/>
        <v xml:space="preserve">Memiliki keterampilan Qur an tentang Bersyukur dan Berbuat Baik, Iman Qada Qadar, Hukum Waris dalam Islam, Kemajuan Peradaban Islam di Dunia, Faktor Kemunduran , Peradaban Islam di Dunia, </v>
      </c>
      <c r="CY20" s="23"/>
      <c r="CZ20" s="23"/>
      <c r="DA20" s="23"/>
      <c r="DE20" s="51">
        <v>11</v>
      </c>
      <c r="DF20" s="51" t="str">
        <f>(IF(CW10="","","Memiliki kemampuan pemahaman  "))&amp;(IF(CW10="","",CW10&amp;", "))&amp;(IF(CW11="","",CW11&amp;", "))&amp;(IF(CW12="","",CW12&amp;", "))&amp;(IF(CW13="","",CW13&amp;", "))&amp;(IF(CW14="","",CW14&amp;", "))&amp;(IF(CW15="","",CW15&amp;", "))&amp;(IF(CW16="","",CW16&amp;", "))&amp;(IF(CW17="","",CW17&amp;", "))&amp;(IF(CW18="","",CW18&amp;", "))&amp;(IF(CW19="","",CW19&amp;"."))</f>
        <v xml:space="preserve">Memiliki kemampuan pemahaman  Qur an tentang Bersyukur dan Berbuat Baik, Iman Qada Qadar, Hukum Waris dalam Islam, Kemajuan Peradaban Islam di Dunia, Kemunduran Peradaban Islam di Dunia, </v>
      </c>
    </row>
    <row r="21" spans="1:110" ht="18.75" customHeight="1" x14ac:dyDescent="0.3">
      <c r="A21" s="8">
        <v>11</v>
      </c>
      <c r="B21" s="8">
        <v>112835</v>
      </c>
      <c r="C21" s="8" t="s">
        <v>165</v>
      </c>
      <c r="E21" s="47">
        <f t="shared" si="0"/>
        <v>87</v>
      </c>
      <c r="F21" s="8" t="str">
        <f t="shared" si="1"/>
        <v>B</v>
      </c>
      <c r="G21" s="8" t="str">
        <f t="shared" si="2"/>
        <v xml:space="preserve">Memiliki kemampuan pemahaman Qur an tentang Bersyukur dan Berbuat Baik, Iman Qada Qadar, Hukum Waris dalam Islam, Kemajuan Peradaban Islam di Dunia, Kemunduran Peradaban Islam di Dunia, </v>
      </c>
      <c r="H21" s="47">
        <f t="shared" si="3"/>
        <v>88</v>
      </c>
      <c r="I21" s="8" t="str">
        <f t="shared" si="4"/>
        <v>B</v>
      </c>
      <c r="J21" s="8" t="str">
        <f t="shared" si="5"/>
        <v xml:space="preserve">Memiliki keterampilan Qur an tentang Bersyukur dan Berbuat Baik, Iman Qada Qadar, Hukum Waris dalam Islam, Kemajuan Peradaban Islam di Dunia, Faktor Kemunduran , Peradaban Islam di Dunia, </v>
      </c>
      <c r="K21" s="13"/>
      <c r="L21" s="41">
        <f t="shared" si="6"/>
        <v>87</v>
      </c>
      <c r="M21" s="41">
        <f t="shared" si="7"/>
        <v>90</v>
      </c>
      <c r="O21" s="41">
        <v>90</v>
      </c>
      <c r="P21" s="41"/>
      <c r="Q21" s="42"/>
      <c r="R21" s="41"/>
      <c r="S21" s="41">
        <v>85</v>
      </c>
      <c r="T21" s="42"/>
      <c r="U21" s="41"/>
      <c r="V21" s="41"/>
      <c r="W21" s="42"/>
      <c r="X21" s="41">
        <v>85</v>
      </c>
      <c r="Y21" s="41"/>
      <c r="Z21" s="42"/>
      <c r="AA21" s="41"/>
      <c r="AB21" s="41"/>
      <c r="AC21" s="42">
        <v>87</v>
      </c>
      <c r="AD21" s="42">
        <f t="shared" si="8"/>
        <v>87</v>
      </c>
      <c r="AE21" s="41"/>
      <c r="AF21" s="41"/>
      <c r="AG21" s="42"/>
      <c r="AH21" s="41"/>
      <c r="AI21" s="41"/>
      <c r="AJ21" s="42"/>
      <c r="AK21" s="41"/>
      <c r="AL21" s="41"/>
      <c r="AM21" s="42"/>
      <c r="AN21" s="41"/>
      <c r="AO21" s="41"/>
      <c r="AP21" s="42"/>
      <c r="AQ21" s="41"/>
      <c r="AR21" s="41"/>
      <c r="AS21" s="42"/>
      <c r="AT21" s="52">
        <v>90</v>
      </c>
      <c r="AU21" s="43">
        <f t="shared" si="9"/>
        <v>87.4</v>
      </c>
      <c r="AV21" s="44">
        <f t="shared" si="10"/>
        <v>87</v>
      </c>
      <c r="AW21" s="45"/>
      <c r="AX21" s="41">
        <v>81</v>
      </c>
      <c r="AY21" s="41"/>
      <c r="AZ21" s="42"/>
      <c r="BA21" s="41"/>
      <c r="BB21" s="41">
        <v>82</v>
      </c>
      <c r="BC21" s="42"/>
      <c r="BD21" s="41"/>
      <c r="BE21" s="41"/>
      <c r="BF21" s="52">
        <v>90</v>
      </c>
      <c r="BG21" s="41"/>
      <c r="BH21" s="41"/>
      <c r="BI21" s="42"/>
      <c r="BJ21" s="41"/>
      <c r="BK21" s="41"/>
      <c r="BL21" s="42">
        <v>87</v>
      </c>
      <c r="BM21" s="42">
        <f t="shared" si="11"/>
        <v>81</v>
      </c>
      <c r="BN21" s="42">
        <f t="shared" si="12"/>
        <v>82</v>
      </c>
      <c r="BO21" s="42">
        <f t="shared" si="13"/>
        <v>90</v>
      </c>
      <c r="BP21" s="42" t="str">
        <f t="shared" si="14"/>
        <v/>
      </c>
      <c r="BQ21" s="42">
        <f t="shared" si="15"/>
        <v>87</v>
      </c>
      <c r="BR21" s="42">
        <f t="shared" si="16"/>
        <v>85</v>
      </c>
      <c r="BS21" s="41"/>
      <c r="BT21" s="41"/>
      <c r="BU21" s="52">
        <v>90</v>
      </c>
      <c r="BV21" s="41"/>
      <c r="BW21" s="41"/>
      <c r="BX21" s="42"/>
      <c r="BY21" s="41"/>
      <c r="BZ21" s="41"/>
      <c r="CA21" s="42"/>
      <c r="CB21" s="41"/>
      <c r="CC21" s="41"/>
      <c r="CD21" s="42"/>
      <c r="CE21" s="41"/>
      <c r="CF21" s="41"/>
      <c r="CG21" s="42"/>
      <c r="CH21" s="42">
        <f t="shared" si="17"/>
        <v>90</v>
      </c>
      <c r="CI21" s="42" t="str">
        <f t="shared" si="18"/>
        <v/>
      </c>
      <c r="CJ21" s="42" t="str">
        <f t="shared" si="19"/>
        <v/>
      </c>
      <c r="CK21" s="42" t="str">
        <f t="shared" si="20"/>
        <v/>
      </c>
      <c r="CL21" s="42" t="str">
        <f t="shared" si="21"/>
        <v/>
      </c>
      <c r="CM21" s="43">
        <f t="shared" si="22"/>
        <v>87.5</v>
      </c>
      <c r="CN21" s="44">
        <f t="shared" si="23"/>
        <v>88</v>
      </c>
      <c r="CO21" s="45"/>
      <c r="CP21" s="52">
        <v>7</v>
      </c>
      <c r="CQ21" s="46" t="str">
        <f t="shared" si="24"/>
        <v xml:space="preserve">Memiliki kemampuan pemahaman Qur an tentang Bersyukur dan Berbuat Baik, Iman Qada Qadar, Hukum Waris dalam Islam, Kemajuan Peradaban Islam di Dunia, Kemunduran Peradaban Islam di Dunia, </v>
      </c>
      <c r="CR21" s="45"/>
      <c r="CS21" s="52">
        <v>7</v>
      </c>
      <c r="CT21" s="46" t="str">
        <f t="shared" si="25"/>
        <v xml:space="preserve">Memiliki keterampilan Qur an tentang Bersyukur dan Berbuat Baik, Iman Qada Qadar, Hukum Waris dalam Islam, Kemajuan Peradaban Islam di Dunia, Faktor Kemunduran , Peradaban Islam di Dunia, </v>
      </c>
      <c r="CV21" s="35" t="s">
        <v>62</v>
      </c>
      <c r="CY21" s="23"/>
      <c r="CZ21" s="23"/>
      <c r="DA21" s="23"/>
    </row>
    <row r="22" spans="1:110" x14ac:dyDescent="0.25">
      <c r="A22" s="8">
        <v>12</v>
      </c>
      <c r="B22" s="8">
        <v>107115</v>
      </c>
      <c r="C22" s="8" t="s">
        <v>166</v>
      </c>
      <c r="E22" s="47">
        <f t="shared" si="0"/>
        <v>83</v>
      </c>
      <c r="F22" s="8" t="str">
        <f t="shared" si="1"/>
        <v>B</v>
      </c>
      <c r="G22" s="8" t="str">
        <f t="shared" si="2"/>
        <v xml:space="preserve">Memiliki kemampuan pemahaman Qur an tentang Bersyukur dan Berbuat Baik, Iman Qada Qadar, Hukum Waris dalam Islam, Kemajuan Peradaban Islam di Dunia, Kemunduran Peradaban Islam di Dunia, </v>
      </c>
      <c r="H22" s="47">
        <f t="shared" si="3"/>
        <v>85</v>
      </c>
      <c r="I22" s="8" t="str">
        <f t="shared" si="4"/>
        <v>B</v>
      </c>
      <c r="J22" s="8" t="str">
        <f t="shared" si="5"/>
        <v xml:space="preserve">Memiliki keterampilan Qur an tentang Bersyukur dan Berbuat Baik, Iman Qada Qadar, Hukum Waris dalam Islam, Kemajuan Peradaban Islam di Dunia, Faktor Kemunduran , Peradaban Islam di Dunia, </v>
      </c>
      <c r="K22" s="13"/>
      <c r="L22" s="41">
        <f t="shared" si="6"/>
        <v>82</v>
      </c>
      <c r="M22" s="41">
        <f t="shared" si="7"/>
        <v>86</v>
      </c>
      <c r="O22" s="41">
        <v>86</v>
      </c>
      <c r="P22" s="41"/>
      <c r="Q22" s="42"/>
      <c r="R22" s="41"/>
      <c r="S22" s="41">
        <v>80</v>
      </c>
      <c r="T22" s="42"/>
      <c r="U22" s="41"/>
      <c r="V22" s="41"/>
      <c r="W22" s="42"/>
      <c r="X22" s="41">
        <v>80</v>
      </c>
      <c r="Y22" s="41"/>
      <c r="Z22" s="42"/>
      <c r="AA22" s="41"/>
      <c r="AB22" s="41"/>
      <c r="AC22" s="42">
        <v>82</v>
      </c>
      <c r="AD22" s="42">
        <f t="shared" si="8"/>
        <v>82</v>
      </c>
      <c r="AE22" s="41"/>
      <c r="AF22" s="41"/>
      <c r="AG22" s="42"/>
      <c r="AH22" s="41"/>
      <c r="AI22" s="41"/>
      <c r="AJ22" s="42"/>
      <c r="AK22" s="41"/>
      <c r="AL22" s="41"/>
      <c r="AM22" s="42"/>
      <c r="AN22" s="41"/>
      <c r="AO22" s="41"/>
      <c r="AP22" s="42"/>
      <c r="AQ22" s="41"/>
      <c r="AR22" s="41"/>
      <c r="AS22" s="42"/>
      <c r="AT22" s="52">
        <v>86</v>
      </c>
      <c r="AU22" s="43">
        <f t="shared" si="9"/>
        <v>82.8</v>
      </c>
      <c r="AV22" s="44">
        <f t="shared" si="10"/>
        <v>83</v>
      </c>
      <c r="AW22" s="45"/>
      <c r="AX22" s="41">
        <v>83</v>
      </c>
      <c r="AY22" s="41"/>
      <c r="AZ22" s="42"/>
      <c r="BA22" s="41"/>
      <c r="BB22" s="41">
        <v>86</v>
      </c>
      <c r="BC22" s="42"/>
      <c r="BD22" s="41"/>
      <c r="BE22" s="41"/>
      <c r="BF22" s="52">
        <v>86</v>
      </c>
      <c r="BG22" s="41"/>
      <c r="BH22" s="41"/>
      <c r="BI22" s="42"/>
      <c r="BJ22" s="41"/>
      <c r="BK22" s="41"/>
      <c r="BL22" s="42">
        <v>82</v>
      </c>
      <c r="BM22" s="42">
        <f t="shared" si="11"/>
        <v>83</v>
      </c>
      <c r="BN22" s="42">
        <f t="shared" si="12"/>
        <v>86</v>
      </c>
      <c r="BO22" s="42">
        <f t="shared" si="13"/>
        <v>86</v>
      </c>
      <c r="BP22" s="42" t="str">
        <f t="shared" si="14"/>
        <v/>
      </c>
      <c r="BQ22" s="42">
        <f t="shared" si="15"/>
        <v>82</v>
      </c>
      <c r="BR22" s="42">
        <f t="shared" si="16"/>
        <v>84</v>
      </c>
      <c r="BS22" s="41"/>
      <c r="BT22" s="41"/>
      <c r="BU22" s="52">
        <v>86</v>
      </c>
      <c r="BV22" s="41"/>
      <c r="BW22" s="41"/>
      <c r="BX22" s="42"/>
      <c r="BY22" s="41"/>
      <c r="BZ22" s="41"/>
      <c r="CA22" s="42"/>
      <c r="CB22" s="41"/>
      <c r="CC22" s="41"/>
      <c r="CD22" s="42"/>
      <c r="CE22" s="41"/>
      <c r="CF22" s="41"/>
      <c r="CG22" s="42"/>
      <c r="CH22" s="42">
        <f t="shared" si="17"/>
        <v>86</v>
      </c>
      <c r="CI22" s="42" t="str">
        <f t="shared" si="18"/>
        <v/>
      </c>
      <c r="CJ22" s="42" t="str">
        <f t="shared" si="19"/>
        <v/>
      </c>
      <c r="CK22" s="42" t="str">
        <f t="shared" si="20"/>
        <v/>
      </c>
      <c r="CL22" s="42" t="str">
        <f t="shared" si="21"/>
        <v/>
      </c>
      <c r="CM22" s="43">
        <f t="shared" si="22"/>
        <v>85</v>
      </c>
      <c r="CN22" s="44">
        <f t="shared" si="23"/>
        <v>85</v>
      </c>
      <c r="CO22" s="45"/>
      <c r="CP22" s="52">
        <v>7</v>
      </c>
      <c r="CQ22" s="46" t="str">
        <f t="shared" si="24"/>
        <v xml:space="preserve">Memiliki kemampuan pemahaman Qur an tentang Bersyukur dan Berbuat Baik, Iman Qada Qadar, Hukum Waris dalam Islam, Kemajuan Peradaban Islam di Dunia, Kemunduran Peradaban Islam di Dunia, </v>
      </c>
      <c r="CR22" s="45"/>
      <c r="CS22" s="52">
        <v>7</v>
      </c>
      <c r="CT22" s="46" t="str">
        <f t="shared" si="25"/>
        <v xml:space="preserve">Memiliki keterampilan Qur an tentang Bersyukur dan Berbuat Baik, Iman Qada Qadar, Hukum Waris dalam Islam, Kemajuan Peradaban Islam di Dunia, Faktor Kemunduran , Peradaban Islam di Dunia,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Qur an tentang Bersyukur dan Berbuat Baik, Iman Qada Qadar, Hukum Waris dalam Islam, Kemajuan Peradaban Islam di Dunia, Faktor Kemunduran , Peradaban Islam di Dunia, </v>
      </c>
    </row>
    <row r="23" spans="1:110" x14ac:dyDescent="0.25">
      <c r="A23" s="8">
        <v>13</v>
      </c>
      <c r="B23" s="8">
        <v>107130</v>
      </c>
      <c r="C23" s="8" t="s">
        <v>167</v>
      </c>
      <c r="E23" s="47">
        <f t="shared" si="0"/>
        <v>84</v>
      </c>
      <c r="F23" s="8" t="str">
        <f t="shared" si="1"/>
        <v>B</v>
      </c>
      <c r="G23" s="8" t="str">
        <f t="shared" si="2"/>
        <v xml:space="preserve">Memiliki kemampuan pemahaman Qur an tentang Bersyukur dan Berbuat Baik, Iman Qada Qadar, Hukum Waris dalam Islam, Kemajuan Peradaban Islam di Dunia, Kemunduran Peradaban Islam di Dunia, </v>
      </c>
      <c r="H23" s="47">
        <f t="shared" si="3"/>
        <v>81</v>
      </c>
      <c r="I23" s="8" t="str">
        <f t="shared" si="4"/>
        <v>B</v>
      </c>
      <c r="J23" s="8" t="str">
        <f t="shared" si="5"/>
        <v xml:space="preserve">Memiliki keterampilan Qur an tentang Bersyukur dan Berbuat Baik, Iman Qada Qadar, Hukum Waris dalam Islam, Kemajuan Peradaban Islam di Dunia, Faktor Kemunduran , Peradaban Islam di Dunia, </v>
      </c>
      <c r="K23" s="13"/>
      <c r="L23" s="41">
        <f t="shared" si="6"/>
        <v>85</v>
      </c>
      <c r="M23" s="41">
        <f t="shared" si="7"/>
        <v>80</v>
      </c>
      <c r="O23" s="41">
        <v>80</v>
      </c>
      <c r="P23" s="41"/>
      <c r="Q23" s="42"/>
      <c r="R23" s="41"/>
      <c r="S23" s="41">
        <v>87</v>
      </c>
      <c r="T23" s="42"/>
      <c r="U23" s="41"/>
      <c r="V23" s="41"/>
      <c r="W23" s="42"/>
      <c r="X23" s="41">
        <v>87</v>
      </c>
      <c r="Y23" s="41"/>
      <c r="Z23" s="42"/>
      <c r="AA23" s="41"/>
      <c r="AB23" s="41"/>
      <c r="AC23" s="42">
        <v>85</v>
      </c>
      <c r="AD23" s="42">
        <f t="shared" si="8"/>
        <v>85</v>
      </c>
      <c r="AE23" s="41"/>
      <c r="AF23" s="41"/>
      <c r="AG23" s="42"/>
      <c r="AH23" s="41"/>
      <c r="AI23" s="41"/>
      <c r="AJ23" s="42"/>
      <c r="AK23" s="41"/>
      <c r="AL23" s="41"/>
      <c r="AM23" s="42"/>
      <c r="AN23" s="41"/>
      <c r="AO23" s="41"/>
      <c r="AP23" s="42"/>
      <c r="AQ23" s="41"/>
      <c r="AR23" s="41"/>
      <c r="AS23" s="42"/>
      <c r="AT23" s="52">
        <v>80</v>
      </c>
      <c r="AU23" s="43">
        <f t="shared" si="9"/>
        <v>83.8</v>
      </c>
      <c r="AV23" s="44">
        <f t="shared" si="10"/>
        <v>84</v>
      </c>
      <c r="AW23" s="45"/>
      <c r="AX23" s="41">
        <v>80</v>
      </c>
      <c r="AY23" s="41"/>
      <c r="AZ23" s="42"/>
      <c r="BA23" s="41"/>
      <c r="BB23" s="41">
        <v>83</v>
      </c>
      <c r="BC23" s="42"/>
      <c r="BD23" s="41"/>
      <c r="BE23" s="41"/>
      <c r="BF23" s="52">
        <v>80</v>
      </c>
      <c r="BG23" s="41"/>
      <c r="BH23" s="41"/>
      <c r="BI23" s="42"/>
      <c r="BJ23" s="41"/>
      <c r="BK23" s="41"/>
      <c r="BL23" s="42">
        <v>85</v>
      </c>
      <c r="BM23" s="42">
        <f t="shared" si="11"/>
        <v>80</v>
      </c>
      <c r="BN23" s="42">
        <f t="shared" si="12"/>
        <v>83</v>
      </c>
      <c r="BO23" s="42">
        <f t="shared" si="13"/>
        <v>80</v>
      </c>
      <c r="BP23" s="42" t="str">
        <f t="shared" si="14"/>
        <v/>
      </c>
      <c r="BQ23" s="42">
        <f t="shared" si="15"/>
        <v>85</v>
      </c>
      <c r="BR23" s="42">
        <f t="shared" si="16"/>
        <v>82</v>
      </c>
      <c r="BS23" s="41"/>
      <c r="BT23" s="41"/>
      <c r="BU23" s="52">
        <v>80</v>
      </c>
      <c r="BV23" s="41"/>
      <c r="BW23" s="41"/>
      <c r="BX23" s="42"/>
      <c r="BY23" s="41"/>
      <c r="BZ23" s="41"/>
      <c r="CA23" s="42"/>
      <c r="CB23" s="41"/>
      <c r="CC23" s="41"/>
      <c r="CD23" s="42"/>
      <c r="CE23" s="41"/>
      <c r="CF23" s="41"/>
      <c r="CG23" s="42"/>
      <c r="CH23" s="42">
        <f t="shared" si="17"/>
        <v>80</v>
      </c>
      <c r="CI23" s="42" t="str">
        <f t="shared" si="18"/>
        <v/>
      </c>
      <c r="CJ23" s="42" t="str">
        <f t="shared" si="19"/>
        <v/>
      </c>
      <c r="CK23" s="42" t="str">
        <f t="shared" si="20"/>
        <v/>
      </c>
      <c r="CL23" s="42" t="str">
        <f t="shared" si="21"/>
        <v/>
      </c>
      <c r="CM23" s="43">
        <f t="shared" si="22"/>
        <v>81</v>
      </c>
      <c r="CN23" s="44">
        <f t="shared" si="23"/>
        <v>81</v>
      </c>
      <c r="CO23" s="45"/>
      <c r="CP23" s="52">
        <v>7</v>
      </c>
      <c r="CQ23" s="46" t="str">
        <f t="shared" si="24"/>
        <v xml:space="preserve">Memiliki kemampuan pemahaman Qur an tentang Bersyukur dan Berbuat Baik, Iman Qada Qadar, Hukum Waris dalam Islam, Kemajuan Peradaban Islam di Dunia, Kemunduran Peradaban Islam di Dunia, </v>
      </c>
      <c r="CR23" s="45"/>
      <c r="CS23" s="52">
        <v>7</v>
      </c>
      <c r="CT23" s="46" t="str">
        <f t="shared" si="25"/>
        <v xml:space="preserve">Memiliki keterampilan Qur an tentang Bersyukur dan Berbuat Baik, Iman Qada Qadar, Hukum Waris dalam Islam, Kemajuan Peradaban Islam di Dunia, Faktor Kemunduran , Peradaban Islam di Dunia, </v>
      </c>
      <c r="CV23" s="40">
        <v>1</v>
      </c>
      <c r="CW23" s="52" t="s">
        <v>185</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Iman Qada Qadar, Hukum Waris dalam Islam, Kemajuan Peradaban Islam di Dunia, Faktor Kemunduran , Peradaban Islam di Dunia, Masih perlu peningkatan keterampilan Qur an tentang Bersyukur dan Berbuat Baik.</v>
      </c>
    </row>
    <row r="24" spans="1:110" x14ac:dyDescent="0.25">
      <c r="A24" s="8">
        <v>14</v>
      </c>
      <c r="B24" s="8">
        <v>107145</v>
      </c>
      <c r="C24" s="8" t="s">
        <v>168</v>
      </c>
      <c r="E24" s="47">
        <f t="shared" si="0"/>
        <v>84</v>
      </c>
      <c r="F24" s="8" t="str">
        <f t="shared" si="1"/>
        <v>B</v>
      </c>
      <c r="G24" s="8" t="str">
        <f t="shared" si="2"/>
        <v xml:space="preserve">Memiliki kemampuan pemahaman Qur an tentang Bersyukur dan Berbuat Baik, Iman Qada Qadar, Hukum Waris dalam Islam, Kemajuan Peradaban Islam di Dunia, Kemunduran Peradaban Islam di Dunia, </v>
      </c>
      <c r="H24" s="47">
        <f t="shared" si="3"/>
        <v>84</v>
      </c>
      <c r="I24" s="8" t="str">
        <f t="shared" si="4"/>
        <v>B</v>
      </c>
      <c r="J24" s="8" t="str">
        <f t="shared" si="5"/>
        <v xml:space="preserve">Memiliki keterampilan Qur an tentang Bersyukur dan Berbuat Baik, Iman Qada Qadar, Hukum Waris dalam Islam, Kemajuan Peradaban Islam di Dunia, Faktor Kemunduran , Peradaban Islam di Dunia, </v>
      </c>
      <c r="K24" s="13"/>
      <c r="L24" s="41">
        <f t="shared" si="6"/>
        <v>85</v>
      </c>
      <c r="M24" s="41">
        <f t="shared" si="7"/>
        <v>82</v>
      </c>
      <c r="O24" s="41">
        <v>82</v>
      </c>
      <c r="P24" s="41"/>
      <c r="Q24" s="42"/>
      <c r="R24" s="41"/>
      <c r="S24" s="41">
        <v>86</v>
      </c>
      <c r="T24" s="42"/>
      <c r="U24" s="41"/>
      <c r="V24" s="41"/>
      <c r="W24" s="42"/>
      <c r="X24" s="41">
        <v>87</v>
      </c>
      <c r="Y24" s="41"/>
      <c r="Z24" s="42"/>
      <c r="AA24" s="41"/>
      <c r="AB24" s="41"/>
      <c r="AC24" s="42">
        <v>85</v>
      </c>
      <c r="AD24" s="42">
        <f t="shared" si="8"/>
        <v>85</v>
      </c>
      <c r="AE24" s="41"/>
      <c r="AF24" s="41"/>
      <c r="AG24" s="42"/>
      <c r="AH24" s="41"/>
      <c r="AI24" s="41"/>
      <c r="AJ24" s="42"/>
      <c r="AK24" s="41"/>
      <c r="AL24" s="41"/>
      <c r="AM24" s="42"/>
      <c r="AN24" s="41"/>
      <c r="AO24" s="41"/>
      <c r="AP24" s="42"/>
      <c r="AQ24" s="41"/>
      <c r="AR24" s="41"/>
      <c r="AS24" s="42"/>
      <c r="AT24" s="52">
        <v>82</v>
      </c>
      <c r="AU24" s="43">
        <f t="shared" si="9"/>
        <v>84.4</v>
      </c>
      <c r="AV24" s="44">
        <f t="shared" si="10"/>
        <v>84</v>
      </c>
      <c r="AW24" s="45"/>
      <c r="AX24" s="41">
        <v>87</v>
      </c>
      <c r="AY24" s="41"/>
      <c r="AZ24" s="42"/>
      <c r="BA24" s="41"/>
      <c r="BB24" s="41">
        <v>87</v>
      </c>
      <c r="BC24" s="42"/>
      <c r="BD24" s="41"/>
      <c r="BE24" s="41"/>
      <c r="BF24" s="52">
        <v>82</v>
      </c>
      <c r="BG24" s="41"/>
      <c r="BH24" s="41"/>
      <c r="BI24" s="42"/>
      <c r="BJ24" s="41"/>
      <c r="BK24" s="41"/>
      <c r="BL24" s="42">
        <v>85</v>
      </c>
      <c r="BM24" s="42">
        <f t="shared" si="11"/>
        <v>87</v>
      </c>
      <c r="BN24" s="42">
        <f t="shared" si="12"/>
        <v>87</v>
      </c>
      <c r="BO24" s="42">
        <f t="shared" si="13"/>
        <v>82</v>
      </c>
      <c r="BP24" s="42" t="str">
        <f t="shared" si="14"/>
        <v/>
      </c>
      <c r="BQ24" s="42">
        <f t="shared" si="15"/>
        <v>85</v>
      </c>
      <c r="BR24" s="42">
        <f t="shared" si="16"/>
        <v>85</v>
      </c>
      <c r="BS24" s="41"/>
      <c r="BT24" s="41"/>
      <c r="BU24" s="52">
        <v>82</v>
      </c>
      <c r="BV24" s="41"/>
      <c r="BW24" s="41"/>
      <c r="BX24" s="42"/>
      <c r="BY24" s="41"/>
      <c r="BZ24" s="41"/>
      <c r="CA24" s="42"/>
      <c r="CB24" s="41"/>
      <c r="CC24" s="41"/>
      <c r="CD24" s="42"/>
      <c r="CE24" s="41"/>
      <c r="CF24" s="41"/>
      <c r="CG24" s="42"/>
      <c r="CH24" s="42">
        <f t="shared" si="17"/>
        <v>82</v>
      </c>
      <c r="CI24" s="42" t="str">
        <f t="shared" si="18"/>
        <v/>
      </c>
      <c r="CJ24" s="42" t="str">
        <f t="shared" si="19"/>
        <v/>
      </c>
      <c r="CK24" s="42" t="str">
        <f t="shared" si="20"/>
        <v/>
      </c>
      <c r="CL24" s="42" t="str">
        <f t="shared" si="21"/>
        <v/>
      </c>
      <c r="CM24" s="43">
        <f t="shared" si="22"/>
        <v>83.5</v>
      </c>
      <c r="CN24" s="44">
        <f t="shared" si="23"/>
        <v>84</v>
      </c>
      <c r="CO24" s="45"/>
      <c r="CP24" s="52">
        <v>7</v>
      </c>
      <c r="CQ24" s="46" t="str">
        <f t="shared" si="24"/>
        <v xml:space="preserve">Memiliki kemampuan pemahaman Qur an tentang Bersyukur dan Berbuat Baik, Iman Qada Qadar, Hukum Waris dalam Islam, Kemajuan Peradaban Islam di Dunia, Kemunduran Peradaban Islam di Dunia, </v>
      </c>
      <c r="CR24" s="45"/>
      <c r="CS24" s="52">
        <v>7</v>
      </c>
      <c r="CT24" s="46" t="str">
        <f t="shared" si="25"/>
        <v xml:space="preserve">Memiliki keterampilan Qur an tentang Bersyukur dan Berbuat Baik, Iman Qada Qadar, Hukum Waris dalam Islam, Kemajuan Peradaban Islam di Dunia, Faktor Kemunduran , Peradaban Islam di Dunia, </v>
      </c>
      <c r="CV24" s="40">
        <v>2</v>
      </c>
      <c r="CW24" s="52" t="s">
        <v>186</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Qur an tentang Bersyukur dan Berbuat Baik, Hukum Waris dalam Islam, Kemajuan Peradaban Islam di Dunia, Faktor Kemunduran , Peradaban Islam di Dunia, Masih perlu peningkatan keterampilan Iman Qada Qadar.</v>
      </c>
    </row>
    <row r="25" spans="1:110" x14ac:dyDescent="0.25">
      <c r="A25" s="8">
        <v>15</v>
      </c>
      <c r="B25" s="8">
        <v>107175</v>
      </c>
      <c r="C25" s="8" t="s">
        <v>169</v>
      </c>
      <c r="E25" s="47">
        <f t="shared" si="0"/>
        <v>81</v>
      </c>
      <c r="F25" s="8" t="str">
        <f t="shared" si="1"/>
        <v>B</v>
      </c>
      <c r="G25" s="8" t="str">
        <f t="shared" si="2"/>
        <v xml:space="preserve">Memiliki kemampuan pemahaman Qur an tentang Bersyukur dan Berbuat Baik, Iman Qada Qadar, Hukum Waris dalam Islam, Kemajuan Peradaban Islam di Dunia, Kemunduran Peradaban Islam di Dunia, </v>
      </c>
      <c r="H25" s="47">
        <f t="shared" si="3"/>
        <v>81</v>
      </c>
      <c r="I25" s="8" t="str">
        <f t="shared" si="4"/>
        <v>B</v>
      </c>
      <c r="J25" s="8" t="str">
        <f t="shared" si="5"/>
        <v xml:space="preserve">Memiliki keterampilan Qur an tentang Bersyukur dan Berbuat Baik, Iman Qada Qadar, Hukum Waris dalam Islam, Kemajuan Peradaban Islam di Dunia, Faktor Kemunduran , Peradaban Islam di Dunia, </v>
      </c>
      <c r="K25" s="13"/>
      <c r="L25" s="41">
        <f t="shared" si="6"/>
        <v>81</v>
      </c>
      <c r="M25" s="41">
        <f t="shared" si="7"/>
        <v>81</v>
      </c>
      <c r="O25" s="41">
        <v>81</v>
      </c>
      <c r="P25" s="41"/>
      <c r="Q25" s="42"/>
      <c r="R25" s="41"/>
      <c r="S25" s="41">
        <v>81</v>
      </c>
      <c r="T25" s="42"/>
      <c r="U25" s="41"/>
      <c r="V25" s="41"/>
      <c r="W25" s="42"/>
      <c r="X25" s="41">
        <v>82</v>
      </c>
      <c r="Y25" s="41"/>
      <c r="Z25" s="42"/>
      <c r="AA25" s="41"/>
      <c r="AB25" s="41"/>
      <c r="AC25" s="42">
        <v>81</v>
      </c>
      <c r="AD25" s="42">
        <f t="shared" si="8"/>
        <v>81</v>
      </c>
      <c r="AE25" s="41"/>
      <c r="AF25" s="41"/>
      <c r="AG25" s="42"/>
      <c r="AH25" s="41"/>
      <c r="AI25" s="41"/>
      <c r="AJ25" s="42"/>
      <c r="AK25" s="41"/>
      <c r="AL25" s="41"/>
      <c r="AM25" s="42"/>
      <c r="AN25" s="41"/>
      <c r="AO25" s="41"/>
      <c r="AP25" s="42"/>
      <c r="AQ25" s="41"/>
      <c r="AR25" s="41"/>
      <c r="AS25" s="42"/>
      <c r="AT25" s="52">
        <v>81</v>
      </c>
      <c r="AU25" s="43">
        <f t="shared" si="9"/>
        <v>81.2</v>
      </c>
      <c r="AV25" s="44">
        <f t="shared" si="10"/>
        <v>81</v>
      </c>
      <c r="AW25" s="45"/>
      <c r="AX25" s="41">
        <v>78</v>
      </c>
      <c r="AY25" s="41"/>
      <c r="AZ25" s="42"/>
      <c r="BA25" s="41"/>
      <c r="BB25" s="41">
        <v>82</v>
      </c>
      <c r="BC25" s="42"/>
      <c r="BD25" s="41"/>
      <c r="BE25" s="41"/>
      <c r="BF25" s="52">
        <v>81</v>
      </c>
      <c r="BG25" s="41"/>
      <c r="BH25" s="41"/>
      <c r="BI25" s="42"/>
      <c r="BJ25" s="41"/>
      <c r="BK25" s="41"/>
      <c r="BL25" s="42">
        <v>81</v>
      </c>
      <c r="BM25" s="42">
        <f t="shared" si="11"/>
        <v>78</v>
      </c>
      <c r="BN25" s="42">
        <f t="shared" si="12"/>
        <v>82</v>
      </c>
      <c r="BO25" s="42">
        <f t="shared" si="13"/>
        <v>81</v>
      </c>
      <c r="BP25" s="42" t="str">
        <f t="shared" si="14"/>
        <v/>
      </c>
      <c r="BQ25" s="42">
        <f t="shared" si="15"/>
        <v>81</v>
      </c>
      <c r="BR25" s="42">
        <f t="shared" si="16"/>
        <v>81</v>
      </c>
      <c r="BS25" s="41"/>
      <c r="BT25" s="41"/>
      <c r="BU25" s="52">
        <v>81</v>
      </c>
      <c r="BV25" s="41"/>
      <c r="BW25" s="41"/>
      <c r="BX25" s="42"/>
      <c r="BY25" s="41"/>
      <c r="BZ25" s="41"/>
      <c r="CA25" s="42"/>
      <c r="CB25" s="41"/>
      <c r="CC25" s="41"/>
      <c r="CD25" s="42"/>
      <c r="CE25" s="41"/>
      <c r="CF25" s="41"/>
      <c r="CG25" s="42"/>
      <c r="CH25" s="42">
        <f t="shared" si="17"/>
        <v>81</v>
      </c>
      <c r="CI25" s="42" t="str">
        <f t="shared" si="18"/>
        <v/>
      </c>
      <c r="CJ25" s="42" t="str">
        <f t="shared" si="19"/>
        <v/>
      </c>
      <c r="CK25" s="42" t="str">
        <f t="shared" si="20"/>
        <v/>
      </c>
      <c r="CL25" s="42" t="str">
        <f t="shared" si="21"/>
        <v/>
      </c>
      <c r="CM25" s="43">
        <f t="shared" si="22"/>
        <v>81</v>
      </c>
      <c r="CN25" s="44">
        <f t="shared" si="23"/>
        <v>81</v>
      </c>
      <c r="CO25" s="45"/>
      <c r="CP25" s="52">
        <v>7</v>
      </c>
      <c r="CQ25" s="46" t="str">
        <f t="shared" si="24"/>
        <v xml:space="preserve">Memiliki kemampuan pemahaman Qur an tentang Bersyukur dan Berbuat Baik, Iman Qada Qadar, Hukum Waris dalam Islam, Kemajuan Peradaban Islam di Dunia, Kemunduran Peradaban Islam di Dunia, </v>
      </c>
      <c r="CR25" s="45"/>
      <c r="CS25" s="52">
        <v>7</v>
      </c>
      <c r="CT25" s="46" t="str">
        <f t="shared" si="25"/>
        <v xml:space="preserve">Memiliki keterampilan Qur an tentang Bersyukur dan Berbuat Baik, Iman Qada Qadar, Hukum Waris dalam Islam, Kemajuan Peradaban Islam di Dunia, Faktor Kemunduran , Peradaban Islam di Dunia, </v>
      </c>
      <c r="CV25" s="40">
        <v>3</v>
      </c>
      <c r="CW25" s="52" t="s">
        <v>187</v>
      </c>
      <c r="CY25" s="77" t="s">
        <v>67</v>
      </c>
      <c r="CZ25" s="77"/>
      <c r="DA25" s="77"/>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Qur an tentang Bersyukur dan Berbuat Baik, Iman Qada Qadar, Kemajuan Peradaban Islam di Dunia, Faktor Kemunduran , Peradaban Islam di Dunia, Masih perlu peningkatan keterampilan Hukum Waris dalam Islam.</v>
      </c>
    </row>
    <row r="26" spans="1:110" x14ac:dyDescent="0.25">
      <c r="A26" s="8">
        <v>16</v>
      </c>
      <c r="B26" s="8">
        <v>107190</v>
      </c>
      <c r="C26" s="8" t="s">
        <v>170</v>
      </c>
      <c r="E26" s="47">
        <f t="shared" si="0"/>
        <v>85</v>
      </c>
      <c r="F26" s="8" t="str">
        <f t="shared" si="1"/>
        <v>B</v>
      </c>
      <c r="G26" s="8" t="str">
        <f t="shared" si="2"/>
        <v xml:space="preserve">Memiliki kemampuan pemahaman Qur an tentang Bersyukur dan Berbuat Baik, Iman Qada Qadar, Hukum Waris dalam Islam, Kemajuan Peradaban Islam di Dunia, Kemunduran Peradaban Islam di Dunia, </v>
      </c>
      <c r="H26" s="47">
        <f t="shared" si="3"/>
        <v>84</v>
      </c>
      <c r="I26" s="8" t="str">
        <f t="shared" si="4"/>
        <v>B</v>
      </c>
      <c r="J26" s="8" t="str">
        <f t="shared" si="5"/>
        <v xml:space="preserve">Memiliki keterampilan Qur an tentang Bersyukur dan Berbuat Baik, Iman Qada Qadar, Hukum Waris dalam Islam, Kemajuan Peradaban Islam di Dunia, Faktor Kemunduran , Peradaban Islam di Dunia, </v>
      </c>
      <c r="K26" s="13"/>
      <c r="L26" s="41">
        <f t="shared" si="6"/>
        <v>85</v>
      </c>
      <c r="M26" s="41">
        <f t="shared" si="7"/>
        <v>85</v>
      </c>
      <c r="O26" s="41">
        <v>85</v>
      </c>
      <c r="P26" s="41"/>
      <c r="Q26" s="42"/>
      <c r="R26" s="41"/>
      <c r="S26" s="41">
        <v>84</v>
      </c>
      <c r="T26" s="42"/>
      <c r="U26" s="41"/>
      <c r="V26" s="41"/>
      <c r="W26" s="42"/>
      <c r="X26" s="41">
        <v>85</v>
      </c>
      <c r="Y26" s="41"/>
      <c r="Z26" s="42"/>
      <c r="AA26" s="41"/>
      <c r="AB26" s="41"/>
      <c r="AC26" s="42">
        <v>85</v>
      </c>
      <c r="AD26" s="42">
        <f t="shared" si="8"/>
        <v>85</v>
      </c>
      <c r="AE26" s="41"/>
      <c r="AF26" s="41"/>
      <c r="AG26" s="42"/>
      <c r="AH26" s="41"/>
      <c r="AI26" s="41"/>
      <c r="AJ26" s="42"/>
      <c r="AK26" s="41"/>
      <c r="AL26" s="41"/>
      <c r="AM26" s="42"/>
      <c r="AN26" s="41"/>
      <c r="AO26" s="41"/>
      <c r="AP26" s="42"/>
      <c r="AQ26" s="41"/>
      <c r="AR26" s="41"/>
      <c r="AS26" s="42"/>
      <c r="AT26" s="52">
        <v>85</v>
      </c>
      <c r="AU26" s="43">
        <f t="shared" si="9"/>
        <v>84.8</v>
      </c>
      <c r="AV26" s="44">
        <f t="shared" si="10"/>
        <v>85</v>
      </c>
      <c r="AW26" s="45"/>
      <c r="AX26" s="41">
        <v>82</v>
      </c>
      <c r="AY26" s="41"/>
      <c r="AZ26" s="42"/>
      <c r="BA26" s="41"/>
      <c r="BB26" s="41">
        <v>81</v>
      </c>
      <c r="BC26" s="42"/>
      <c r="BD26" s="41"/>
      <c r="BE26" s="41"/>
      <c r="BF26" s="52">
        <v>85</v>
      </c>
      <c r="BG26" s="41"/>
      <c r="BH26" s="41"/>
      <c r="BI26" s="42"/>
      <c r="BJ26" s="41"/>
      <c r="BK26" s="41"/>
      <c r="BL26" s="42">
        <v>85</v>
      </c>
      <c r="BM26" s="42">
        <f t="shared" si="11"/>
        <v>82</v>
      </c>
      <c r="BN26" s="42">
        <f t="shared" si="12"/>
        <v>81</v>
      </c>
      <c r="BO26" s="42">
        <f t="shared" si="13"/>
        <v>85</v>
      </c>
      <c r="BP26" s="42" t="str">
        <f t="shared" si="14"/>
        <v/>
      </c>
      <c r="BQ26" s="42">
        <f t="shared" si="15"/>
        <v>85</v>
      </c>
      <c r="BR26" s="42">
        <f t="shared" si="16"/>
        <v>83</v>
      </c>
      <c r="BS26" s="41"/>
      <c r="BT26" s="41"/>
      <c r="BU26" s="52">
        <v>85</v>
      </c>
      <c r="BV26" s="41"/>
      <c r="BW26" s="41"/>
      <c r="BX26" s="42"/>
      <c r="BY26" s="41"/>
      <c r="BZ26" s="41"/>
      <c r="CA26" s="42"/>
      <c r="CB26" s="41"/>
      <c r="CC26" s="41"/>
      <c r="CD26" s="42"/>
      <c r="CE26" s="41"/>
      <c r="CF26" s="41"/>
      <c r="CG26" s="42"/>
      <c r="CH26" s="42">
        <f t="shared" si="17"/>
        <v>85</v>
      </c>
      <c r="CI26" s="42" t="str">
        <f t="shared" si="18"/>
        <v/>
      </c>
      <c r="CJ26" s="42" t="str">
        <f t="shared" si="19"/>
        <v/>
      </c>
      <c r="CK26" s="42" t="str">
        <f t="shared" si="20"/>
        <v/>
      </c>
      <c r="CL26" s="42" t="str">
        <f t="shared" si="21"/>
        <v/>
      </c>
      <c r="CM26" s="43">
        <f t="shared" si="22"/>
        <v>84</v>
      </c>
      <c r="CN26" s="44">
        <f t="shared" si="23"/>
        <v>84</v>
      </c>
      <c r="CO26" s="45"/>
      <c r="CP26" s="52">
        <v>7</v>
      </c>
      <c r="CQ26" s="46" t="str">
        <f t="shared" si="24"/>
        <v xml:space="preserve">Memiliki kemampuan pemahaman Qur an tentang Bersyukur dan Berbuat Baik, Iman Qada Qadar, Hukum Waris dalam Islam, Kemajuan Peradaban Islam di Dunia, Kemunduran Peradaban Islam di Dunia, </v>
      </c>
      <c r="CR26" s="45"/>
      <c r="CS26" s="52">
        <v>7</v>
      </c>
      <c r="CT26" s="46" t="str">
        <f t="shared" si="25"/>
        <v xml:space="preserve">Memiliki keterampilan Qur an tentang Bersyukur dan Berbuat Baik, Iman Qada Qadar, Hukum Waris dalam Islam, Kemajuan Peradaban Islam di Dunia, Faktor Kemunduran , Peradaban Islam di Dunia, </v>
      </c>
      <c r="CV26" s="40">
        <v>4</v>
      </c>
      <c r="CW26" s="52" t="s">
        <v>188</v>
      </c>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Memiliki keterampilan Qur an tentang Bersyukur dan Berbuat Baik, Iman Qada Qadar, Hukum Waris dalam Islam, Faktor Kemunduran , Peradaban Islam di Dunia, Masih perlu peningkatan keterampilan Kemajuan Peradaban Islam di Dunia.</v>
      </c>
    </row>
    <row r="27" spans="1:110" x14ac:dyDescent="0.25">
      <c r="A27" s="8">
        <v>17</v>
      </c>
      <c r="B27" s="8">
        <v>107205</v>
      </c>
      <c r="C27" s="8" t="s">
        <v>171</v>
      </c>
      <c r="E27" s="47">
        <f t="shared" si="0"/>
        <v>87</v>
      </c>
      <c r="F27" s="8" t="str">
        <f t="shared" si="1"/>
        <v>B</v>
      </c>
      <c r="G27" s="8" t="str">
        <f t="shared" si="2"/>
        <v xml:space="preserve">Memiliki kemampuan pemahaman Qur an tentang Bersyukur dan Berbuat Baik, Iman Qada Qadar, Hukum Waris dalam Islam, Kemajuan Peradaban Islam di Dunia, Kemunduran Peradaban Islam di Dunia, </v>
      </c>
      <c r="H27" s="47">
        <f t="shared" si="3"/>
        <v>88</v>
      </c>
      <c r="I27" s="8" t="str">
        <f t="shared" si="4"/>
        <v>B</v>
      </c>
      <c r="J27" s="8" t="str">
        <f t="shared" si="5"/>
        <v xml:space="preserve">Memiliki keterampilan Qur an tentang Bersyukur dan Berbuat Baik, Iman Qada Qadar, Hukum Waris dalam Islam, Kemajuan Peradaban Islam di Dunia, Faktor Kemunduran , Peradaban Islam di Dunia, </v>
      </c>
      <c r="K27" s="13"/>
      <c r="L27" s="41">
        <f t="shared" si="6"/>
        <v>87</v>
      </c>
      <c r="M27" s="41">
        <f t="shared" si="7"/>
        <v>88</v>
      </c>
      <c r="O27" s="41">
        <v>88</v>
      </c>
      <c r="P27" s="41"/>
      <c r="Q27" s="42"/>
      <c r="R27" s="41"/>
      <c r="S27" s="41">
        <v>86</v>
      </c>
      <c r="T27" s="42"/>
      <c r="U27" s="41"/>
      <c r="V27" s="41"/>
      <c r="W27" s="42"/>
      <c r="X27" s="41">
        <v>87</v>
      </c>
      <c r="Y27" s="41"/>
      <c r="Z27" s="42"/>
      <c r="AA27" s="41"/>
      <c r="AB27" s="41"/>
      <c r="AC27" s="42">
        <v>87</v>
      </c>
      <c r="AD27" s="42">
        <f t="shared" si="8"/>
        <v>87</v>
      </c>
      <c r="AE27" s="41"/>
      <c r="AF27" s="41"/>
      <c r="AG27" s="42"/>
      <c r="AH27" s="41"/>
      <c r="AI27" s="41"/>
      <c r="AJ27" s="42"/>
      <c r="AK27" s="41"/>
      <c r="AL27" s="41"/>
      <c r="AM27" s="42"/>
      <c r="AN27" s="41"/>
      <c r="AO27" s="41"/>
      <c r="AP27" s="42"/>
      <c r="AQ27" s="41"/>
      <c r="AR27" s="41"/>
      <c r="AS27" s="42"/>
      <c r="AT27" s="52">
        <v>88</v>
      </c>
      <c r="AU27" s="43">
        <f t="shared" si="9"/>
        <v>87.2</v>
      </c>
      <c r="AV27" s="44">
        <f t="shared" si="10"/>
        <v>87</v>
      </c>
      <c r="AW27" s="45"/>
      <c r="AX27" s="41">
        <v>88</v>
      </c>
      <c r="AY27" s="41"/>
      <c r="AZ27" s="42"/>
      <c r="BA27" s="41"/>
      <c r="BB27" s="41">
        <v>90</v>
      </c>
      <c r="BC27" s="42"/>
      <c r="BD27" s="41"/>
      <c r="BE27" s="41"/>
      <c r="BF27" s="52">
        <v>88</v>
      </c>
      <c r="BG27" s="41"/>
      <c r="BH27" s="41"/>
      <c r="BI27" s="42"/>
      <c r="BJ27" s="41"/>
      <c r="BK27" s="41"/>
      <c r="BL27" s="42">
        <v>87</v>
      </c>
      <c r="BM27" s="42">
        <f t="shared" si="11"/>
        <v>88</v>
      </c>
      <c r="BN27" s="42">
        <f t="shared" si="12"/>
        <v>90</v>
      </c>
      <c r="BO27" s="42">
        <f t="shared" si="13"/>
        <v>88</v>
      </c>
      <c r="BP27" s="42" t="str">
        <f t="shared" si="14"/>
        <v/>
      </c>
      <c r="BQ27" s="42">
        <f t="shared" si="15"/>
        <v>87</v>
      </c>
      <c r="BR27" s="42">
        <f t="shared" si="16"/>
        <v>88</v>
      </c>
      <c r="BS27" s="41"/>
      <c r="BT27" s="41"/>
      <c r="BU27" s="52">
        <v>88</v>
      </c>
      <c r="BV27" s="41"/>
      <c r="BW27" s="41"/>
      <c r="BX27" s="42"/>
      <c r="BY27" s="41"/>
      <c r="BZ27" s="41"/>
      <c r="CA27" s="42"/>
      <c r="CB27" s="41"/>
      <c r="CC27" s="41"/>
      <c r="CD27" s="42"/>
      <c r="CE27" s="41"/>
      <c r="CF27" s="41"/>
      <c r="CG27" s="42"/>
      <c r="CH27" s="42">
        <f t="shared" si="17"/>
        <v>88</v>
      </c>
      <c r="CI27" s="42" t="str">
        <f t="shared" si="18"/>
        <v/>
      </c>
      <c r="CJ27" s="42" t="str">
        <f t="shared" si="19"/>
        <v/>
      </c>
      <c r="CK27" s="42" t="str">
        <f t="shared" si="20"/>
        <v/>
      </c>
      <c r="CL27" s="42" t="str">
        <f t="shared" si="21"/>
        <v/>
      </c>
      <c r="CM27" s="43">
        <f t="shared" si="22"/>
        <v>88</v>
      </c>
      <c r="CN27" s="44">
        <f t="shared" si="23"/>
        <v>88</v>
      </c>
      <c r="CO27" s="45"/>
      <c r="CP27" s="52">
        <v>7</v>
      </c>
      <c r="CQ27" s="46" t="str">
        <f t="shared" si="24"/>
        <v xml:space="preserve">Memiliki kemampuan pemahaman Qur an tentang Bersyukur dan Berbuat Baik, Iman Qada Qadar, Hukum Waris dalam Islam, Kemajuan Peradaban Islam di Dunia, Kemunduran Peradaban Islam di Dunia, </v>
      </c>
      <c r="CR27" s="45"/>
      <c r="CS27" s="52">
        <v>7</v>
      </c>
      <c r="CT27" s="46" t="str">
        <f t="shared" si="25"/>
        <v xml:space="preserve">Memiliki keterampilan Qur an tentang Bersyukur dan Berbuat Baik, Iman Qada Qadar, Hukum Waris dalam Islam, Kemajuan Peradaban Islam di Dunia, Faktor Kemunduran , Peradaban Islam di Dunia, </v>
      </c>
      <c r="CV27" s="40">
        <v>5</v>
      </c>
      <c r="CW27" s="52" t="s">
        <v>190</v>
      </c>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Memiliki keterampilan Qur an tentang Bersyukur dan Berbuat Baik, Iman Qada Qadar, Hukum Waris dalam Islam, Kemajuan Peradaban Islam di Dunia, Peradaban Islam di Dunia, Masih perlu peningkatan keterampilan Faktor Kemunduran .</v>
      </c>
    </row>
    <row r="28" spans="1:110" x14ac:dyDescent="0.25">
      <c r="A28" s="8">
        <v>18</v>
      </c>
      <c r="B28" s="8">
        <v>107235</v>
      </c>
      <c r="C28" s="8" t="s">
        <v>172</v>
      </c>
      <c r="E28" s="47">
        <f t="shared" si="0"/>
        <v>88</v>
      </c>
      <c r="F28" s="8" t="str">
        <f t="shared" si="1"/>
        <v>B</v>
      </c>
      <c r="G28" s="8" t="str">
        <f t="shared" si="2"/>
        <v xml:space="preserve">Memiliki kemampuan pemahaman Qur an tentang Bersyukur dan Berbuat Baik, Iman Qada Qadar, Hukum Waris dalam Islam, Kemajuan Peradaban Islam di Dunia, Kemunduran Peradaban Islam di Dunia, </v>
      </c>
      <c r="H28" s="47">
        <f t="shared" si="3"/>
        <v>91</v>
      </c>
      <c r="I28" s="8" t="str">
        <f t="shared" si="4"/>
        <v>A</v>
      </c>
      <c r="J28" s="8" t="str">
        <f t="shared" si="5"/>
        <v xml:space="preserve">Memiliki keterampilan Qur an tentang Bersyukur dan Berbuat Baik, Iman Qada Qadar, Hukum Waris dalam Islam, Kemajuan Peradaban Islam di Dunia, Faktor Kemunduran , Peradaban Islam di Dunia, </v>
      </c>
      <c r="K28" s="13"/>
      <c r="L28" s="41">
        <f t="shared" si="6"/>
        <v>88</v>
      </c>
      <c r="M28" s="41">
        <f t="shared" si="7"/>
        <v>92</v>
      </c>
      <c r="O28" s="41">
        <v>92</v>
      </c>
      <c r="P28" s="41"/>
      <c r="Q28" s="42"/>
      <c r="R28" s="41"/>
      <c r="S28" s="41">
        <v>85</v>
      </c>
      <c r="T28" s="42"/>
      <c r="U28" s="41"/>
      <c r="V28" s="41"/>
      <c r="W28" s="42"/>
      <c r="X28" s="41">
        <v>85</v>
      </c>
      <c r="Y28" s="41"/>
      <c r="Z28" s="42"/>
      <c r="AA28" s="41"/>
      <c r="AB28" s="41"/>
      <c r="AC28" s="42">
        <v>88</v>
      </c>
      <c r="AD28" s="42">
        <f t="shared" si="8"/>
        <v>88</v>
      </c>
      <c r="AE28" s="41"/>
      <c r="AF28" s="41"/>
      <c r="AG28" s="42"/>
      <c r="AH28" s="41"/>
      <c r="AI28" s="41"/>
      <c r="AJ28" s="42"/>
      <c r="AK28" s="41"/>
      <c r="AL28" s="41"/>
      <c r="AM28" s="42"/>
      <c r="AN28" s="41"/>
      <c r="AO28" s="41"/>
      <c r="AP28" s="42"/>
      <c r="AQ28" s="41"/>
      <c r="AR28" s="41"/>
      <c r="AS28" s="42"/>
      <c r="AT28" s="52">
        <v>92</v>
      </c>
      <c r="AU28" s="43">
        <f t="shared" si="9"/>
        <v>88.4</v>
      </c>
      <c r="AV28" s="44">
        <f t="shared" si="10"/>
        <v>88</v>
      </c>
      <c r="AW28" s="45"/>
      <c r="AX28" s="41">
        <v>87</v>
      </c>
      <c r="AY28" s="41"/>
      <c r="AZ28" s="42"/>
      <c r="BA28" s="41"/>
      <c r="BB28" s="41">
        <v>90</v>
      </c>
      <c r="BC28" s="42"/>
      <c r="BD28" s="41"/>
      <c r="BE28" s="41"/>
      <c r="BF28" s="52">
        <v>92</v>
      </c>
      <c r="BG28" s="41"/>
      <c r="BH28" s="41"/>
      <c r="BI28" s="42"/>
      <c r="BJ28" s="41"/>
      <c r="BK28" s="41"/>
      <c r="BL28" s="42">
        <v>88</v>
      </c>
      <c r="BM28" s="42">
        <f t="shared" si="11"/>
        <v>87</v>
      </c>
      <c r="BN28" s="42">
        <f t="shared" si="12"/>
        <v>90</v>
      </c>
      <c r="BO28" s="42">
        <f t="shared" si="13"/>
        <v>92</v>
      </c>
      <c r="BP28" s="42" t="str">
        <f t="shared" si="14"/>
        <v/>
      </c>
      <c r="BQ28" s="42">
        <f t="shared" si="15"/>
        <v>88</v>
      </c>
      <c r="BR28" s="42">
        <f t="shared" si="16"/>
        <v>89</v>
      </c>
      <c r="BS28" s="41"/>
      <c r="BT28" s="41"/>
      <c r="BU28" s="52">
        <v>92</v>
      </c>
      <c r="BV28" s="41"/>
      <c r="BW28" s="41"/>
      <c r="BX28" s="42"/>
      <c r="BY28" s="41"/>
      <c r="BZ28" s="41"/>
      <c r="CA28" s="42"/>
      <c r="CB28" s="41"/>
      <c r="CC28" s="41"/>
      <c r="CD28" s="42"/>
      <c r="CE28" s="41"/>
      <c r="CF28" s="41"/>
      <c r="CG28" s="42"/>
      <c r="CH28" s="42">
        <f t="shared" si="17"/>
        <v>92</v>
      </c>
      <c r="CI28" s="42" t="str">
        <f t="shared" si="18"/>
        <v/>
      </c>
      <c r="CJ28" s="42" t="str">
        <f t="shared" si="19"/>
        <v/>
      </c>
      <c r="CK28" s="42" t="str">
        <f t="shared" si="20"/>
        <v/>
      </c>
      <c r="CL28" s="42" t="str">
        <f t="shared" si="21"/>
        <v/>
      </c>
      <c r="CM28" s="43">
        <f t="shared" si="22"/>
        <v>90.5</v>
      </c>
      <c r="CN28" s="44">
        <f t="shared" si="23"/>
        <v>91</v>
      </c>
      <c r="CO28" s="45"/>
      <c r="CP28" s="52">
        <v>7</v>
      </c>
      <c r="CQ28" s="46" t="str">
        <f t="shared" si="24"/>
        <v xml:space="preserve">Memiliki kemampuan pemahaman Qur an tentang Bersyukur dan Berbuat Baik, Iman Qada Qadar, Hukum Waris dalam Islam, Kemajuan Peradaban Islam di Dunia, Kemunduran Peradaban Islam di Dunia, </v>
      </c>
      <c r="CR28" s="45"/>
      <c r="CS28" s="52">
        <v>7</v>
      </c>
      <c r="CT28" s="46" t="str">
        <f t="shared" si="25"/>
        <v xml:space="preserve">Memiliki keterampilan Qur an tentang Bersyukur dan Berbuat Baik, Iman Qada Qadar, Hukum Waris dalam Islam, Kemajuan Peradaban Islam di Dunia, Faktor Kemunduran , Peradaban Islam di Dunia, </v>
      </c>
      <c r="CV28" s="40">
        <v>6</v>
      </c>
      <c r="CW28" s="52" t="s">
        <v>191</v>
      </c>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Memiliki keterampilan Qur an tentang Bersyukur dan Berbuat Baik, Iman Qada Qadar, Hukum Waris dalam Islam, Kemajuan Peradaban Islam di Dunia, Faktor Kemunduran , Masih perlu peningkatan keterampilan Peradaban Islam di Dunia.</v>
      </c>
    </row>
    <row r="29" spans="1:110" x14ac:dyDescent="0.25">
      <c r="A29" s="8">
        <v>19</v>
      </c>
      <c r="B29" s="8">
        <v>107250</v>
      </c>
      <c r="C29" s="8" t="s">
        <v>173</v>
      </c>
      <c r="E29" s="47">
        <f t="shared" si="0"/>
        <v>84</v>
      </c>
      <c r="F29" s="8" t="str">
        <f t="shared" si="1"/>
        <v>B</v>
      </c>
      <c r="G29" s="8" t="str">
        <f t="shared" si="2"/>
        <v xml:space="preserve">Memiliki kemampuan pemahaman Qur an tentang Bersyukur dan Berbuat Baik, Iman Qada Qadar, Hukum Waris dalam Islam, Kemajuan Peradaban Islam di Dunia, Kemunduran Peradaban Islam di Dunia, </v>
      </c>
      <c r="H29" s="47">
        <f t="shared" si="3"/>
        <v>83</v>
      </c>
      <c r="I29" s="8" t="str">
        <f t="shared" si="4"/>
        <v>B</v>
      </c>
      <c r="J29" s="8" t="str">
        <f t="shared" si="5"/>
        <v xml:space="preserve">Memiliki keterampilan Qur an tentang Bersyukur dan Berbuat Baik, Iman Qada Qadar, Hukum Waris dalam Islam, Kemajuan Peradaban Islam di Dunia, Faktor Kemunduran , Peradaban Islam di Dunia, </v>
      </c>
      <c r="K29" s="13"/>
      <c r="L29" s="41">
        <f t="shared" si="6"/>
        <v>85</v>
      </c>
      <c r="M29" s="41">
        <f t="shared" si="7"/>
        <v>81</v>
      </c>
      <c r="O29" s="41">
        <v>81</v>
      </c>
      <c r="P29" s="41"/>
      <c r="Q29" s="42"/>
      <c r="R29" s="41"/>
      <c r="S29" s="41">
        <v>87</v>
      </c>
      <c r="T29" s="42"/>
      <c r="U29" s="41"/>
      <c r="V29" s="41"/>
      <c r="W29" s="42"/>
      <c r="X29" s="41">
        <v>87</v>
      </c>
      <c r="Y29" s="41"/>
      <c r="Z29" s="42"/>
      <c r="AA29" s="41"/>
      <c r="AB29" s="41"/>
      <c r="AC29" s="42">
        <v>86</v>
      </c>
      <c r="AD29" s="42">
        <f t="shared" si="8"/>
        <v>85</v>
      </c>
      <c r="AE29" s="41"/>
      <c r="AF29" s="41"/>
      <c r="AG29" s="42"/>
      <c r="AH29" s="41"/>
      <c r="AI29" s="41"/>
      <c r="AJ29" s="42"/>
      <c r="AK29" s="41"/>
      <c r="AL29" s="41"/>
      <c r="AM29" s="42"/>
      <c r="AN29" s="41"/>
      <c r="AO29" s="41"/>
      <c r="AP29" s="42"/>
      <c r="AQ29" s="41"/>
      <c r="AR29" s="41"/>
      <c r="AS29" s="42"/>
      <c r="AT29" s="52">
        <v>81</v>
      </c>
      <c r="AU29" s="43">
        <f t="shared" si="9"/>
        <v>84.4</v>
      </c>
      <c r="AV29" s="44">
        <f t="shared" si="10"/>
        <v>84</v>
      </c>
      <c r="AW29" s="45"/>
      <c r="AX29" s="41">
        <v>87</v>
      </c>
      <c r="AY29" s="41"/>
      <c r="AZ29" s="42"/>
      <c r="BA29" s="41"/>
      <c r="BB29" s="41">
        <v>87</v>
      </c>
      <c r="BC29" s="42"/>
      <c r="BD29" s="41"/>
      <c r="BE29" s="41"/>
      <c r="BF29" s="52">
        <v>81</v>
      </c>
      <c r="BG29" s="41"/>
      <c r="BH29" s="41"/>
      <c r="BI29" s="42"/>
      <c r="BJ29" s="41"/>
      <c r="BK29" s="41"/>
      <c r="BL29" s="42">
        <v>86</v>
      </c>
      <c r="BM29" s="42">
        <f t="shared" si="11"/>
        <v>87</v>
      </c>
      <c r="BN29" s="42">
        <f t="shared" si="12"/>
        <v>87</v>
      </c>
      <c r="BO29" s="42">
        <f t="shared" si="13"/>
        <v>81</v>
      </c>
      <c r="BP29" s="42" t="str">
        <f t="shared" si="14"/>
        <v/>
      </c>
      <c r="BQ29" s="42">
        <f t="shared" si="15"/>
        <v>86</v>
      </c>
      <c r="BR29" s="42">
        <f t="shared" si="16"/>
        <v>85</v>
      </c>
      <c r="BS29" s="41"/>
      <c r="BT29" s="41"/>
      <c r="BU29" s="52">
        <v>81</v>
      </c>
      <c r="BV29" s="41"/>
      <c r="BW29" s="41"/>
      <c r="BX29" s="42"/>
      <c r="BY29" s="41"/>
      <c r="BZ29" s="41"/>
      <c r="CA29" s="42"/>
      <c r="CB29" s="41"/>
      <c r="CC29" s="41"/>
      <c r="CD29" s="42"/>
      <c r="CE29" s="41"/>
      <c r="CF29" s="41"/>
      <c r="CG29" s="42"/>
      <c r="CH29" s="42">
        <f t="shared" si="17"/>
        <v>81</v>
      </c>
      <c r="CI29" s="42" t="str">
        <f t="shared" si="18"/>
        <v/>
      </c>
      <c r="CJ29" s="42" t="str">
        <f t="shared" si="19"/>
        <v/>
      </c>
      <c r="CK29" s="42" t="str">
        <f t="shared" si="20"/>
        <v/>
      </c>
      <c r="CL29" s="42" t="str">
        <f t="shared" si="21"/>
        <v/>
      </c>
      <c r="CM29" s="43">
        <f t="shared" si="22"/>
        <v>83</v>
      </c>
      <c r="CN29" s="44">
        <f t="shared" si="23"/>
        <v>83</v>
      </c>
      <c r="CO29" s="45"/>
      <c r="CP29" s="52">
        <v>7</v>
      </c>
      <c r="CQ29" s="46" t="str">
        <f t="shared" si="24"/>
        <v xml:space="preserve">Memiliki kemampuan pemahaman Qur an tentang Bersyukur dan Berbuat Baik, Iman Qada Qadar, Hukum Waris dalam Islam, Kemajuan Peradaban Islam di Dunia, Kemunduran Peradaban Islam di Dunia, </v>
      </c>
      <c r="CR29" s="45"/>
      <c r="CS29" s="52">
        <v>7</v>
      </c>
      <c r="CT29" s="46" t="str">
        <f t="shared" si="25"/>
        <v xml:space="preserve">Memiliki keterampilan Qur an tentang Bersyukur dan Berbuat Baik, Iman Qada Qadar, Hukum Waris dalam Islam, Kemajuan Peradaban Islam di Dunia, Faktor Kemunduran , Peradaban Islam di Dunia,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Qur an tentang Bersyukur dan Berbuat Baik, Iman Qada Qadar, Hukum Waris dalam Islam, Kemajuan Peradaban Islam di Dunia, Faktor Kemunduran , Peradaban Islam di Dunia, </v>
      </c>
    </row>
    <row r="30" spans="1:110" x14ac:dyDescent="0.25">
      <c r="A30" s="8">
        <v>20</v>
      </c>
      <c r="B30" s="8">
        <v>107475</v>
      </c>
      <c r="C30" s="8" t="s">
        <v>174</v>
      </c>
      <c r="E30" s="47">
        <f t="shared" si="0"/>
        <v>70</v>
      </c>
      <c r="F30" s="8" t="str">
        <f t="shared" si="1"/>
        <v>C</v>
      </c>
      <c r="G30" s="8" t="str">
        <f t="shared" si="2"/>
        <v xml:space="preserve">Memiliki kemampuan pemahaman Qur an tentang Bersyukur dan Berbuat Baik, Iman Qada Qadar, Hukum Waris dalam Islam, Kemajuan Peradaban Islam di Dunia, Kemunduran Peradaban Islam di Dunia, </v>
      </c>
      <c r="H30" s="47">
        <f t="shared" si="3"/>
        <v>70</v>
      </c>
      <c r="I30" s="8" t="str">
        <f t="shared" si="4"/>
        <v>C</v>
      </c>
      <c r="J30" s="8" t="str">
        <f t="shared" si="5"/>
        <v xml:space="preserve">Memiliki keterampilan Qur an tentang Bersyukur dan Berbuat Baik, Iman Qada Qadar, Hukum Waris dalam Islam, Kemajuan Peradaban Islam di Dunia, Faktor Kemunduran , Peradaban Islam di Dunia, </v>
      </c>
      <c r="K30" s="13"/>
      <c r="L30" s="41">
        <f t="shared" si="6"/>
        <v>70</v>
      </c>
      <c r="M30" s="41">
        <f t="shared" si="7"/>
        <v>69</v>
      </c>
      <c r="O30" s="41">
        <v>69</v>
      </c>
      <c r="P30" s="41"/>
      <c r="Q30" s="42"/>
      <c r="R30" s="41"/>
      <c r="S30" s="41">
        <v>70</v>
      </c>
      <c r="T30" s="42"/>
      <c r="U30" s="41"/>
      <c r="V30" s="41"/>
      <c r="W30" s="42"/>
      <c r="X30" s="41">
        <v>70</v>
      </c>
      <c r="Y30" s="41"/>
      <c r="Z30" s="42"/>
      <c r="AA30" s="41"/>
      <c r="AB30" s="41"/>
      <c r="AC30" s="42">
        <v>70</v>
      </c>
      <c r="AD30" s="42">
        <f t="shared" si="8"/>
        <v>70</v>
      </c>
      <c r="AE30" s="41"/>
      <c r="AF30" s="41"/>
      <c r="AG30" s="42"/>
      <c r="AH30" s="41"/>
      <c r="AI30" s="41"/>
      <c r="AJ30" s="42"/>
      <c r="AK30" s="41"/>
      <c r="AL30" s="41"/>
      <c r="AM30" s="42"/>
      <c r="AN30" s="41"/>
      <c r="AO30" s="41"/>
      <c r="AP30" s="42"/>
      <c r="AQ30" s="41"/>
      <c r="AR30" s="41"/>
      <c r="AS30" s="42"/>
      <c r="AT30" s="52">
        <v>69</v>
      </c>
      <c r="AU30" s="43">
        <f t="shared" si="9"/>
        <v>69.599999999999994</v>
      </c>
      <c r="AV30" s="44">
        <f t="shared" si="10"/>
        <v>70</v>
      </c>
      <c r="AW30" s="45"/>
      <c r="AX30" s="41">
        <v>69</v>
      </c>
      <c r="AY30" s="41"/>
      <c r="AZ30" s="42"/>
      <c r="BA30" s="41"/>
      <c r="BB30" s="41">
        <v>70</v>
      </c>
      <c r="BC30" s="42"/>
      <c r="BD30" s="41"/>
      <c r="BE30" s="41"/>
      <c r="BF30" s="52">
        <v>69</v>
      </c>
      <c r="BG30" s="41"/>
      <c r="BH30" s="41"/>
      <c r="BI30" s="42"/>
      <c r="BJ30" s="41"/>
      <c r="BK30" s="41"/>
      <c r="BL30" s="42">
        <v>69</v>
      </c>
      <c r="BM30" s="42">
        <f t="shared" si="11"/>
        <v>69</v>
      </c>
      <c r="BN30" s="42">
        <f t="shared" si="12"/>
        <v>70</v>
      </c>
      <c r="BO30" s="42">
        <f t="shared" si="13"/>
        <v>69</v>
      </c>
      <c r="BP30" s="42" t="str">
        <f t="shared" si="14"/>
        <v/>
      </c>
      <c r="BQ30" s="42">
        <f t="shared" si="15"/>
        <v>69</v>
      </c>
      <c r="BR30" s="42">
        <f t="shared" si="16"/>
        <v>69</v>
      </c>
      <c r="BS30" s="41"/>
      <c r="BT30" s="41"/>
      <c r="BU30" s="52">
        <v>70</v>
      </c>
      <c r="BV30" s="41"/>
      <c r="BW30" s="41"/>
      <c r="BX30" s="42"/>
      <c r="BY30" s="41"/>
      <c r="BZ30" s="41"/>
      <c r="CA30" s="42"/>
      <c r="CB30" s="41"/>
      <c r="CC30" s="41"/>
      <c r="CD30" s="42"/>
      <c r="CE30" s="41"/>
      <c r="CF30" s="41"/>
      <c r="CG30" s="42"/>
      <c r="CH30" s="42">
        <f t="shared" si="17"/>
        <v>70</v>
      </c>
      <c r="CI30" s="42" t="str">
        <f t="shared" si="18"/>
        <v/>
      </c>
      <c r="CJ30" s="42" t="str">
        <f t="shared" si="19"/>
        <v/>
      </c>
      <c r="CK30" s="42" t="str">
        <f t="shared" si="20"/>
        <v/>
      </c>
      <c r="CL30" s="42" t="str">
        <f t="shared" si="21"/>
        <v/>
      </c>
      <c r="CM30" s="43">
        <f t="shared" si="22"/>
        <v>69.5</v>
      </c>
      <c r="CN30" s="44">
        <f t="shared" si="23"/>
        <v>70</v>
      </c>
      <c r="CO30" s="45"/>
      <c r="CP30" s="52">
        <v>7</v>
      </c>
      <c r="CQ30" s="46" t="str">
        <f t="shared" si="24"/>
        <v xml:space="preserve">Memiliki kemampuan pemahaman Qur an tentang Bersyukur dan Berbuat Baik, Iman Qada Qadar, Hukum Waris dalam Islam, Kemajuan Peradaban Islam di Dunia, Kemunduran Peradaban Islam di Dunia, </v>
      </c>
      <c r="CR30" s="45"/>
      <c r="CS30" s="52">
        <v>7</v>
      </c>
      <c r="CT30" s="46" t="str">
        <f t="shared" si="25"/>
        <v xml:space="preserve">Memiliki keterampilan Qur an tentang Bersyukur dan Berbuat Baik, Iman Qada Qadar, Hukum Waris dalam Islam, Kemajuan Peradaban Islam di Dunia, Faktor Kemunduran , Peradaban Islam di Dunia,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Qur an tentang Bersyukur dan Berbuat Baik, Iman Qada Qadar, Hukum Waris dalam Islam, Kemajuan Peradaban Islam di Dunia, Faktor Kemunduran , Peradaban Islam di Dunia, </v>
      </c>
    </row>
    <row r="31" spans="1:110" x14ac:dyDescent="0.25">
      <c r="A31" s="8">
        <v>21</v>
      </c>
      <c r="B31" s="8">
        <v>107265</v>
      </c>
      <c r="C31" s="8" t="s">
        <v>175</v>
      </c>
      <c r="E31" s="47">
        <f t="shared" si="0"/>
        <v>88</v>
      </c>
      <c r="F31" s="8" t="str">
        <f t="shared" si="1"/>
        <v>B</v>
      </c>
      <c r="G31" s="8" t="str">
        <f t="shared" si="2"/>
        <v xml:space="preserve">Memiliki kemampuan pemahaman Qur an tentang Bersyukur dan Berbuat Baik, Iman Qada Qadar, Hukum Waris dalam Islam, Kemajuan Peradaban Islam di Dunia, Kemunduran Peradaban Islam di Dunia, </v>
      </c>
      <c r="H31" s="47">
        <f t="shared" si="3"/>
        <v>92</v>
      </c>
      <c r="I31" s="8" t="str">
        <f t="shared" si="4"/>
        <v>A</v>
      </c>
      <c r="J31" s="8" t="str">
        <f t="shared" si="5"/>
        <v xml:space="preserve">Memiliki keterampilan Qur an tentang Bersyukur dan Berbuat Baik, Iman Qada Qadar, Hukum Waris dalam Islam, Kemajuan Peradaban Islam di Dunia, Faktor Kemunduran , Peradaban Islam di Dunia, </v>
      </c>
      <c r="K31" s="13"/>
      <c r="L31" s="41">
        <f t="shared" si="6"/>
        <v>88</v>
      </c>
      <c r="M31" s="41">
        <f t="shared" si="7"/>
        <v>89</v>
      </c>
      <c r="O31" s="41">
        <v>89</v>
      </c>
      <c r="P31" s="41"/>
      <c r="Q31" s="42"/>
      <c r="R31" s="41"/>
      <c r="S31" s="41">
        <v>87</v>
      </c>
      <c r="T31" s="42"/>
      <c r="U31" s="41"/>
      <c r="V31" s="41"/>
      <c r="W31" s="42"/>
      <c r="X31" s="52">
        <v>86</v>
      </c>
      <c r="Y31" s="41"/>
      <c r="Z31" s="42"/>
      <c r="AA31" s="41"/>
      <c r="AB31" s="41"/>
      <c r="AC31" s="42">
        <v>90</v>
      </c>
      <c r="AD31" s="42">
        <f t="shared" si="8"/>
        <v>88</v>
      </c>
      <c r="AE31" s="41"/>
      <c r="AF31" s="41"/>
      <c r="AG31" s="42"/>
      <c r="AH31" s="41"/>
      <c r="AI31" s="41"/>
      <c r="AJ31" s="42"/>
      <c r="AK31" s="41"/>
      <c r="AL31" s="41"/>
      <c r="AM31" s="42"/>
      <c r="AN31" s="41"/>
      <c r="AO31" s="41"/>
      <c r="AP31" s="42"/>
      <c r="AQ31" s="41"/>
      <c r="AR31" s="41"/>
      <c r="AS31" s="42"/>
      <c r="AT31" s="52">
        <v>89</v>
      </c>
      <c r="AU31" s="43">
        <f t="shared" si="9"/>
        <v>88.2</v>
      </c>
      <c r="AV31" s="44">
        <f t="shared" si="10"/>
        <v>88</v>
      </c>
      <c r="AW31" s="45"/>
      <c r="AX31" s="41">
        <v>93</v>
      </c>
      <c r="AY31" s="41"/>
      <c r="AZ31" s="42"/>
      <c r="BA31" s="41"/>
      <c r="BB31" s="41">
        <v>84</v>
      </c>
      <c r="BC31" s="42"/>
      <c r="BD31" s="41"/>
      <c r="BE31" s="41"/>
      <c r="BF31" s="52">
        <v>94</v>
      </c>
      <c r="BG31" s="41"/>
      <c r="BH31" s="41"/>
      <c r="BI31" s="42"/>
      <c r="BJ31" s="41"/>
      <c r="BK31" s="41"/>
      <c r="BL31" s="42">
        <v>90</v>
      </c>
      <c r="BM31" s="42">
        <f t="shared" si="11"/>
        <v>93</v>
      </c>
      <c r="BN31" s="42">
        <f t="shared" si="12"/>
        <v>84</v>
      </c>
      <c r="BO31" s="42">
        <f t="shared" si="13"/>
        <v>94</v>
      </c>
      <c r="BP31" s="42" t="str">
        <f t="shared" si="14"/>
        <v/>
      </c>
      <c r="BQ31" s="42">
        <f t="shared" si="15"/>
        <v>90</v>
      </c>
      <c r="BR31" s="42">
        <f t="shared" si="16"/>
        <v>90</v>
      </c>
      <c r="BS31" s="41"/>
      <c r="BT31" s="41"/>
      <c r="BU31" s="52">
        <v>94</v>
      </c>
      <c r="BV31" s="41"/>
      <c r="BW31" s="41"/>
      <c r="BX31" s="42"/>
      <c r="BY31" s="41"/>
      <c r="BZ31" s="41"/>
      <c r="CA31" s="42"/>
      <c r="CB31" s="41"/>
      <c r="CC31" s="41"/>
      <c r="CD31" s="42"/>
      <c r="CE31" s="41"/>
      <c r="CF31" s="41"/>
      <c r="CG31" s="42"/>
      <c r="CH31" s="42">
        <f t="shared" si="17"/>
        <v>94</v>
      </c>
      <c r="CI31" s="42" t="str">
        <f t="shared" si="18"/>
        <v/>
      </c>
      <c r="CJ31" s="42" t="str">
        <f t="shared" si="19"/>
        <v/>
      </c>
      <c r="CK31" s="42" t="str">
        <f t="shared" si="20"/>
        <v/>
      </c>
      <c r="CL31" s="42" t="str">
        <f t="shared" si="21"/>
        <v/>
      </c>
      <c r="CM31" s="43">
        <f t="shared" si="22"/>
        <v>92</v>
      </c>
      <c r="CN31" s="44">
        <f t="shared" si="23"/>
        <v>92</v>
      </c>
      <c r="CO31" s="45"/>
      <c r="CP31" s="52">
        <v>7</v>
      </c>
      <c r="CQ31" s="46" t="str">
        <f t="shared" si="24"/>
        <v xml:space="preserve">Memiliki kemampuan pemahaman Qur an tentang Bersyukur dan Berbuat Baik, Iman Qada Qadar, Hukum Waris dalam Islam, Kemajuan Peradaban Islam di Dunia, Kemunduran Peradaban Islam di Dunia, </v>
      </c>
      <c r="CR31" s="45"/>
      <c r="CS31" s="52">
        <v>7</v>
      </c>
      <c r="CT31" s="46" t="str">
        <f t="shared" si="25"/>
        <v xml:space="preserve">Memiliki keterampilan Qur an tentang Bersyukur dan Berbuat Baik, Iman Qada Qadar, Hukum Waris dalam Islam, Kemajuan Peradaban Islam di Dunia, Faktor Kemunduran , Peradaban Islam di Dunia,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Qur an tentang Bersyukur dan Berbuat Baik, Iman Qada Qadar, Hukum Waris dalam Islam, Kemajuan Peradaban Islam di Dunia, Faktor Kemunduran , Peradaban Islam di Dunia, </v>
      </c>
    </row>
    <row r="32" spans="1:110" x14ac:dyDescent="0.25">
      <c r="A32" s="8">
        <v>22</v>
      </c>
      <c r="B32" s="8">
        <v>107280</v>
      </c>
      <c r="C32" s="8" t="s">
        <v>176</v>
      </c>
      <c r="E32" s="47">
        <f t="shared" si="0"/>
        <v>81</v>
      </c>
      <c r="F32" s="8" t="str">
        <f t="shared" si="1"/>
        <v>B</v>
      </c>
      <c r="G32" s="8" t="str">
        <f t="shared" si="2"/>
        <v xml:space="preserve">Memiliki kemampuan pemahaman Qur an tentang Bersyukur dan Berbuat Baik, Iman Qada Qadar, Hukum Waris dalam Islam, Kemajuan Peradaban Islam di Dunia, Kemunduran Peradaban Islam di Dunia, </v>
      </c>
      <c r="H32" s="47">
        <f t="shared" si="3"/>
        <v>81</v>
      </c>
      <c r="I32" s="8" t="str">
        <f t="shared" si="4"/>
        <v>B</v>
      </c>
      <c r="J32" s="8" t="str">
        <f t="shared" si="5"/>
        <v xml:space="preserve">Memiliki keterampilan Qur an tentang Bersyukur dan Berbuat Baik, Iman Qada Qadar, Hukum Waris dalam Islam, Kemajuan Peradaban Islam di Dunia, Faktor Kemunduran , Peradaban Islam di Dunia, </v>
      </c>
      <c r="K32" s="13"/>
      <c r="L32" s="41">
        <f t="shared" si="6"/>
        <v>81</v>
      </c>
      <c r="M32" s="41">
        <f t="shared" si="7"/>
        <v>80</v>
      </c>
      <c r="O32" s="41">
        <v>80</v>
      </c>
      <c r="P32" s="41"/>
      <c r="Q32" s="42"/>
      <c r="R32" s="41"/>
      <c r="S32" s="41">
        <v>86</v>
      </c>
      <c r="T32" s="42"/>
      <c r="U32" s="41"/>
      <c r="V32" s="41"/>
      <c r="W32" s="42"/>
      <c r="X32" s="52">
        <v>84</v>
      </c>
      <c r="Y32" s="41"/>
      <c r="Z32" s="42"/>
      <c r="AA32" s="41"/>
      <c r="AB32" s="41"/>
      <c r="AC32" s="42">
        <v>75</v>
      </c>
      <c r="AD32" s="42">
        <f t="shared" si="8"/>
        <v>81</v>
      </c>
      <c r="AE32" s="41"/>
      <c r="AF32" s="41"/>
      <c r="AG32" s="42"/>
      <c r="AH32" s="41"/>
      <c r="AI32" s="41"/>
      <c r="AJ32" s="42"/>
      <c r="AK32" s="41"/>
      <c r="AL32" s="41"/>
      <c r="AM32" s="42"/>
      <c r="AN32" s="41"/>
      <c r="AO32" s="41"/>
      <c r="AP32" s="42"/>
      <c r="AQ32" s="41"/>
      <c r="AR32" s="41"/>
      <c r="AS32" s="42"/>
      <c r="AT32" s="52">
        <v>80</v>
      </c>
      <c r="AU32" s="43">
        <f t="shared" si="9"/>
        <v>81</v>
      </c>
      <c r="AV32" s="44">
        <f t="shared" si="10"/>
        <v>81</v>
      </c>
      <c r="AW32" s="45"/>
      <c r="AX32" s="41">
        <v>88</v>
      </c>
      <c r="AY32" s="41"/>
      <c r="AZ32" s="42"/>
      <c r="BA32" s="41"/>
      <c r="BB32" s="41">
        <v>84</v>
      </c>
      <c r="BC32" s="42"/>
      <c r="BD32" s="41"/>
      <c r="BE32" s="41"/>
      <c r="BF32" s="52">
        <v>80</v>
      </c>
      <c r="BG32" s="41"/>
      <c r="BH32" s="41"/>
      <c r="BI32" s="42"/>
      <c r="BJ32" s="41"/>
      <c r="BK32" s="41"/>
      <c r="BL32" s="42">
        <v>75</v>
      </c>
      <c r="BM32" s="42">
        <f t="shared" si="11"/>
        <v>88</v>
      </c>
      <c r="BN32" s="42">
        <f t="shared" si="12"/>
        <v>84</v>
      </c>
      <c r="BO32" s="42">
        <f t="shared" si="13"/>
        <v>80</v>
      </c>
      <c r="BP32" s="42" t="str">
        <f t="shared" si="14"/>
        <v/>
      </c>
      <c r="BQ32" s="42">
        <f t="shared" si="15"/>
        <v>75</v>
      </c>
      <c r="BR32" s="42">
        <f t="shared" si="16"/>
        <v>82</v>
      </c>
      <c r="BS32" s="41"/>
      <c r="BT32" s="41"/>
      <c r="BU32" s="52">
        <v>80</v>
      </c>
      <c r="BV32" s="41"/>
      <c r="BW32" s="41"/>
      <c r="BX32" s="42"/>
      <c r="BY32" s="41"/>
      <c r="BZ32" s="41"/>
      <c r="CA32" s="42"/>
      <c r="CB32" s="41"/>
      <c r="CC32" s="41"/>
      <c r="CD32" s="42"/>
      <c r="CE32" s="41"/>
      <c r="CF32" s="41"/>
      <c r="CG32" s="42"/>
      <c r="CH32" s="42">
        <f t="shared" si="17"/>
        <v>80</v>
      </c>
      <c r="CI32" s="42" t="str">
        <f t="shared" si="18"/>
        <v/>
      </c>
      <c r="CJ32" s="42" t="str">
        <f t="shared" si="19"/>
        <v/>
      </c>
      <c r="CK32" s="42" t="str">
        <f t="shared" si="20"/>
        <v/>
      </c>
      <c r="CL32" s="42" t="str">
        <f t="shared" si="21"/>
        <v/>
      </c>
      <c r="CM32" s="43">
        <f t="shared" si="22"/>
        <v>81</v>
      </c>
      <c r="CN32" s="44">
        <f t="shared" si="23"/>
        <v>81</v>
      </c>
      <c r="CO32" s="45"/>
      <c r="CP32" s="52">
        <v>7</v>
      </c>
      <c r="CQ32" s="46" t="str">
        <f t="shared" si="24"/>
        <v xml:space="preserve">Memiliki kemampuan pemahaman Qur an tentang Bersyukur dan Berbuat Baik, Iman Qada Qadar, Hukum Waris dalam Islam, Kemajuan Peradaban Islam di Dunia, Kemunduran Peradaban Islam di Dunia, </v>
      </c>
      <c r="CR32" s="45"/>
      <c r="CS32" s="52">
        <v>7</v>
      </c>
      <c r="CT32" s="46" t="str">
        <f t="shared" si="25"/>
        <v xml:space="preserve">Memiliki keterampilan Qur an tentang Bersyukur dan Berbuat Baik, Iman Qada Qadar, Hukum Waris dalam Islam, Kemajuan Peradaban Islam di Dunia, Faktor Kemunduran , Peradaban Islam di Dunia,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Qur an tentang Bersyukur dan Berbuat Baik, Iman Qada Qadar, Hukum Waris dalam Islam, Kemajuan Peradaban Islam di Dunia, Faktor Kemunduran , Peradaban Islam di Dunia, </v>
      </c>
    </row>
    <row r="33" spans="1:110" x14ac:dyDescent="0.25">
      <c r="A33" s="8">
        <v>23</v>
      </c>
      <c r="B33" s="8">
        <v>105780</v>
      </c>
      <c r="C33" s="8" t="s">
        <v>177</v>
      </c>
      <c r="E33" s="47">
        <f t="shared" si="0"/>
        <v>96</v>
      </c>
      <c r="F33" s="8" t="str">
        <f t="shared" si="1"/>
        <v>A</v>
      </c>
      <c r="G33" s="8" t="str">
        <f t="shared" si="2"/>
        <v xml:space="preserve">Memiliki kemampuan pemahaman Qur an tentang Bersyukur dan Berbuat Baik, Iman Qada Qadar, Hukum Waris dalam Islam, Kemajuan Peradaban Islam di Dunia, Kemunduran Peradaban Islam di Dunia, </v>
      </c>
      <c r="H33" s="47">
        <f t="shared" si="3"/>
        <v>94</v>
      </c>
      <c r="I33" s="8" t="str">
        <f t="shared" si="4"/>
        <v>A</v>
      </c>
      <c r="J33" s="8" t="str">
        <f t="shared" si="5"/>
        <v xml:space="preserve">Memiliki keterampilan Qur an tentang Bersyukur dan Berbuat Baik, Iman Qada Qadar, Hukum Waris dalam Islam, Kemajuan Peradaban Islam di Dunia, Faktor Kemunduran , Peradaban Islam di Dunia, </v>
      </c>
      <c r="K33" s="13"/>
      <c r="L33" s="41">
        <f t="shared" si="6"/>
        <v>97</v>
      </c>
      <c r="M33" s="41">
        <f t="shared" si="7"/>
        <v>90</v>
      </c>
      <c r="O33" s="41">
        <v>90</v>
      </c>
      <c r="P33" s="41"/>
      <c r="Q33" s="42"/>
      <c r="R33" s="41"/>
      <c r="S33" s="41">
        <v>100</v>
      </c>
      <c r="T33" s="42"/>
      <c r="U33" s="41"/>
      <c r="V33" s="41"/>
      <c r="W33" s="42"/>
      <c r="X33" s="52">
        <v>100</v>
      </c>
      <c r="Y33" s="41"/>
      <c r="Z33" s="42"/>
      <c r="AA33" s="41"/>
      <c r="AB33" s="41"/>
      <c r="AC33" s="42">
        <v>98</v>
      </c>
      <c r="AD33" s="42">
        <f t="shared" si="8"/>
        <v>97</v>
      </c>
      <c r="AE33" s="41"/>
      <c r="AF33" s="41"/>
      <c r="AG33" s="42"/>
      <c r="AH33" s="41"/>
      <c r="AI33" s="41"/>
      <c r="AJ33" s="42"/>
      <c r="AK33" s="41"/>
      <c r="AL33" s="41"/>
      <c r="AM33" s="42"/>
      <c r="AN33" s="41"/>
      <c r="AO33" s="41"/>
      <c r="AP33" s="42"/>
      <c r="AQ33" s="41"/>
      <c r="AR33" s="41"/>
      <c r="AS33" s="42"/>
      <c r="AT33" s="52">
        <v>90</v>
      </c>
      <c r="AU33" s="43">
        <f t="shared" si="9"/>
        <v>95.6</v>
      </c>
      <c r="AV33" s="44">
        <f t="shared" si="10"/>
        <v>96</v>
      </c>
      <c r="AW33" s="45"/>
      <c r="AX33" s="41">
        <v>99</v>
      </c>
      <c r="AY33" s="41"/>
      <c r="AZ33" s="42"/>
      <c r="BA33" s="41"/>
      <c r="BB33" s="41">
        <v>95</v>
      </c>
      <c r="BC33" s="42"/>
      <c r="BD33" s="41"/>
      <c r="BE33" s="41"/>
      <c r="BF33" s="52">
        <v>92</v>
      </c>
      <c r="BG33" s="41"/>
      <c r="BH33" s="41"/>
      <c r="BI33" s="42"/>
      <c r="BJ33" s="41"/>
      <c r="BK33" s="41"/>
      <c r="BL33" s="42">
        <v>98</v>
      </c>
      <c r="BM33" s="42">
        <f t="shared" si="11"/>
        <v>99</v>
      </c>
      <c r="BN33" s="42">
        <f t="shared" si="12"/>
        <v>95</v>
      </c>
      <c r="BO33" s="42">
        <f t="shared" si="13"/>
        <v>92</v>
      </c>
      <c r="BP33" s="42" t="str">
        <f t="shared" si="14"/>
        <v/>
      </c>
      <c r="BQ33" s="42">
        <f t="shared" si="15"/>
        <v>98</v>
      </c>
      <c r="BR33" s="42">
        <f t="shared" si="16"/>
        <v>96</v>
      </c>
      <c r="BS33" s="41"/>
      <c r="BT33" s="41"/>
      <c r="BU33" s="52">
        <v>92</v>
      </c>
      <c r="BV33" s="41"/>
      <c r="BW33" s="41"/>
      <c r="BX33" s="42"/>
      <c r="BY33" s="41"/>
      <c r="BZ33" s="41"/>
      <c r="CA33" s="42"/>
      <c r="CB33" s="41"/>
      <c r="CC33" s="41"/>
      <c r="CD33" s="42"/>
      <c r="CE33" s="41"/>
      <c r="CF33" s="41"/>
      <c r="CG33" s="42"/>
      <c r="CH33" s="42">
        <f t="shared" si="17"/>
        <v>92</v>
      </c>
      <c r="CI33" s="42" t="str">
        <f t="shared" si="18"/>
        <v/>
      </c>
      <c r="CJ33" s="42" t="str">
        <f t="shared" si="19"/>
        <v/>
      </c>
      <c r="CK33" s="42" t="str">
        <f t="shared" si="20"/>
        <v/>
      </c>
      <c r="CL33" s="42" t="str">
        <f t="shared" si="21"/>
        <v/>
      </c>
      <c r="CM33" s="43">
        <f t="shared" si="22"/>
        <v>94</v>
      </c>
      <c r="CN33" s="44">
        <f t="shared" si="23"/>
        <v>94</v>
      </c>
      <c r="CO33" s="45"/>
      <c r="CP33" s="52">
        <v>7</v>
      </c>
      <c r="CQ33" s="46" t="str">
        <f t="shared" si="24"/>
        <v xml:space="preserve">Memiliki kemampuan pemahaman Qur an tentang Bersyukur dan Berbuat Baik, Iman Qada Qadar, Hukum Waris dalam Islam, Kemajuan Peradaban Islam di Dunia, Kemunduran Peradaban Islam di Dunia, </v>
      </c>
      <c r="CR33" s="45"/>
      <c r="CS33" s="52">
        <v>7</v>
      </c>
      <c r="CT33" s="46" t="str">
        <f t="shared" si="25"/>
        <v xml:space="preserve">Memiliki keterampilan Qur an tentang Bersyukur dan Berbuat Baik, Iman Qada Qadar, Hukum Waris dalam Islam, Kemajuan Peradaban Islam di Dunia, Faktor Kemunduran , Peradaban Islam di Dunia,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Qur an tentang Bersyukur dan Berbuat Baik, Iman Qada Qadar, Hukum Waris dalam Islam, Kemajuan Peradaban Islam di Dunia, Faktor Kemunduran , Peradaban Islam di Dunia, </v>
      </c>
    </row>
    <row r="34" spans="1:110" x14ac:dyDescent="0.25">
      <c r="A34" s="8">
        <v>24</v>
      </c>
      <c r="B34" s="8">
        <v>107295</v>
      </c>
      <c r="C34" s="8" t="s">
        <v>178</v>
      </c>
      <c r="E34" s="47">
        <f t="shared" si="0"/>
        <v>83</v>
      </c>
      <c r="F34" s="8" t="str">
        <f t="shared" si="1"/>
        <v>B</v>
      </c>
      <c r="G34" s="8" t="str">
        <f t="shared" si="2"/>
        <v xml:space="preserve">Memiliki kemampuan pemahaman Qur an tentang Bersyukur dan Berbuat Baik, Iman Qada Qadar, Hukum Waris dalam Islam, Kemajuan Peradaban Islam di Dunia, Kemunduran Peradaban Islam di Dunia, </v>
      </c>
      <c r="H34" s="47">
        <f t="shared" si="3"/>
        <v>82</v>
      </c>
      <c r="I34" s="8" t="str">
        <f t="shared" si="4"/>
        <v>B</v>
      </c>
      <c r="J34" s="8" t="str">
        <f t="shared" si="5"/>
        <v xml:space="preserve">Memiliki keterampilan Qur an tentang Bersyukur dan Berbuat Baik, Iman Qada Qadar, Hukum Waris dalam Islam, Kemajuan Peradaban Islam di Dunia, Faktor Kemunduran , Peradaban Islam di Dunia, </v>
      </c>
      <c r="K34" s="13"/>
      <c r="L34" s="41">
        <f t="shared" si="6"/>
        <v>84</v>
      </c>
      <c r="M34" s="41">
        <f t="shared" si="7"/>
        <v>81</v>
      </c>
      <c r="O34" s="41">
        <v>81</v>
      </c>
      <c r="P34" s="41"/>
      <c r="Q34" s="42"/>
      <c r="R34" s="41"/>
      <c r="S34" s="41">
        <v>86</v>
      </c>
      <c r="T34" s="42"/>
      <c r="U34" s="41"/>
      <c r="V34" s="41"/>
      <c r="W34" s="42"/>
      <c r="X34" s="52">
        <v>85</v>
      </c>
      <c r="Y34" s="41"/>
      <c r="Z34" s="42"/>
      <c r="AA34" s="41"/>
      <c r="AB34" s="41"/>
      <c r="AC34" s="42">
        <v>84</v>
      </c>
      <c r="AD34" s="42">
        <f t="shared" si="8"/>
        <v>84</v>
      </c>
      <c r="AE34" s="41"/>
      <c r="AF34" s="41"/>
      <c r="AG34" s="42"/>
      <c r="AH34" s="41"/>
      <c r="AI34" s="41"/>
      <c r="AJ34" s="42"/>
      <c r="AK34" s="41"/>
      <c r="AL34" s="41"/>
      <c r="AM34" s="42"/>
      <c r="AN34" s="41"/>
      <c r="AO34" s="41"/>
      <c r="AP34" s="42"/>
      <c r="AQ34" s="41"/>
      <c r="AR34" s="41"/>
      <c r="AS34" s="42"/>
      <c r="AT34" s="52">
        <v>81</v>
      </c>
      <c r="AU34" s="43">
        <f t="shared" si="9"/>
        <v>83.4</v>
      </c>
      <c r="AV34" s="44">
        <f t="shared" si="10"/>
        <v>83</v>
      </c>
      <c r="AW34" s="45"/>
      <c r="AX34" s="41">
        <v>85</v>
      </c>
      <c r="AY34" s="41"/>
      <c r="AZ34" s="42"/>
      <c r="BA34" s="41"/>
      <c r="BB34" s="41">
        <v>80</v>
      </c>
      <c r="BC34" s="42"/>
      <c r="BD34" s="41"/>
      <c r="BE34" s="41"/>
      <c r="BF34" s="52">
        <v>81</v>
      </c>
      <c r="BG34" s="41"/>
      <c r="BH34" s="41"/>
      <c r="BI34" s="42"/>
      <c r="BJ34" s="41"/>
      <c r="BK34" s="41"/>
      <c r="BL34" s="42">
        <v>84</v>
      </c>
      <c r="BM34" s="42">
        <f t="shared" si="11"/>
        <v>85</v>
      </c>
      <c r="BN34" s="42">
        <f t="shared" si="12"/>
        <v>80</v>
      </c>
      <c r="BO34" s="42">
        <f t="shared" si="13"/>
        <v>81</v>
      </c>
      <c r="BP34" s="42" t="str">
        <f t="shared" si="14"/>
        <v/>
      </c>
      <c r="BQ34" s="42">
        <f t="shared" si="15"/>
        <v>84</v>
      </c>
      <c r="BR34" s="42">
        <f t="shared" si="16"/>
        <v>83</v>
      </c>
      <c r="BS34" s="41"/>
      <c r="BT34" s="41"/>
      <c r="BU34" s="52">
        <v>81</v>
      </c>
      <c r="BV34" s="41"/>
      <c r="BW34" s="41"/>
      <c r="BX34" s="42"/>
      <c r="BY34" s="41"/>
      <c r="BZ34" s="41"/>
      <c r="CA34" s="42"/>
      <c r="CB34" s="41"/>
      <c r="CC34" s="41"/>
      <c r="CD34" s="42"/>
      <c r="CE34" s="41"/>
      <c r="CF34" s="41"/>
      <c r="CG34" s="42"/>
      <c r="CH34" s="42">
        <f t="shared" si="17"/>
        <v>81</v>
      </c>
      <c r="CI34" s="42" t="str">
        <f t="shared" si="18"/>
        <v/>
      </c>
      <c r="CJ34" s="42" t="str">
        <f t="shared" si="19"/>
        <v/>
      </c>
      <c r="CK34" s="42" t="str">
        <f t="shared" si="20"/>
        <v/>
      </c>
      <c r="CL34" s="42" t="str">
        <f t="shared" si="21"/>
        <v/>
      </c>
      <c r="CM34" s="43">
        <f t="shared" si="22"/>
        <v>82</v>
      </c>
      <c r="CN34" s="44">
        <f t="shared" si="23"/>
        <v>82</v>
      </c>
      <c r="CO34" s="45"/>
      <c r="CP34" s="52">
        <v>7</v>
      </c>
      <c r="CQ34" s="46" t="str">
        <f t="shared" si="24"/>
        <v xml:space="preserve">Memiliki kemampuan pemahaman Qur an tentang Bersyukur dan Berbuat Baik, Iman Qada Qadar, Hukum Waris dalam Islam, Kemajuan Peradaban Islam di Dunia, Kemunduran Peradaban Islam di Dunia, </v>
      </c>
      <c r="CR34" s="45"/>
      <c r="CS34" s="52">
        <v>7</v>
      </c>
      <c r="CT34" s="46" t="str">
        <f t="shared" si="25"/>
        <v xml:space="preserve">Memiliki keterampilan Qur an tentang Bersyukur dan Berbuat Baik, Iman Qada Qadar, Hukum Waris dalam Islam, Kemajuan Peradaban Islam di Dunia, Faktor Kemunduran , Peradaban Islam di Dunia, </v>
      </c>
    </row>
    <row r="35" spans="1:110" x14ac:dyDescent="0.25">
      <c r="A35" s="8">
        <v>25</v>
      </c>
      <c r="B35" s="8">
        <v>107310</v>
      </c>
      <c r="C35" s="8" t="s">
        <v>179</v>
      </c>
      <c r="E35" s="47">
        <f t="shared" si="0"/>
        <v>81</v>
      </c>
      <c r="F35" s="8" t="str">
        <f t="shared" si="1"/>
        <v>B</v>
      </c>
      <c r="G35" s="8" t="str">
        <f t="shared" si="2"/>
        <v xml:space="preserve">Memiliki kemampuan pemahaman Qur an tentang Bersyukur dan Berbuat Baik, Iman Qada Qadar, Hukum Waris dalam Islam, Kemajuan Peradaban Islam di Dunia, Kemunduran Peradaban Islam di Dunia, </v>
      </c>
      <c r="H35" s="47">
        <f t="shared" si="3"/>
        <v>81</v>
      </c>
      <c r="I35" s="8" t="str">
        <f t="shared" si="4"/>
        <v>B</v>
      </c>
      <c r="J35" s="8" t="str">
        <f t="shared" si="5"/>
        <v xml:space="preserve">Memiliki keterampilan Qur an tentang Bersyukur dan Berbuat Baik, Iman Qada Qadar, Hukum Waris dalam Islam, Kemajuan Peradaban Islam di Dunia, Faktor Kemunduran , Peradaban Islam di Dunia, </v>
      </c>
      <c r="K35" s="13"/>
      <c r="L35" s="41">
        <f t="shared" si="6"/>
        <v>81</v>
      </c>
      <c r="M35" s="41">
        <f t="shared" si="7"/>
        <v>80</v>
      </c>
      <c r="O35" s="41">
        <v>80</v>
      </c>
      <c r="P35" s="41"/>
      <c r="Q35" s="42"/>
      <c r="R35" s="41"/>
      <c r="S35" s="41">
        <v>85</v>
      </c>
      <c r="T35" s="42"/>
      <c r="U35" s="41"/>
      <c r="V35" s="41"/>
      <c r="W35" s="42"/>
      <c r="X35" s="41">
        <v>83</v>
      </c>
      <c r="Y35" s="41"/>
      <c r="Z35" s="42"/>
      <c r="AA35" s="41"/>
      <c r="AB35" s="41"/>
      <c r="AC35" s="42">
        <v>75</v>
      </c>
      <c r="AD35" s="42">
        <f t="shared" si="8"/>
        <v>81</v>
      </c>
      <c r="AE35" s="41"/>
      <c r="AF35" s="41"/>
      <c r="AG35" s="42"/>
      <c r="AH35" s="41"/>
      <c r="AI35" s="41"/>
      <c r="AJ35" s="42"/>
      <c r="AK35" s="41"/>
      <c r="AL35" s="41"/>
      <c r="AM35" s="42"/>
      <c r="AN35" s="41"/>
      <c r="AO35" s="41"/>
      <c r="AP35" s="42"/>
      <c r="AQ35" s="41"/>
      <c r="AR35" s="41"/>
      <c r="AS35" s="42"/>
      <c r="AT35" s="52">
        <v>80</v>
      </c>
      <c r="AU35" s="43">
        <f t="shared" si="9"/>
        <v>80.599999999999994</v>
      </c>
      <c r="AV35" s="44">
        <f t="shared" si="10"/>
        <v>81</v>
      </c>
      <c r="AW35" s="45"/>
      <c r="AX35" s="41">
        <v>88</v>
      </c>
      <c r="AY35" s="41"/>
      <c r="AZ35" s="42"/>
      <c r="BA35" s="41"/>
      <c r="BB35" s="41">
        <v>85</v>
      </c>
      <c r="BC35" s="42"/>
      <c r="BD35" s="41"/>
      <c r="BE35" s="41"/>
      <c r="BF35" s="52">
        <v>80</v>
      </c>
      <c r="BG35" s="41"/>
      <c r="BH35" s="41"/>
      <c r="BI35" s="42"/>
      <c r="BJ35" s="41"/>
      <c r="BK35" s="41"/>
      <c r="BL35" s="42">
        <v>75</v>
      </c>
      <c r="BM35" s="42">
        <f t="shared" si="11"/>
        <v>88</v>
      </c>
      <c r="BN35" s="42">
        <f t="shared" si="12"/>
        <v>85</v>
      </c>
      <c r="BO35" s="42">
        <f t="shared" si="13"/>
        <v>80</v>
      </c>
      <c r="BP35" s="42" t="str">
        <f t="shared" si="14"/>
        <v/>
      </c>
      <c r="BQ35" s="42">
        <f t="shared" si="15"/>
        <v>75</v>
      </c>
      <c r="BR35" s="42">
        <f t="shared" si="16"/>
        <v>82</v>
      </c>
      <c r="BS35" s="41"/>
      <c r="BT35" s="41"/>
      <c r="BU35" s="52">
        <v>80</v>
      </c>
      <c r="BV35" s="41"/>
      <c r="BW35" s="41"/>
      <c r="BX35" s="42"/>
      <c r="BY35" s="41"/>
      <c r="BZ35" s="41"/>
      <c r="CA35" s="42"/>
      <c r="CB35" s="41"/>
      <c r="CC35" s="41"/>
      <c r="CD35" s="42"/>
      <c r="CE35" s="41"/>
      <c r="CF35" s="41"/>
      <c r="CG35" s="42"/>
      <c r="CH35" s="42">
        <f t="shared" si="17"/>
        <v>80</v>
      </c>
      <c r="CI35" s="42" t="str">
        <f t="shared" si="18"/>
        <v/>
      </c>
      <c r="CJ35" s="42" t="str">
        <f t="shared" si="19"/>
        <v/>
      </c>
      <c r="CK35" s="42" t="str">
        <f t="shared" si="20"/>
        <v/>
      </c>
      <c r="CL35" s="42" t="str">
        <f t="shared" si="21"/>
        <v/>
      </c>
      <c r="CM35" s="43">
        <f t="shared" si="22"/>
        <v>81</v>
      </c>
      <c r="CN35" s="44">
        <f t="shared" si="23"/>
        <v>81</v>
      </c>
      <c r="CO35" s="45"/>
      <c r="CP35" s="52">
        <v>7</v>
      </c>
      <c r="CQ35" s="46" t="str">
        <f t="shared" si="24"/>
        <v xml:space="preserve">Memiliki kemampuan pemahaman Qur an tentang Bersyukur dan Berbuat Baik, Iman Qada Qadar, Hukum Waris dalam Islam, Kemajuan Peradaban Islam di Dunia, Kemunduran Peradaban Islam di Dunia, </v>
      </c>
      <c r="CR35" s="45"/>
      <c r="CS35" s="52">
        <v>7</v>
      </c>
      <c r="CT35" s="46" t="str">
        <f t="shared" si="25"/>
        <v xml:space="preserve">Memiliki keterampilan Qur an tentang Bersyukur dan Berbuat Baik, Iman Qada Qadar, Hukum Waris dalam Islam, Kemajuan Peradaban Islam di Dunia, Faktor Kemunduran , Peradaban Islam di Dunia, </v>
      </c>
    </row>
    <row r="36" spans="1:110" x14ac:dyDescent="0.25">
      <c r="A36" s="8">
        <v>26</v>
      </c>
      <c r="B36" s="8">
        <v>107325</v>
      </c>
      <c r="C36" s="8" t="s">
        <v>180</v>
      </c>
      <c r="E36" s="47">
        <f t="shared" si="0"/>
        <v>87</v>
      </c>
      <c r="F36" s="8" t="str">
        <f t="shared" si="1"/>
        <v>B</v>
      </c>
      <c r="G36" s="8" t="str">
        <f t="shared" si="2"/>
        <v xml:space="preserve">Memiliki kemampuan pemahaman Qur an tentang Bersyukur dan Berbuat Baik, Iman Qada Qadar, Hukum Waris dalam Islam, Kemajuan Peradaban Islam di Dunia, Kemunduran Peradaban Islam di Dunia, </v>
      </c>
      <c r="H36" s="47">
        <f t="shared" si="3"/>
        <v>88</v>
      </c>
      <c r="I36" s="8" t="str">
        <f t="shared" si="4"/>
        <v>B</v>
      </c>
      <c r="J36" s="8" t="str">
        <f t="shared" si="5"/>
        <v xml:space="preserve">Memiliki keterampilan Qur an tentang Bersyukur dan Berbuat Baik, Iman Qada Qadar, Hukum Waris dalam Islam, Kemajuan Peradaban Islam di Dunia, Faktor Kemunduran , Peradaban Islam di Dunia, </v>
      </c>
      <c r="K36" s="13"/>
      <c r="L36" s="41">
        <f t="shared" si="6"/>
        <v>87</v>
      </c>
      <c r="M36" s="41">
        <f t="shared" si="7"/>
        <v>89</v>
      </c>
      <c r="O36" s="41">
        <v>89</v>
      </c>
      <c r="P36" s="41"/>
      <c r="Q36" s="42"/>
      <c r="R36" s="41"/>
      <c r="S36" s="41">
        <v>85</v>
      </c>
      <c r="T36" s="42"/>
      <c r="U36" s="41"/>
      <c r="V36" s="41"/>
      <c r="W36" s="42"/>
      <c r="X36" s="41">
        <v>85</v>
      </c>
      <c r="Y36" s="41"/>
      <c r="Z36" s="42"/>
      <c r="AA36" s="41"/>
      <c r="AB36" s="41"/>
      <c r="AC36" s="42">
        <v>87</v>
      </c>
      <c r="AD36" s="42">
        <f t="shared" si="8"/>
        <v>87</v>
      </c>
      <c r="AE36" s="41"/>
      <c r="AF36" s="41"/>
      <c r="AG36" s="42"/>
      <c r="AH36" s="41"/>
      <c r="AI36" s="41"/>
      <c r="AJ36" s="42"/>
      <c r="AK36" s="41"/>
      <c r="AL36" s="41"/>
      <c r="AM36" s="42"/>
      <c r="AN36" s="41"/>
      <c r="AO36" s="41"/>
      <c r="AP36" s="42"/>
      <c r="AQ36" s="41"/>
      <c r="AR36" s="41"/>
      <c r="AS36" s="42"/>
      <c r="AT36" s="52">
        <v>89</v>
      </c>
      <c r="AU36" s="43">
        <f t="shared" si="9"/>
        <v>87</v>
      </c>
      <c r="AV36" s="44">
        <f t="shared" si="10"/>
        <v>87</v>
      </c>
      <c r="AW36" s="45"/>
      <c r="AX36" s="41">
        <v>85</v>
      </c>
      <c r="AY36" s="41"/>
      <c r="AZ36" s="42"/>
      <c r="BA36" s="41"/>
      <c r="BB36" s="41">
        <v>88</v>
      </c>
      <c r="BC36" s="42"/>
      <c r="BD36" s="41"/>
      <c r="BE36" s="41"/>
      <c r="BF36" s="52">
        <v>89</v>
      </c>
      <c r="BG36" s="41"/>
      <c r="BH36" s="41"/>
      <c r="BI36" s="42"/>
      <c r="BJ36" s="41"/>
      <c r="BK36" s="41"/>
      <c r="BL36" s="42">
        <v>87</v>
      </c>
      <c r="BM36" s="42">
        <f t="shared" si="11"/>
        <v>85</v>
      </c>
      <c r="BN36" s="42">
        <f t="shared" si="12"/>
        <v>88</v>
      </c>
      <c r="BO36" s="42">
        <f t="shared" si="13"/>
        <v>89</v>
      </c>
      <c r="BP36" s="42" t="str">
        <f t="shared" si="14"/>
        <v/>
      </c>
      <c r="BQ36" s="42">
        <f t="shared" si="15"/>
        <v>87</v>
      </c>
      <c r="BR36" s="42">
        <f t="shared" si="16"/>
        <v>87</v>
      </c>
      <c r="BS36" s="41"/>
      <c r="BT36" s="41"/>
      <c r="BU36" s="52">
        <v>89</v>
      </c>
      <c r="BV36" s="41"/>
      <c r="BW36" s="41"/>
      <c r="BX36" s="42"/>
      <c r="BY36" s="41"/>
      <c r="BZ36" s="41"/>
      <c r="CA36" s="42"/>
      <c r="CB36" s="41"/>
      <c r="CC36" s="41"/>
      <c r="CD36" s="42"/>
      <c r="CE36" s="41"/>
      <c r="CF36" s="41"/>
      <c r="CG36" s="42"/>
      <c r="CH36" s="42">
        <f t="shared" si="17"/>
        <v>89</v>
      </c>
      <c r="CI36" s="42" t="str">
        <f t="shared" si="18"/>
        <v/>
      </c>
      <c r="CJ36" s="42" t="str">
        <f t="shared" si="19"/>
        <v/>
      </c>
      <c r="CK36" s="42" t="str">
        <f t="shared" si="20"/>
        <v/>
      </c>
      <c r="CL36" s="42" t="str">
        <f t="shared" si="21"/>
        <v/>
      </c>
      <c r="CM36" s="43">
        <f t="shared" si="22"/>
        <v>88</v>
      </c>
      <c r="CN36" s="44">
        <f t="shared" si="23"/>
        <v>88</v>
      </c>
      <c r="CO36" s="45"/>
      <c r="CP36" s="52">
        <v>7</v>
      </c>
      <c r="CQ36" s="46" t="str">
        <f t="shared" si="24"/>
        <v xml:space="preserve">Memiliki kemampuan pemahaman Qur an tentang Bersyukur dan Berbuat Baik, Iman Qada Qadar, Hukum Waris dalam Islam, Kemajuan Peradaban Islam di Dunia, Kemunduran Peradaban Islam di Dunia, </v>
      </c>
      <c r="CR36" s="45"/>
      <c r="CS36" s="52">
        <v>7</v>
      </c>
      <c r="CT36" s="46" t="str">
        <f t="shared" si="25"/>
        <v xml:space="preserve">Memiliki keterampilan Qur an tentang Bersyukur dan Berbuat Baik, Iman Qada Qadar, Hukum Waris dalam Islam, Kemajuan Peradaban Islam di Dunia, Faktor Kemunduran , Peradaban Islam di Dunia, </v>
      </c>
    </row>
    <row r="37" spans="1:110" x14ac:dyDescent="0.25">
      <c r="A37" s="8">
        <v>27</v>
      </c>
      <c r="B37" s="8">
        <v>107355</v>
      </c>
      <c r="C37" s="8" t="s">
        <v>181</v>
      </c>
      <c r="E37" s="47">
        <f t="shared" si="0"/>
        <v>82</v>
      </c>
      <c r="F37" s="8" t="str">
        <f t="shared" si="1"/>
        <v>B</v>
      </c>
      <c r="G37" s="8" t="str">
        <f t="shared" si="2"/>
        <v xml:space="preserve">Memiliki kemampuan pemahaman Qur an tentang Bersyukur dan Berbuat Baik, Iman Qada Qadar, Hukum Waris dalam Islam, Kemajuan Peradaban Islam di Dunia, Kemunduran Peradaban Islam di Dunia, </v>
      </c>
      <c r="H37" s="47">
        <f t="shared" si="3"/>
        <v>83</v>
      </c>
      <c r="I37" s="8" t="str">
        <f t="shared" si="4"/>
        <v>B</v>
      </c>
      <c r="J37" s="8" t="str">
        <f t="shared" si="5"/>
        <v xml:space="preserve">Memiliki keterampilan Qur an tentang Bersyukur dan Berbuat Baik, Iman Qada Qadar, Hukum Waris dalam Islam, Kemajuan Peradaban Islam di Dunia, Faktor Kemunduran , Peradaban Islam di Dunia, </v>
      </c>
      <c r="K37" s="13"/>
      <c r="L37" s="41">
        <f t="shared" si="6"/>
        <v>81</v>
      </c>
      <c r="M37" s="41">
        <f t="shared" si="7"/>
        <v>85</v>
      </c>
      <c r="O37" s="41">
        <v>85</v>
      </c>
      <c r="P37" s="41"/>
      <c r="Q37" s="42"/>
      <c r="R37" s="41"/>
      <c r="S37" s="41">
        <v>83</v>
      </c>
      <c r="T37" s="42"/>
      <c r="U37" s="41"/>
      <c r="V37" s="41"/>
      <c r="W37" s="42"/>
      <c r="X37" s="41">
        <v>82</v>
      </c>
      <c r="Y37" s="41"/>
      <c r="Z37" s="42"/>
      <c r="AA37" s="41"/>
      <c r="AB37" s="41"/>
      <c r="AC37" s="42">
        <v>75</v>
      </c>
      <c r="AD37" s="42">
        <f t="shared" si="8"/>
        <v>81</v>
      </c>
      <c r="AE37" s="41"/>
      <c r="AF37" s="41"/>
      <c r="AG37" s="42"/>
      <c r="AH37" s="41"/>
      <c r="AI37" s="41"/>
      <c r="AJ37" s="42"/>
      <c r="AK37" s="41"/>
      <c r="AL37" s="41"/>
      <c r="AM37" s="42"/>
      <c r="AN37" s="41"/>
      <c r="AO37" s="41"/>
      <c r="AP37" s="42"/>
      <c r="AQ37" s="41"/>
      <c r="AR37" s="41"/>
      <c r="AS37" s="42"/>
      <c r="AT37" s="52">
        <v>85</v>
      </c>
      <c r="AU37" s="43">
        <f t="shared" si="9"/>
        <v>82</v>
      </c>
      <c r="AV37" s="44">
        <f t="shared" si="10"/>
        <v>82</v>
      </c>
      <c r="AW37" s="45"/>
      <c r="AX37" s="41">
        <v>80</v>
      </c>
      <c r="AY37" s="41"/>
      <c r="AZ37" s="42"/>
      <c r="BA37" s="41"/>
      <c r="BB37" s="41">
        <v>80</v>
      </c>
      <c r="BC37" s="42"/>
      <c r="BD37" s="41"/>
      <c r="BE37" s="41"/>
      <c r="BF37" s="52">
        <v>85</v>
      </c>
      <c r="BG37" s="41"/>
      <c r="BH37" s="41"/>
      <c r="BI37" s="42"/>
      <c r="BJ37" s="41"/>
      <c r="BK37" s="41"/>
      <c r="BL37" s="42">
        <v>75</v>
      </c>
      <c r="BM37" s="42">
        <f t="shared" si="11"/>
        <v>80</v>
      </c>
      <c r="BN37" s="42">
        <f t="shared" si="12"/>
        <v>80</v>
      </c>
      <c r="BO37" s="42">
        <f t="shared" si="13"/>
        <v>85</v>
      </c>
      <c r="BP37" s="42" t="str">
        <f t="shared" si="14"/>
        <v/>
      </c>
      <c r="BQ37" s="42">
        <f t="shared" si="15"/>
        <v>75</v>
      </c>
      <c r="BR37" s="42">
        <f t="shared" si="16"/>
        <v>80</v>
      </c>
      <c r="BS37" s="41"/>
      <c r="BT37" s="41"/>
      <c r="BU37" s="52">
        <v>85</v>
      </c>
      <c r="BV37" s="41"/>
      <c r="BW37" s="41"/>
      <c r="BX37" s="42"/>
      <c r="BY37" s="41"/>
      <c r="BZ37" s="41"/>
      <c r="CA37" s="42"/>
      <c r="CB37" s="41"/>
      <c r="CC37" s="41"/>
      <c r="CD37" s="42"/>
      <c r="CE37" s="41"/>
      <c r="CF37" s="41"/>
      <c r="CG37" s="42"/>
      <c r="CH37" s="42">
        <f t="shared" si="17"/>
        <v>85</v>
      </c>
      <c r="CI37" s="42" t="str">
        <f t="shared" si="18"/>
        <v/>
      </c>
      <c r="CJ37" s="42" t="str">
        <f t="shared" si="19"/>
        <v/>
      </c>
      <c r="CK37" s="42" t="str">
        <f t="shared" si="20"/>
        <v/>
      </c>
      <c r="CL37" s="42" t="str">
        <f t="shared" si="21"/>
        <v/>
      </c>
      <c r="CM37" s="43">
        <f t="shared" si="22"/>
        <v>82.5</v>
      </c>
      <c r="CN37" s="44">
        <f t="shared" si="23"/>
        <v>83</v>
      </c>
      <c r="CO37" s="45"/>
      <c r="CP37" s="52">
        <v>7</v>
      </c>
      <c r="CQ37" s="46" t="str">
        <f t="shared" si="24"/>
        <v xml:space="preserve">Memiliki kemampuan pemahaman Qur an tentang Bersyukur dan Berbuat Baik, Iman Qada Qadar, Hukum Waris dalam Islam, Kemajuan Peradaban Islam di Dunia, Kemunduran Peradaban Islam di Dunia, </v>
      </c>
      <c r="CR37" s="45"/>
      <c r="CS37" s="52">
        <v>7</v>
      </c>
      <c r="CT37" s="46" t="str">
        <f t="shared" si="25"/>
        <v xml:space="preserve">Memiliki keterampilan Qur an tentang Bersyukur dan Berbuat Baik, Iman Qada Qadar, Hukum Waris dalam Islam, Kemajuan Peradaban Islam di Dunia, Faktor Kemunduran , Peradaban Islam di Dunia, </v>
      </c>
    </row>
    <row r="38" spans="1:110" x14ac:dyDescent="0.25">
      <c r="A38" s="8">
        <v>28</v>
      </c>
      <c r="B38" s="8">
        <v>107370</v>
      </c>
      <c r="C38" s="8" t="s">
        <v>182</v>
      </c>
      <c r="E38" s="47">
        <f t="shared" si="0"/>
        <v>80</v>
      </c>
      <c r="F38" s="8" t="str">
        <f t="shared" si="1"/>
        <v>B</v>
      </c>
      <c r="G38" s="8" t="str">
        <f t="shared" si="2"/>
        <v xml:space="preserve">Memiliki kemampuan pemahaman Qur an tentang Bersyukur dan Berbuat Baik, Iman Qada Qadar, Hukum Waris dalam Islam, Kemajuan Peradaban Islam di Dunia, Kemunduran Peradaban Islam di Dunia, </v>
      </c>
      <c r="H38" s="47">
        <f t="shared" si="3"/>
        <v>82</v>
      </c>
      <c r="I38" s="8" t="str">
        <f t="shared" si="4"/>
        <v>B</v>
      </c>
      <c r="J38" s="8" t="str">
        <f t="shared" si="5"/>
        <v xml:space="preserve">Memiliki keterampilan Qur an tentang Bersyukur dan Berbuat Baik, Iman Qada Qadar, Hukum Waris dalam Islam, Kemajuan Peradaban Islam di Dunia, Faktor Kemunduran , Peradaban Islam di Dunia, </v>
      </c>
      <c r="K38" s="13"/>
      <c r="L38" s="41">
        <f t="shared" si="6"/>
        <v>80</v>
      </c>
      <c r="M38" s="41">
        <f t="shared" si="7"/>
        <v>80</v>
      </c>
      <c r="O38" s="41">
        <v>80</v>
      </c>
      <c r="P38" s="41"/>
      <c r="Q38" s="42"/>
      <c r="R38" s="41"/>
      <c r="S38" s="41">
        <v>80</v>
      </c>
      <c r="T38" s="42"/>
      <c r="U38" s="41"/>
      <c r="V38" s="41"/>
      <c r="W38" s="42"/>
      <c r="X38" s="41">
        <v>80</v>
      </c>
      <c r="Y38" s="41"/>
      <c r="Z38" s="42"/>
      <c r="AA38" s="41"/>
      <c r="AB38" s="41"/>
      <c r="AC38" s="42">
        <v>81</v>
      </c>
      <c r="AD38" s="42">
        <f t="shared" si="8"/>
        <v>80</v>
      </c>
      <c r="AE38" s="41"/>
      <c r="AF38" s="41"/>
      <c r="AG38" s="42"/>
      <c r="AH38" s="41"/>
      <c r="AI38" s="41"/>
      <c r="AJ38" s="42"/>
      <c r="AK38" s="41"/>
      <c r="AL38" s="41"/>
      <c r="AM38" s="42"/>
      <c r="AN38" s="41"/>
      <c r="AO38" s="41"/>
      <c r="AP38" s="42"/>
      <c r="AQ38" s="41"/>
      <c r="AR38" s="41"/>
      <c r="AS38" s="42"/>
      <c r="AT38" s="52">
        <v>80</v>
      </c>
      <c r="AU38" s="43">
        <f t="shared" si="9"/>
        <v>80.2</v>
      </c>
      <c r="AV38" s="44">
        <f t="shared" si="10"/>
        <v>80</v>
      </c>
      <c r="AW38" s="45"/>
      <c r="AX38" s="41">
        <v>85</v>
      </c>
      <c r="AY38" s="41"/>
      <c r="AZ38" s="42"/>
      <c r="BA38" s="41"/>
      <c r="BB38" s="41">
        <v>85</v>
      </c>
      <c r="BC38" s="42"/>
      <c r="BD38" s="41"/>
      <c r="BE38" s="41"/>
      <c r="BF38" s="52">
        <v>80</v>
      </c>
      <c r="BG38" s="41"/>
      <c r="BH38" s="41"/>
      <c r="BI38" s="42"/>
      <c r="BJ38" s="41"/>
      <c r="BK38" s="41"/>
      <c r="BL38" s="42">
        <v>81</v>
      </c>
      <c r="BM38" s="42">
        <f t="shared" si="11"/>
        <v>85</v>
      </c>
      <c r="BN38" s="42">
        <f t="shared" si="12"/>
        <v>85</v>
      </c>
      <c r="BO38" s="42">
        <f t="shared" si="13"/>
        <v>80</v>
      </c>
      <c r="BP38" s="42" t="str">
        <f t="shared" si="14"/>
        <v/>
      </c>
      <c r="BQ38" s="42">
        <f t="shared" si="15"/>
        <v>81</v>
      </c>
      <c r="BR38" s="42">
        <f t="shared" si="16"/>
        <v>83</v>
      </c>
      <c r="BS38" s="41"/>
      <c r="BT38" s="41"/>
      <c r="BU38" s="52">
        <v>80</v>
      </c>
      <c r="BV38" s="41"/>
      <c r="BW38" s="41"/>
      <c r="BX38" s="42"/>
      <c r="BY38" s="41"/>
      <c r="BZ38" s="41"/>
      <c r="CA38" s="42"/>
      <c r="CB38" s="41"/>
      <c r="CC38" s="41"/>
      <c r="CD38" s="42"/>
      <c r="CE38" s="41"/>
      <c r="CF38" s="41"/>
      <c r="CG38" s="42"/>
      <c r="CH38" s="42">
        <f t="shared" si="17"/>
        <v>80</v>
      </c>
      <c r="CI38" s="42" t="str">
        <f t="shared" si="18"/>
        <v/>
      </c>
      <c r="CJ38" s="42" t="str">
        <f t="shared" si="19"/>
        <v/>
      </c>
      <c r="CK38" s="42" t="str">
        <f t="shared" si="20"/>
        <v/>
      </c>
      <c r="CL38" s="42" t="str">
        <f t="shared" si="21"/>
        <v/>
      </c>
      <c r="CM38" s="43">
        <f t="shared" si="22"/>
        <v>81.5</v>
      </c>
      <c r="CN38" s="44">
        <f t="shared" si="23"/>
        <v>82</v>
      </c>
      <c r="CO38" s="45"/>
      <c r="CP38" s="52">
        <v>7</v>
      </c>
      <c r="CQ38" s="46" t="str">
        <f t="shared" si="24"/>
        <v xml:space="preserve">Memiliki kemampuan pemahaman Qur an tentang Bersyukur dan Berbuat Baik, Iman Qada Qadar, Hukum Waris dalam Islam, Kemajuan Peradaban Islam di Dunia, Kemunduran Peradaban Islam di Dunia, </v>
      </c>
      <c r="CR38" s="45"/>
      <c r="CS38" s="52">
        <v>7</v>
      </c>
      <c r="CT38" s="46" t="str">
        <f t="shared" si="25"/>
        <v xml:space="preserve">Memiliki keterampilan Qur an tentang Bersyukur dan Berbuat Baik, Iman Qada Qadar, Hukum Waris dalam Islam, Kemajuan Peradaban Islam di Dunia, Faktor Kemunduran , Peradaban Islam di Dunia, </v>
      </c>
    </row>
    <row r="39" spans="1:110" x14ac:dyDescent="0.25">
      <c r="A39" s="8">
        <v>29</v>
      </c>
      <c r="B39" s="8">
        <v>107460</v>
      </c>
      <c r="C39" s="8" t="s">
        <v>183</v>
      </c>
      <c r="E39" s="47">
        <f t="shared" si="0"/>
        <v>83</v>
      </c>
      <c r="F39" s="8" t="str">
        <f t="shared" si="1"/>
        <v>B</v>
      </c>
      <c r="G39" s="8" t="str">
        <f t="shared" si="2"/>
        <v xml:space="preserve">Memiliki kemampuan pemahaman Qur an tentang Bersyukur dan Berbuat Baik, Iman Qada Qadar, Hukum Waris dalam Islam, Kemajuan Peradaban Islam di Dunia, Kemunduran Peradaban Islam di Dunia, </v>
      </c>
      <c r="H39" s="47">
        <f t="shared" si="3"/>
        <v>82</v>
      </c>
      <c r="I39" s="8" t="str">
        <f t="shared" si="4"/>
        <v>B</v>
      </c>
      <c r="J39" s="8" t="str">
        <f t="shared" si="5"/>
        <v xml:space="preserve">Memiliki keterampilan Qur an tentang Bersyukur dan Berbuat Baik, Iman Qada Qadar, Hukum Waris dalam Islam, Kemajuan Peradaban Islam di Dunia, Faktor Kemunduran , Peradaban Islam di Dunia, </v>
      </c>
      <c r="K39" s="13"/>
      <c r="L39" s="41">
        <f t="shared" si="6"/>
        <v>84</v>
      </c>
      <c r="M39" s="41">
        <f t="shared" si="7"/>
        <v>80</v>
      </c>
      <c r="O39" s="41">
        <v>80</v>
      </c>
      <c r="P39" s="41"/>
      <c r="Q39" s="42"/>
      <c r="R39" s="41"/>
      <c r="S39" s="41">
        <v>86</v>
      </c>
      <c r="T39" s="42"/>
      <c r="U39" s="41"/>
      <c r="V39" s="41"/>
      <c r="W39" s="42"/>
      <c r="X39" s="41">
        <v>86</v>
      </c>
      <c r="Y39" s="41"/>
      <c r="Z39" s="42"/>
      <c r="AA39" s="41"/>
      <c r="AB39" s="41"/>
      <c r="AC39" s="42">
        <v>85</v>
      </c>
      <c r="AD39" s="42">
        <f t="shared" si="8"/>
        <v>84</v>
      </c>
      <c r="AE39" s="41"/>
      <c r="AF39" s="41"/>
      <c r="AG39" s="42"/>
      <c r="AH39" s="41"/>
      <c r="AI39" s="41"/>
      <c r="AJ39" s="42"/>
      <c r="AK39" s="41"/>
      <c r="AL39" s="41"/>
      <c r="AM39" s="42"/>
      <c r="AN39" s="41"/>
      <c r="AO39" s="41"/>
      <c r="AP39" s="42"/>
      <c r="AQ39" s="41"/>
      <c r="AR39" s="41"/>
      <c r="AS39" s="42"/>
      <c r="AT39" s="52">
        <v>80</v>
      </c>
      <c r="AU39" s="43">
        <f t="shared" si="9"/>
        <v>83.4</v>
      </c>
      <c r="AV39" s="44">
        <f t="shared" si="10"/>
        <v>83</v>
      </c>
      <c r="AW39" s="45"/>
      <c r="AX39" s="41">
        <v>87</v>
      </c>
      <c r="AY39" s="41"/>
      <c r="AZ39" s="42"/>
      <c r="BA39" s="41"/>
      <c r="BB39" s="41">
        <v>82</v>
      </c>
      <c r="BC39" s="42"/>
      <c r="BD39" s="41"/>
      <c r="BE39" s="41"/>
      <c r="BF39" s="52">
        <v>80</v>
      </c>
      <c r="BG39" s="41"/>
      <c r="BH39" s="41"/>
      <c r="BI39" s="42"/>
      <c r="BJ39" s="41"/>
      <c r="BK39" s="41"/>
      <c r="BL39" s="42">
        <v>85</v>
      </c>
      <c r="BM39" s="42">
        <f t="shared" si="11"/>
        <v>87</v>
      </c>
      <c r="BN39" s="42">
        <f t="shared" si="12"/>
        <v>82</v>
      </c>
      <c r="BO39" s="42">
        <f t="shared" si="13"/>
        <v>80</v>
      </c>
      <c r="BP39" s="42" t="str">
        <f t="shared" si="14"/>
        <v/>
      </c>
      <c r="BQ39" s="42">
        <f t="shared" si="15"/>
        <v>85</v>
      </c>
      <c r="BR39" s="42">
        <f t="shared" si="16"/>
        <v>84</v>
      </c>
      <c r="BS39" s="41"/>
      <c r="BT39" s="41"/>
      <c r="BU39" s="52">
        <v>80</v>
      </c>
      <c r="BV39" s="41"/>
      <c r="BW39" s="41"/>
      <c r="BX39" s="42"/>
      <c r="BY39" s="41"/>
      <c r="BZ39" s="41"/>
      <c r="CA39" s="42"/>
      <c r="CB39" s="41"/>
      <c r="CC39" s="41"/>
      <c r="CD39" s="42"/>
      <c r="CE39" s="41"/>
      <c r="CF39" s="41"/>
      <c r="CG39" s="42"/>
      <c r="CH39" s="42">
        <f t="shared" si="17"/>
        <v>80</v>
      </c>
      <c r="CI39" s="42" t="str">
        <f t="shared" si="18"/>
        <v/>
      </c>
      <c r="CJ39" s="42" t="str">
        <f t="shared" si="19"/>
        <v/>
      </c>
      <c r="CK39" s="42" t="str">
        <f t="shared" si="20"/>
        <v/>
      </c>
      <c r="CL39" s="42" t="str">
        <f t="shared" si="21"/>
        <v/>
      </c>
      <c r="CM39" s="43">
        <f t="shared" si="22"/>
        <v>82</v>
      </c>
      <c r="CN39" s="44">
        <f t="shared" si="23"/>
        <v>82</v>
      </c>
      <c r="CO39" s="45"/>
      <c r="CP39" s="52">
        <v>7</v>
      </c>
      <c r="CQ39" s="46" t="str">
        <f t="shared" si="24"/>
        <v xml:space="preserve">Memiliki kemampuan pemahaman Qur an tentang Bersyukur dan Berbuat Baik, Iman Qada Qadar, Hukum Waris dalam Islam, Kemajuan Peradaban Islam di Dunia, Kemunduran Peradaban Islam di Dunia, </v>
      </c>
      <c r="CR39" s="45"/>
      <c r="CS39" s="52">
        <v>7</v>
      </c>
      <c r="CT39" s="46" t="str">
        <f t="shared" si="25"/>
        <v xml:space="preserve">Memiliki keterampilan Qur an tentang Bersyukur dan Berbuat Baik, Iman Qada Qadar, Hukum Waris dalam Islam, Kemajuan Peradaban Islam di Dunia, Faktor Kemunduran , Peradaban Islam di Dunia, </v>
      </c>
    </row>
    <row r="40" spans="1:110" x14ac:dyDescent="0.25">
      <c r="A40" s="8">
        <v>30</v>
      </c>
      <c r="B40" s="8">
        <v>107385</v>
      </c>
      <c r="C40" s="8" t="s">
        <v>184</v>
      </c>
      <c r="E40" s="47">
        <f t="shared" si="0"/>
        <v>86</v>
      </c>
      <c r="F40" s="8" t="str">
        <f t="shared" si="1"/>
        <v>B</v>
      </c>
      <c r="G40" s="8" t="str">
        <f t="shared" si="2"/>
        <v xml:space="preserve">Memiliki kemampuan pemahaman Qur an tentang Bersyukur dan Berbuat Baik, Iman Qada Qadar, Hukum Waris dalam Islam, Kemajuan Peradaban Islam di Dunia, Kemunduran Peradaban Islam di Dunia, </v>
      </c>
      <c r="H40" s="47">
        <f t="shared" si="3"/>
        <v>86</v>
      </c>
      <c r="I40" s="8" t="str">
        <f t="shared" si="4"/>
        <v>B</v>
      </c>
      <c r="J40" s="8" t="str">
        <f t="shared" si="5"/>
        <v xml:space="preserve">Memiliki keterampilan Qur an tentang Bersyukur dan Berbuat Baik, Iman Qada Qadar, Hukum Waris dalam Islam, Kemajuan Peradaban Islam di Dunia, Faktor Kemunduran , Peradaban Islam di Dunia, </v>
      </c>
      <c r="K40" s="13"/>
      <c r="L40" s="41">
        <f t="shared" si="6"/>
        <v>86</v>
      </c>
      <c r="M40" s="41">
        <f t="shared" si="7"/>
        <v>87</v>
      </c>
      <c r="O40" s="41">
        <v>87</v>
      </c>
      <c r="P40" s="41"/>
      <c r="Q40" s="42"/>
      <c r="R40" s="41"/>
      <c r="S40" s="41">
        <v>86</v>
      </c>
      <c r="T40" s="42"/>
      <c r="U40" s="41"/>
      <c r="V40" s="41"/>
      <c r="W40" s="42"/>
      <c r="X40" s="41">
        <v>83</v>
      </c>
      <c r="Y40" s="41"/>
      <c r="Z40" s="42"/>
      <c r="AA40" s="41"/>
      <c r="AB40" s="41"/>
      <c r="AC40" s="42">
        <v>86</v>
      </c>
      <c r="AD40" s="42">
        <f t="shared" si="8"/>
        <v>86</v>
      </c>
      <c r="AE40" s="41"/>
      <c r="AF40" s="41"/>
      <c r="AG40" s="42"/>
      <c r="AH40" s="41"/>
      <c r="AI40" s="41"/>
      <c r="AJ40" s="42"/>
      <c r="AK40" s="41"/>
      <c r="AL40" s="41"/>
      <c r="AM40" s="42"/>
      <c r="AN40" s="41"/>
      <c r="AO40" s="41"/>
      <c r="AP40" s="42"/>
      <c r="AQ40" s="41"/>
      <c r="AR40" s="41"/>
      <c r="AS40" s="42"/>
      <c r="AT40" s="52">
        <v>87</v>
      </c>
      <c r="AU40" s="43">
        <f t="shared" si="9"/>
        <v>85.8</v>
      </c>
      <c r="AV40" s="44">
        <f t="shared" si="10"/>
        <v>86</v>
      </c>
      <c r="AW40" s="45"/>
      <c r="AX40" s="41">
        <v>81</v>
      </c>
      <c r="AY40" s="41"/>
      <c r="AZ40" s="42"/>
      <c r="BA40" s="41"/>
      <c r="BB40" s="41">
        <v>87</v>
      </c>
      <c r="BC40" s="42"/>
      <c r="BD40" s="41"/>
      <c r="BE40" s="41"/>
      <c r="BF40" s="52">
        <v>87</v>
      </c>
      <c r="BG40" s="41"/>
      <c r="BH40" s="41"/>
      <c r="BI40" s="42"/>
      <c r="BJ40" s="41"/>
      <c r="BK40" s="41"/>
      <c r="BL40" s="42">
        <v>86</v>
      </c>
      <c r="BM40" s="42">
        <f t="shared" si="11"/>
        <v>81</v>
      </c>
      <c r="BN40" s="42">
        <f t="shared" si="12"/>
        <v>87</v>
      </c>
      <c r="BO40" s="42">
        <f t="shared" si="13"/>
        <v>87</v>
      </c>
      <c r="BP40" s="42" t="str">
        <f t="shared" si="14"/>
        <v/>
      </c>
      <c r="BQ40" s="42">
        <f t="shared" si="15"/>
        <v>86</v>
      </c>
      <c r="BR40" s="42">
        <f t="shared" si="16"/>
        <v>85</v>
      </c>
      <c r="BS40" s="41"/>
      <c r="BT40" s="41"/>
      <c r="BU40" s="52">
        <v>87</v>
      </c>
      <c r="BV40" s="41"/>
      <c r="BW40" s="41"/>
      <c r="BX40" s="42"/>
      <c r="BY40" s="41"/>
      <c r="BZ40" s="41"/>
      <c r="CA40" s="42"/>
      <c r="CB40" s="41"/>
      <c r="CC40" s="41"/>
      <c r="CD40" s="42"/>
      <c r="CE40" s="41"/>
      <c r="CF40" s="41"/>
      <c r="CG40" s="42"/>
      <c r="CH40" s="42">
        <f t="shared" si="17"/>
        <v>87</v>
      </c>
      <c r="CI40" s="42" t="str">
        <f t="shared" si="18"/>
        <v/>
      </c>
      <c r="CJ40" s="42" t="str">
        <f t="shared" si="19"/>
        <v/>
      </c>
      <c r="CK40" s="42" t="str">
        <f t="shared" si="20"/>
        <v/>
      </c>
      <c r="CL40" s="42" t="str">
        <f t="shared" si="21"/>
        <v/>
      </c>
      <c r="CM40" s="43">
        <f t="shared" si="22"/>
        <v>86</v>
      </c>
      <c r="CN40" s="44">
        <f t="shared" si="23"/>
        <v>86</v>
      </c>
      <c r="CO40" s="45"/>
      <c r="CP40" s="52">
        <v>7</v>
      </c>
      <c r="CQ40" s="46" t="str">
        <f t="shared" si="24"/>
        <v xml:space="preserve">Memiliki kemampuan pemahaman Qur an tentang Bersyukur dan Berbuat Baik, Iman Qada Qadar, Hukum Waris dalam Islam, Kemajuan Peradaban Islam di Dunia, Kemunduran Peradaban Islam di Dunia, </v>
      </c>
      <c r="CR40" s="45"/>
      <c r="CS40" s="52">
        <v>7</v>
      </c>
      <c r="CT40" s="46" t="str">
        <f t="shared" si="25"/>
        <v xml:space="preserve">Memiliki keterampilan Qur an tentang Bersyukur dan Berbuat Baik, Iman Qada Qadar, Hukum Waris dalam Islam, Kemajuan Peradaban Islam di Dunia, Faktor Kemunduran , Peradaban Islam di Dunia, </v>
      </c>
    </row>
    <row r="41" spans="1:110" x14ac:dyDescent="0.25">
      <c r="A41" s="8"/>
      <c r="B41" s="8"/>
      <c r="C41" s="8"/>
      <c r="E41" s="47" t="str">
        <f t="shared" si="0"/>
        <v/>
      </c>
      <c r="F41" s="8" t="str">
        <f t="shared" si="1"/>
        <v/>
      </c>
      <c r="G41" s="8" t="str">
        <f t="shared" si="2"/>
        <v/>
      </c>
      <c r="H41" s="47" t="str">
        <f t="shared" si="3"/>
        <v/>
      </c>
      <c r="I41" s="8" t="str">
        <f t="shared" si="4"/>
        <v/>
      </c>
      <c r="J41" s="8" t="str">
        <f t="shared" si="5"/>
        <v/>
      </c>
      <c r="K41" s="13"/>
      <c r="L41" s="41" t="str">
        <f t="shared" si="6"/>
        <v/>
      </c>
      <c r="M41" s="41" t="str">
        <f t="shared" si="7"/>
        <v/>
      </c>
      <c r="O41" s="41"/>
      <c r="P41" s="41"/>
      <c r="Q41" s="42"/>
      <c r="R41" s="41"/>
      <c r="S41" s="41"/>
      <c r="T41" s="42"/>
      <c r="U41" s="41"/>
      <c r="V41" s="41"/>
      <c r="W41" s="42"/>
      <c r="X41" s="41"/>
      <c r="Y41" s="41"/>
      <c r="Z41" s="42"/>
      <c r="AA41" s="41"/>
      <c r="AB41" s="41"/>
      <c r="AC41" s="42"/>
      <c r="AD41" s="42" t="str">
        <f t="shared" si="8"/>
        <v/>
      </c>
      <c r="AE41" s="41"/>
      <c r="AF41" s="41"/>
      <c r="AG41" s="42"/>
      <c r="AH41" s="41"/>
      <c r="AI41" s="41"/>
      <c r="AJ41" s="42"/>
      <c r="AK41" s="41"/>
      <c r="AL41" s="41"/>
      <c r="AM41" s="42"/>
      <c r="AN41" s="41"/>
      <c r="AO41" s="41"/>
      <c r="AP41" s="42"/>
      <c r="AQ41" s="41"/>
      <c r="AR41" s="41"/>
      <c r="AS41" s="42"/>
      <c r="AT41" s="41"/>
      <c r="AU41" s="43" t="str">
        <f t="shared" si="9"/>
        <v/>
      </c>
      <c r="AV41" s="44" t="str">
        <f t="shared" si="10"/>
        <v/>
      </c>
      <c r="AW41" s="45"/>
      <c r="AX41" s="41"/>
      <c r="AY41" s="41"/>
      <c r="AZ41" s="42"/>
      <c r="BA41" s="41"/>
      <c r="BB41" s="41"/>
      <c r="BC41" s="42"/>
      <c r="BD41" s="41"/>
      <c r="BE41" s="41"/>
      <c r="BF41" s="42"/>
      <c r="BG41" s="41"/>
      <c r="BH41" s="41"/>
      <c r="BI41" s="42"/>
      <c r="BJ41" s="41"/>
      <c r="BK41" s="41"/>
      <c r="BL41" s="42"/>
      <c r="BM41" s="42" t="str">
        <f t="shared" si="11"/>
        <v/>
      </c>
      <c r="BN41" s="42" t="str">
        <f t="shared" si="12"/>
        <v/>
      </c>
      <c r="BO41" s="42" t="str">
        <f t="shared" si="13"/>
        <v/>
      </c>
      <c r="BP41" s="42" t="str">
        <f t="shared" si="14"/>
        <v/>
      </c>
      <c r="BQ41" s="42" t="str">
        <f t="shared" si="15"/>
        <v/>
      </c>
      <c r="BR41" s="42" t="str">
        <f t="shared" si="16"/>
        <v/>
      </c>
      <c r="BS41" s="41"/>
      <c r="BT41" s="41"/>
      <c r="BU41" s="42"/>
      <c r="BV41" s="41"/>
      <c r="BW41" s="41"/>
      <c r="BX41" s="42"/>
      <c r="BY41" s="41"/>
      <c r="BZ41" s="41"/>
      <c r="CA41" s="42"/>
      <c r="CB41" s="41"/>
      <c r="CC41" s="41"/>
      <c r="CD41" s="42"/>
      <c r="CE41" s="41"/>
      <c r="CF41" s="41"/>
      <c r="CG41" s="42"/>
      <c r="CH41" s="42" t="str">
        <f t="shared" si="17"/>
        <v/>
      </c>
      <c r="CI41" s="42" t="str">
        <f t="shared" si="18"/>
        <v/>
      </c>
      <c r="CJ41" s="42" t="str">
        <f t="shared" si="19"/>
        <v/>
      </c>
      <c r="CK41" s="42" t="str">
        <f t="shared" si="20"/>
        <v/>
      </c>
      <c r="CL41" s="42" t="str">
        <f t="shared" si="21"/>
        <v/>
      </c>
      <c r="CM41" s="43" t="str">
        <f t="shared" si="22"/>
        <v/>
      </c>
      <c r="CN41" s="44" t="str">
        <f t="shared" si="23"/>
        <v/>
      </c>
      <c r="CO41" s="45"/>
      <c r="CP41" s="41"/>
      <c r="CQ41" s="46" t="str">
        <f t="shared" si="24"/>
        <v/>
      </c>
      <c r="CR41" s="45"/>
      <c r="CS41" s="41"/>
      <c r="CT41" s="46" t="str">
        <f t="shared" si="25"/>
        <v/>
      </c>
    </row>
    <row r="42" spans="1:110" x14ac:dyDescent="0.25">
      <c r="A42" s="8"/>
      <c r="B42" s="8"/>
      <c r="C42" s="8"/>
      <c r="E42" s="47" t="str">
        <f t="shared" si="0"/>
        <v/>
      </c>
      <c r="F42" s="8" t="str">
        <f t="shared" si="1"/>
        <v/>
      </c>
      <c r="G42" s="8" t="str">
        <f t="shared" si="2"/>
        <v/>
      </c>
      <c r="H42" s="47" t="str">
        <f t="shared" si="3"/>
        <v/>
      </c>
      <c r="I42" s="8" t="str">
        <f t="shared" si="4"/>
        <v/>
      </c>
      <c r="J42" s="8" t="str">
        <f t="shared" si="5"/>
        <v/>
      </c>
      <c r="K42" s="13"/>
      <c r="L42" s="41" t="str">
        <f t="shared" si="6"/>
        <v/>
      </c>
      <c r="M42" s="41" t="str">
        <f t="shared" si="7"/>
        <v/>
      </c>
      <c r="O42" s="41"/>
      <c r="P42" s="41"/>
      <c r="Q42" s="42"/>
      <c r="R42" s="41"/>
      <c r="S42" s="41"/>
      <c r="T42" s="42"/>
      <c r="U42" s="41"/>
      <c r="V42" s="41"/>
      <c r="W42" s="42"/>
      <c r="X42" s="41"/>
      <c r="Y42" s="41"/>
      <c r="Z42" s="42"/>
      <c r="AA42" s="41"/>
      <c r="AB42" s="41"/>
      <c r="AC42" s="42"/>
      <c r="AD42" s="42" t="str">
        <f t="shared" si="8"/>
        <v/>
      </c>
      <c r="AE42" s="41"/>
      <c r="AF42" s="41"/>
      <c r="AG42" s="42"/>
      <c r="AH42" s="41"/>
      <c r="AI42" s="41"/>
      <c r="AJ42" s="42"/>
      <c r="AK42" s="41"/>
      <c r="AL42" s="41"/>
      <c r="AM42" s="42"/>
      <c r="AN42" s="41"/>
      <c r="AO42" s="41"/>
      <c r="AP42" s="42"/>
      <c r="AQ42" s="41"/>
      <c r="AR42" s="41"/>
      <c r="AS42" s="42"/>
      <c r="AT42" s="41"/>
      <c r="AU42" s="43" t="str">
        <f t="shared" si="9"/>
        <v/>
      </c>
      <c r="AV42" s="44" t="str">
        <f t="shared" si="10"/>
        <v/>
      </c>
      <c r="AW42" s="45"/>
      <c r="AX42" s="41"/>
      <c r="AY42" s="41"/>
      <c r="AZ42" s="42"/>
      <c r="BA42" s="41"/>
      <c r="BB42" s="41"/>
      <c r="BC42" s="42"/>
      <c r="BD42" s="41"/>
      <c r="BE42" s="41"/>
      <c r="BF42" s="42"/>
      <c r="BG42" s="41"/>
      <c r="BH42" s="41"/>
      <c r="BI42" s="42"/>
      <c r="BJ42" s="41"/>
      <c r="BK42" s="41"/>
      <c r="BL42" s="42"/>
      <c r="BM42" s="42" t="str">
        <f t="shared" si="11"/>
        <v/>
      </c>
      <c r="BN42" s="42" t="str">
        <f t="shared" si="12"/>
        <v/>
      </c>
      <c r="BO42" s="42" t="str">
        <f t="shared" si="13"/>
        <v/>
      </c>
      <c r="BP42" s="42" t="str">
        <f t="shared" si="14"/>
        <v/>
      </c>
      <c r="BQ42" s="42" t="str">
        <f t="shared" si="15"/>
        <v/>
      </c>
      <c r="BR42" s="42" t="str">
        <f t="shared" si="16"/>
        <v/>
      </c>
      <c r="BS42" s="41"/>
      <c r="BT42" s="41"/>
      <c r="BU42" s="42"/>
      <c r="BV42" s="41"/>
      <c r="BW42" s="41"/>
      <c r="BX42" s="42"/>
      <c r="BY42" s="41"/>
      <c r="BZ42" s="41"/>
      <c r="CA42" s="42"/>
      <c r="CB42" s="41"/>
      <c r="CC42" s="41"/>
      <c r="CD42" s="42"/>
      <c r="CE42" s="41"/>
      <c r="CF42" s="41"/>
      <c r="CG42" s="42"/>
      <c r="CH42" s="42" t="str">
        <f t="shared" si="17"/>
        <v/>
      </c>
      <c r="CI42" s="42" t="str">
        <f t="shared" si="18"/>
        <v/>
      </c>
      <c r="CJ42" s="42" t="str">
        <f t="shared" si="19"/>
        <v/>
      </c>
      <c r="CK42" s="42" t="str">
        <f t="shared" si="20"/>
        <v/>
      </c>
      <c r="CL42" s="42" t="str">
        <f t="shared" si="21"/>
        <v/>
      </c>
      <c r="CM42" s="43" t="str">
        <f t="shared" si="22"/>
        <v/>
      </c>
      <c r="CN42" s="44" t="str">
        <f t="shared" si="23"/>
        <v/>
      </c>
      <c r="CO42" s="45"/>
      <c r="CP42" s="41"/>
      <c r="CQ42" s="46" t="str">
        <f t="shared" si="24"/>
        <v/>
      </c>
      <c r="CR42" s="45"/>
      <c r="CS42" s="41"/>
      <c r="CT42" s="46" t="str">
        <f t="shared" si="25"/>
        <v/>
      </c>
    </row>
    <row r="43" spans="1:110" x14ac:dyDescent="0.25">
      <c r="A43" s="8"/>
      <c r="B43" s="8"/>
      <c r="C43" s="8"/>
      <c r="E43" s="47" t="str">
        <f t="shared" ref="E43:E60" si="26">AV43</f>
        <v/>
      </c>
      <c r="F43" s="8" t="str">
        <f t="shared" ref="F43:F74" si="27">IF(E43="","",IF(E43&lt;=69,"D",IF(E43&lt;=75,"C",IF(E43&lt;=90,"B",IF(E43&lt;=100,"A","E")))))</f>
        <v/>
      </c>
      <c r="G43" s="8" t="str">
        <f t="shared" ref="G43:G60" si="28">CQ43</f>
        <v/>
      </c>
      <c r="H43" s="47" t="str">
        <f t="shared" ref="H43:H60" si="29">CN43</f>
        <v/>
      </c>
      <c r="I43" s="8" t="str">
        <f t="shared" ref="I43:I74" si="30">IF(H43="","",IF(H43&lt;=69,"D",IF(H43&lt;=75,"C",IF(H43&lt;=90,"B",IF(H43&lt;=100,"A","E")))))</f>
        <v/>
      </c>
      <c r="J43" s="8" t="str">
        <f t="shared" ref="J43:J60" si="31">CT43</f>
        <v/>
      </c>
      <c r="K43" s="13"/>
      <c r="L43" s="41" t="str">
        <f t="shared" ref="L43:L60" si="32">AD43</f>
        <v/>
      </c>
      <c r="M43" s="41" t="str">
        <f t="shared" ref="M43:M60" si="33">IF(COUNTBLANK(AT43:AT43),"",AT43)</f>
        <v/>
      </c>
      <c r="O43" s="41"/>
      <c r="P43" s="41"/>
      <c r="Q43" s="42"/>
      <c r="R43" s="41"/>
      <c r="S43" s="41"/>
      <c r="T43" s="42"/>
      <c r="U43" s="41"/>
      <c r="V43" s="41"/>
      <c r="W43" s="42"/>
      <c r="X43" s="41"/>
      <c r="Y43" s="41"/>
      <c r="Z43" s="42"/>
      <c r="AA43" s="41"/>
      <c r="AB43" s="41"/>
      <c r="AC43" s="42"/>
      <c r="AD43" s="42" t="str">
        <f t="shared" ref="AD43:AD74" si="34">IF(AND(O43="",P43="",Q43=""),"",ROUND(AVERAGE(O43:AC43),0))</f>
        <v/>
      </c>
      <c r="AE43" s="41"/>
      <c r="AF43" s="41"/>
      <c r="AG43" s="42"/>
      <c r="AH43" s="41"/>
      <c r="AI43" s="41"/>
      <c r="AJ43" s="42"/>
      <c r="AK43" s="41"/>
      <c r="AL43" s="41"/>
      <c r="AM43" s="42"/>
      <c r="AN43" s="41"/>
      <c r="AO43" s="41"/>
      <c r="AP43" s="42"/>
      <c r="AQ43" s="41"/>
      <c r="AR43" s="41"/>
      <c r="AS43" s="42"/>
      <c r="AT43" s="41"/>
      <c r="AU43" s="43" t="str">
        <f t="shared" ref="AU43:AU74" si="35">IF(AT43="","",AVERAGE(O43:AC43,AE43:AT43))</f>
        <v/>
      </c>
      <c r="AV43" s="44" t="str">
        <f t="shared" ref="AV43:AV74" si="36">IF(AU43="","",ROUND(AU43,0))</f>
        <v/>
      </c>
      <c r="AW43" s="45"/>
      <c r="AX43" s="41"/>
      <c r="AY43" s="41"/>
      <c r="AZ43" s="42"/>
      <c r="BA43" s="41"/>
      <c r="BB43" s="41"/>
      <c r="BC43" s="42"/>
      <c r="BD43" s="41"/>
      <c r="BE43" s="41"/>
      <c r="BF43" s="42"/>
      <c r="BG43" s="41"/>
      <c r="BH43" s="41"/>
      <c r="BI43" s="42"/>
      <c r="BJ43" s="41"/>
      <c r="BK43" s="41"/>
      <c r="BL43" s="42"/>
      <c r="BM43" s="42" t="str">
        <f t="shared" ref="BM43:BM60" si="37">IF(AND(AZ43="",AY43="",AX43=""),"",MAX(AX43:AZ43))</f>
        <v/>
      </c>
      <c r="BN43" s="42" t="str">
        <f t="shared" ref="BN43:BN60" si="38">IF(AND(BB43="",BC43="",BA43=""),"",MAX(BA43:BC43))</f>
        <v/>
      </c>
      <c r="BO43" s="42" t="str">
        <f t="shared" ref="BO43:BO60" si="39">IF(AND(BD43="",BE43="",BF43=""),"",MAX(BD43:BF43))</f>
        <v/>
      </c>
      <c r="BP43" s="42" t="str">
        <f t="shared" ref="BP43:BP60" si="40">IF(AND(BG43="",BH43="",BI43=""),"",MAX(BG43:BI43))</f>
        <v/>
      </c>
      <c r="BQ43" s="42" t="str">
        <f t="shared" ref="BQ43:BQ60" si="41">IF(AND(BJ43="",BK43="",BL43=""),"",MAX(BJ43:BL43))</f>
        <v/>
      </c>
      <c r="BR43" s="42" t="str">
        <f t="shared" ref="BR43:BR74" si="42">IF(AND(BM43=""),"",ROUND(AVERAGE(BM43:BQ43),0))</f>
        <v/>
      </c>
      <c r="BS43" s="41"/>
      <c r="BT43" s="41"/>
      <c r="BU43" s="42"/>
      <c r="BV43" s="41"/>
      <c r="BW43" s="41"/>
      <c r="BX43" s="42"/>
      <c r="BY43" s="41"/>
      <c r="BZ43" s="41"/>
      <c r="CA43" s="42"/>
      <c r="CB43" s="41"/>
      <c r="CC43" s="41"/>
      <c r="CD43" s="42"/>
      <c r="CE43" s="41"/>
      <c r="CF43" s="41"/>
      <c r="CG43" s="42"/>
      <c r="CH43" s="42" t="str">
        <f t="shared" ref="CH43:CH60" si="43">IF(AND(BU43="",BT43="",BS43=""),"",MAX(BS43:BU43))</f>
        <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t="str">
        <f t="shared" ref="CM43:CM74" si="48">IF(AND(CH43=""),"",AVERAGE(BR43,CH43:CL43))</f>
        <v/>
      </c>
      <c r="CN43" s="44" t="str">
        <f t="shared" ref="CN43:CN74" si="49">IF(CM43="","",ROUND(CM43,0))</f>
        <v/>
      </c>
      <c r="CO43" s="45"/>
      <c r="CP43" s="41"/>
      <c r="CQ43" s="46" t="str">
        <f t="shared" ref="CQ43:CQ74" si="50">IF(CP43="","",VLOOKUP(CP43,$DE$9:$DF$20,2,0))</f>
        <v/>
      </c>
      <c r="CR43" s="45"/>
      <c r="CS43" s="41"/>
      <c r="CT43" s="46" t="str">
        <f t="shared" ref="CT43:CT74" si="51">IF(CS43="","",VLOOKUP(CS43,$DE$22:$DF$33,2,0))</f>
        <v/>
      </c>
    </row>
    <row r="44" spans="1:110" x14ac:dyDescent="0.25">
      <c r="A44" s="8"/>
      <c r="B44" s="8"/>
      <c r="C44" s="8"/>
      <c r="E44" s="47" t="str">
        <f t="shared" si="26"/>
        <v/>
      </c>
      <c r="F44" s="8" t="str">
        <f t="shared" si="27"/>
        <v/>
      </c>
      <c r="G44" s="8" t="str">
        <f t="shared" si="28"/>
        <v/>
      </c>
      <c r="H44" s="47" t="str">
        <f t="shared" si="29"/>
        <v/>
      </c>
      <c r="I44" s="8" t="str">
        <f t="shared" si="30"/>
        <v/>
      </c>
      <c r="J44" s="8" t="str">
        <f t="shared" si="31"/>
        <v/>
      </c>
      <c r="K44" s="13"/>
      <c r="L44" s="41" t="str">
        <f t="shared" si="32"/>
        <v/>
      </c>
      <c r="M44" s="41" t="str">
        <f t="shared" si="33"/>
        <v/>
      </c>
      <c r="O44" s="41"/>
      <c r="P44" s="41"/>
      <c r="Q44" s="42"/>
      <c r="R44" s="41"/>
      <c r="S44" s="41"/>
      <c r="T44" s="42"/>
      <c r="U44" s="41"/>
      <c r="V44" s="41"/>
      <c r="W44" s="42"/>
      <c r="X44" s="41"/>
      <c r="Y44" s="41"/>
      <c r="Z44" s="42"/>
      <c r="AA44" s="41"/>
      <c r="AB44" s="41"/>
      <c r="AC44" s="42"/>
      <c r="AD44" s="42" t="str">
        <f t="shared" si="34"/>
        <v/>
      </c>
      <c r="AE44" s="41"/>
      <c r="AF44" s="41"/>
      <c r="AG44" s="42"/>
      <c r="AH44" s="41"/>
      <c r="AI44" s="41"/>
      <c r="AJ44" s="42"/>
      <c r="AK44" s="41"/>
      <c r="AL44" s="41"/>
      <c r="AM44" s="42"/>
      <c r="AN44" s="41"/>
      <c r="AO44" s="41"/>
      <c r="AP44" s="42"/>
      <c r="AQ44" s="41"/>
      <c r="AR44" s="41"/>
      <c r="AS44" s="42"/>
      <c r="AT44" s="41"/>
      <c r="AU44" s="43" t="str">
        <f t="shared" si="35"/>
        <v/>
      </c>
      <c r="AV44" s="44" t="str">
        <f t="shared" si="36"/>
        <v/>
      </c>
      <c r="AW44" s="45"/>
      <c r="AX44" s="41"/>
      <c r="AY44" s="41"/>
      <c r="AZ44" s="42"/>
      <c r="BA44" s="41"/>
      <c r="BB44" s="41"/>
      <c r="BC44" s="42"/>
      <c r="BD44" s="41"/>
      <c r="BE44" s="41"/>
      <c r="BF44" s="42"/>
      <c r="BG44" s="41"/>
      <c r="BH44" s="41"/>
      <c r="BI44" s="42"/>
      <c r="BJ44" s="41"/>
      <c r="BK44" s="41"/>
      <c r="BL44" s="42"/>
      <c r="BM44" s="42" t="str">
        <f t="shared" si="37"/>
        <v/>
      </c>
      <c r="BN44" s="42" t="str">
        <f t="shared" si="38"/>
        <v/>
      </c>
      <c r="BO44" s="42" t="str">
        <f t="shared" si="39"/>
        <v/>
      </c>
      <c r="BP44" s="42" t="str">
        <f t="shared" si="40"/>
        <v/>
      </c>
      <c r="BQ44" s="42" t="str">
        <f t="shared" si="41"/>
        <v/>
      </c>
      <c r="BR44" s="42" t="str">
        <f t="shared" si="42"/>
        <v/>
      </c>
      <c r="BS44" s="41"/>
      <c r="BT44" s="41"/>
      <c r="BU44" s="42"/>
      <c r="BV44" s="41"/>
      <c r="BW44" s="41"/>
      <c r="BX44" s="42"/>
      <c r="BY44" s="41"/>
      <c r="BZ44" s="41"/>
      <c r="CA44" s="42"/>
      <c r="CB44" s="41"/>
      <c r="CC44" s="41"/>
      <c r="CD44" s="42"/>
      <c r="CE44" s="41"/>
      <c r="CF44" s="41"/>
      <c r="CG44" s="42"/>
      <c r="CH44" s="42" t="str">
        <f t="shared" si="43"/>
        <v/>
      </c>
      <c r="CI44" s="42" t="str">
        <f t="shared" si="44"/>
        <v/>
      </c>
      <c r="CJ44" s="42" t="str">
        <f t="shared" si="45"/>
        <v/>
      </c>
      <c r="CK44" s="42" t="str">
        <f t="shared" si="46"/>
        <v/>
      </c>
      <c r="CL44" s="42" t="str">
        <f t="shared" si="47"/>
        <v/>
      </c>
      <c r="CM44" s="43" t="str">
        <f t="shared" si="48"/>
        <v/>
      </c>
      <c r="CN44" s="44" t="str">
        <f t="shared" si="49"/>
        <v/>
      </c>
      <c r="CO44" s="45"/>
      <c r="CP44" s="41"/>
      <c r="CQ44" s="46" t="str">
        <f t="shared" si="50"/>
        <v/>
      </c>
      <c r="CR44" s="45"/>
      <c r="CS44" s="41"/>
      <c r="CT44" s="46" t="str">
        <f t="shared" si="51"/>
        <v/>
      </c>
    </row>
    <row r="45" spans="1:110" x14ac:dyDescent="0.25">
      <c r="A45" s="8"/>
      <c r="B45" s="8"/>
      <c r="C45" s="8"/>
      <c r="E45" s="47" t="str">
        <f t="shared" si="26"/>
        <v/>
      </c>
      <c r="F45" s="8" t="str">
        <f t="shared" si="27"/>
        <v/>
      </c>
      <c r="G45" s="8" t="str">
        <f t="shared" si="28"/>
        <v/>
      </c>
      <c r="H45" s="47" t="str">
        <f t="shared" si="29"/>
        <v/>
      </c>
      <c r="I45" s="8" t="str">
        <f t="shared" si="30"/>
        <v/>
      </c>
      <c r="J45" s="8" t="str">
        <f t="shared" si="31"/>
        <v/>
      </c>
      <c r="K45" s="13"/>
      <c r="L45" s="41" t="str">
        <f t="shared" si="32"/>
        <v/>
      </c>
      <c r="M45" s="41" t="str">
        <f t="shared" si="33"/>
        <v/>
      </c>
      <c r="O45" s="41"/>
      <c r="P45" s="41"/>
      <c r="Q45" s="42"/>
      <c r="R45" s="41"/>
      <c r="S45" s="41"/>
      <c r="T45" s="42"/>
      <c r="U45" s="41"/>
      <c r="V45" s="41"/>
      <c r="W45" s="42"/>
      <c r="X45" s="41"/>
      <c r="Y45" s="41"/>
      <c r="Z45" s="42"/>
      <c r="AA45" s="41"/>
      <c r="AB45" s="41"/>
      <c r="AC45" s="42"/>
      <c r="AD45" s="42" t="str">
        <f t="shared" si="34"/>
        <v/>
      </c>
      <c r="AE45" s="41"/>
      <c r="AF45" s="41"/>
      <c r="AG45" s="42"/>
      <c r="AH45" s="41"/>
      <c r="AI45" s="41"/>
      <c r="AJ45" s="42"/>
      <c r="AK45" s="41"/>
      <c r="AL45" s="41"/>
      <c r="AM45" s="42"/>
      <c r="AN45" s="41"/>
      <c r="AO45" s="41"/>
      <c r="AP45" s="42"/>
      <c r="AQ45" s="41"/>
      <c r="AR45" s="41"/>
      <c r="AS45" s="42"/>
      <c r="AT45" s="41"/>
      <c r="AU45" s="43" t="str">
        <f t="shared" si="35"/>
        <v/>
      </c>
      <c r="AV45" s="44" t="str">
        <f t="shared" si="36"/>
        <v/>
      </c>
      <c r="AW45" s="45"/>
      <c r="AX45" s="41"/>
      <c r="AY45" s="41"/>
      <c r="AZ45" s="42"/>
      <c r="BA45" s="41"/>
      <c r="BB45" s="41"/>
      <c r="BC45" s="42"/>
      <c r="BD45" s="41"/>
      <c r="BE45" s="41"/>
      <c r="BF45" s="42"/>
      <c r="BG45" s="41"/>
      <c r="BH45" s="41"/>
      <c r="BI45" s="42"/>
      <c r="BJ45" s="41"/>
      <c r="BK45" s="41"/>
      <c r="BL45" s="42"/>
      <c r="BM45" s="42" t="str">
        <f t="shared" si="37"/>
        <v/>
      </c>
      <c r="BN45" s="42" t="str">
        <f t="shared" si="38"/>
        <v/>
      </c>
      <c r="BO45" s="42" t="str">
        <f t="shared" si="39"/>
        <v/>
      </c>
      <c r="BP45" s="42" t="str">
        <f t="shared" si="40"/>
        <v/>
      </c>
      <c r="BQ45" s="42" t="str">
        <f t="shared" si="41"/>
        <v/>
      </c>
      <c r="BR45" s="42" t="str">
        <f t="shared" si="42"/>
        <v/>
      </c>
      <c r="BS45" s="41"/>
      <c r="BT45" s="41"/>
      <c r="BU45" s="42"/>
      <c r="BV45" s="41"/>
      <c r="BW45" s="41"/>
      <c r="BX45" s="42"/>
      <c r="BY45" s="41"/>
      <c r="BZ45" s="41"/>
      <c r="CA45" s="42"/>
      <c r="CB45" s="41"/>
      <c r="CC45" s="41"/>
      <c r="CD45" s="42"/>
      <c r="CE45" s="41"/>
      <c r="CF45" s="41"/>
      <c r="CG45" s="42"/>
      <c r="CH45" s="42" t="str">
        <f t="shared" si="43"/>
        <v/>
      </c>
      <c r="CI45" s="42" t="str">
        <f t="shared" si="44"/>
        <v/>
      </c>
      <c r="CJ45" s="42" t="str">
        <f t="shared" si="45"/>
        <v/>
      </c>
      <c r="CK45" s="42" t="str">
        <f t="shared" si="46"/>
        <v/>
      </c>
      <c r="CL45" s="42" t="str">
        <f t="shared" si="47"/>
        <v/>
      </c>
      <c r="CM45" s="43" t="str">
        <f t="shared" si="48"/>
        <v/>
      </c>
      <c r="CN45" s="44" t="str">
        <f t="shared" si="49"/>
        <v/>
      </c>
      <c r="CO45" s="45"/>
      <c r="CP45" s="41"/>
      <c r="CQ45" s="46" t="str">
        <f t="shared" si="50"/>
        <v/>
      </c>
      <c r="CR45" s="45"/>
      <c r="CS45" s="41"/>
      <c r="CT45" s="46" t="str">
        <f t="shared" si="51"/>
        <v/>
      </c>
    </row>
    <row r="46" spans="1:110" x14ac:dyDescent="0.25">
      <c r="A46" s="8"/>
      <c r="B46" s="8"/>
      <c r="C46" s="8"/>
      <c r="E46" s="47" t="str">
        <f t="shared" si="26"/>
        <v/>
      </c>
      <c r="F46" s="8" t="str">
        <f t="shared" si="27"/>
        <v/>
      </c>
      <c r="G46" s="8" t="str">
        <f t="shared" si="28"/>
        <v/>
      </c>
      <c r="H46" s="47" t="str">
        <f t="shared" si="29"/>
        <v/>
      </c>
      <c r="I46" s="8" t="str">
        <f t="shared" si="30"/>
        <v/>
      </c>
      <c r="J46" s="8" t="str">
        <f t="shared" si="31"/>
        <v/>
      </c>
      <c r="K46" s="13"/>
      <c r="L46" s="41" t="str">
        <f t="shared" si="32"/>
        <v/>
      </c>
      <c r="M46" s="41" t="str">
        <f t="shared" si="33"/>
        <v/>
      </c>
      <c r="O46" s="41"/>
      <c r="P46" s="41"/>
      <c r="Q46" s="42"/>
      <c r="R46" s="41"/>
      <c r="S46" s="41"/>
      <c r="T46" s="42"/>
      <c r="U46" s="41"/>
      <c r="V46" s="41"/>
      <c r="W46" s="42"/>
      <c r="X46" s="41"/>
      <c r="Y46" s="41"/>
      <c r="Z46" s="42"/>
      <c r="AA46" s="41"/>
      <c r="AB46" s="41"/>
      <c r="AC46" s="42"/>
      <c r="AD46" s="42" t="str">
        <f t="shared" si="34"/>
        <v/>
      </c>
      <c r="AE46" s="41"/>
      <c r="AF46" s="41"/>
      <c r="AG46" s="42"/>
      <c r="AH46" s="41"/>
      <c r="AI46" s="41"/>
      <c r="AJ46" s="42"/>
      <c r="AK46" s="41"/>
      <c r="AL46" s="41"/>
      <c r="AM46" s="42"/>
      <c r="AN46" s="41"/>
      <c r="AO46" s="41"/>
      <c r="AP46" s="42"/>
      <c r="AQ46" s="41"/>
      <c r="AR46" s="41"/>
      <c r="AS46" s="42"/>
      <c r="AT46" s="41"/>
      <c r="AU46" s="43" t="str">
        <f t="shared" si="35"/>
        <v/>
      </c>
      <c r="AV46" s="44" t="str">
        <f t="shared" si="36"/>
        <v/>
      </c>
      <c r="AW46" s="45"/>
      <c r="AX46" s="41"/>
      <c r="AY46" s="41"/>
      <c r="AZ46" s="42"/>
      <c r="BA46" s="41"/>
      <c r="BB46" s="41"/>
      <c r="BC46" s="42"/>
      <c r="BD46" s="41"/>
      <c r="BE46" s="41"/>
      <c r="BF46" s="42"/>
      <c r="BG46" s="41"/>
      <c r="BH46" s="41"/>
      <c r="BI46" s="42"/>
      <c r="BJ46" s="41"/>
      <c r="BK46" s="41"/>
      <c r="BL46" s="42"/>
      <c r="BM46" s="42" t="str">
        <f t="shared" si="37"/>
        <v/>
      </c>
      <c r="BN46" s="42" t="str">
        <f t="shared" si="38"/>
        <v/>
      </c>
      <c r="BO46" s="42" t="str">
        <f t="shared" si="39"/>
        <v/>
      </c>
      <c r="BP46" s="42" t="str">
        <f t="shared" si="40"/>
        <v/>
      </c>
      <c r="BQ46" s="42" t="str">
        <f t="shared" si="41"/>
        <v/>
      </c>
      <c r="BR46" s="42" t="str">
        <f t="shared" si="42"/>
        <v/>
      </c>
      <c r="BS46" s="41"/>
      <c r="BT46" s="41"/>
      <c r="BU46" s="42"/>
      <c r="BV46" s="41"/>
      <c r="BW46" s="41"/>
      <c r="BX46" s="42"/>
      <c r="BY46" s="41"/>
      <c r="BZ46" s="41"/>
      <c r="CA46" s="42"/>
      <c r="CB46" s="41"/>
      <c r="CC46" s="41"/>
      <c r="CD46" s="42"/>
      <c r="CE46" s="41"/>
      <c r="CF46" s="41"/>
      <c r="CG46" s="42"/>
      <c r="CH46" s="42" t="str">
        <f t="shared" si="43"/>
        <v/>
      </c>
      <c r="CI46" s="42" t="str">
        <f t="shared" si="44"/>
        <v/>
      </c>
      <c r="CJ46" s="42" t="str">
        <f t="shared" si="45"/>
        <v/>
      </c>
      <c r="CK46" s="42" t="str">
        <f t="shared" si="46"/>
        <v/>
      </c>
      <c r="CL46" s="42" t="str">
        <f t="shared" si="47"/>
        <v/>
      </c>
      <c r="CM46" s="43" t="str">
        <f t="shared" si="48"/>
        <v/>
      </c>
      <c r="CN46" s="44" t="str">
        <f t="shared" si="49"/>
        <v/>
      </c>
      <c r="CO46" s="45"/>
      <c r="CP46" s="41"/>
      <c r="CQ46" s="46" t="str">
        <f t="shared" si="50"/>
        <v/>
      </c>
      <c r="CR46" s="45"/>
      <c r="CS46" s="41"/>
      <c r="CT46" s="46" t="str">
        <f t="shared" si="51"/>
        <v/>
      </c>
    </row>
    <row r="47" spans="1:110" x14ac:dyDescent="0.25">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x14ac:dyDescent="0.25">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x14ac:dyDescent="0.25">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x14ac:dyDescent="0.25">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x14ac:dyDescent="0.25">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x14ac:dyDescent="0.25">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x14ac:dyDescent="0.25">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x14ac:dyDescent="0.25">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x14ac:dyDescent="0.25">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x14ac:dyDescent="0.25">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x14ac:dyDescent="0.25">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x14ac:dyDescent="0.25">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x14ac:dyDescent="0.25">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x14ac:dyDescent="0.25">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CB9:CD9"/>
    <mergeCell ref="CE9:CG9"/>
    <mergeCell ref="CP8:CP10"/>
    <mergeCell ref="CQ8:CQ10"/>
    <mergeCell ref="CN8:CN10"/>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E9:G9"/>
    <mergeCell ref="H9:J9"/>
    <mergeCell ref="E7:J8"/>
  </mergeCells>
  <conditionalFormatting sqref="O11">
    <cfRule type="cellIs" dxfId="6808" priority="141" operator="lessThan">
      <formula>$C$4</formula>
    </cfRule>
  </conditionalFormatting>
  <conditionalFormatting sqref="O12">
    <cfRule type="cellIs" dxfId="6807" priority="142" operator="lessThan">
      <formula>$C$4</formula>
    </cfRule>
  </conditionalFormatting>
  <conditionalFormatting sqref="O13">
    <cfRule type="cellIs" dxfId="6806" priority="143" operator="lessThan">
      <formula>$C$4</formula>
    </cfRule>
  </conditionalFormatting>
  <conditionalFormatting sqref="O14">
    <cfRule type="cellIs" dxfId="6805" priority="144" operator="lessThan">
      <formula>$C$4</formula>
    </cfRule>
  </conditionalFormatting>
  <conditionalFormatting sqref="O15">
    <cfRule type="cellIs" dxfId="6804" priority="145" operator="lessThan">
      <formula>$C$4</formula>
    </cfRule>
  </conditionalFormatting>
  <conditionalFormatting sqref="O16">
    <cfRule type="cellIs" dxfId="6803" priority="146" operator="lessThan">
      <formula>$C$4</formula>
    </cfRule>
  </conditionalFormatting>
  <conditionalFormatting sqref="O17">
    <cfRule type="cellIs" dxfId="6802" priority="147" operator="lessThan">
      <formula>$C$4</formula>
    </cfRule>
  </conditionalFormatting>
  <conditionalFormatting sqref="O18">
    <cfRule type="cellIs" dxfId="6801" priority="148" operator="lessThan">
      <formula>$C$4</formula>
    </cfRule>
  </conditionalFormatting>
  <conditionalFormatting sqref="O19">
    <cfRule type="cellIs" dxfId="6800" priority="149" operator="lessThan">
      <formula>$C$4</formula>
    </cfRule>
  </conditionalFormatting>
  <conditionalFormatting sqref="O20">
    <cfRule type="cellIs" dxfId="6799" priority="150" operator="lessThan">
      <formula>$C$4</formula>
    </cfRule>
  </conditionalFormatting>
  <conditionalFormatting sqref="O21">
    <cfRule type="cellIs" dxfId="6798" priority="151" operator="lessThan">
      <formula>$C$4</formula>
    </cfRule>
  </conditionalFormatting>
  <conditionalFormatting sqref="O22">
    <cfRule type="cellIs" dxfId="6797" priority="152" operator="lessThan">
      <formula>$C$4</formula>
    </cfRule>
  </conditionalFormatting>
  <conditionalFormatting sqref="O23">
    <cfRule type="cellIs" dxfId="6796" priority="153" operator="lessThan">
      <formula>$C$4</formula>
    </cfRule>
  </conditionalFormatting>
  <conditionalFormatting sqref="O24">
    <cfRule type="cellIs" dxfId="6795" priority="154" operator="lessThan">
      <formula>$C$4</formula>
    </cfRule>
  </conditionalFormatting>
  <conditionalFormatting sqref="O25">
    <cfRule type="cellIs" dxfId="6794" priority="155" operator="lessThan">
      <formula>$C$4</formula>
    </cfRule>
  </conditionalFormatting>
  <conditionalFormatting sqref="O26">
    <cfRule type="cellIs" dxfId="6793" priority="156" operator="lessThan">
      <formula>$C$4</formula>
    </cfRule>
  </conditionalFormatting>
  <conditionalFormatting sqref="O27">
    <cfRule type="cellIs" dxfId="6792" priority="157" operator="lessThan">
      <formula>$C$4</formula>
    </cfRule>
  </conditionalFormatting>
  <conditionalFormatting sqref="O28">
    <cfRule type="cellIs" dxfId="6791" priority="158" operator="lessThan">
      <formula>$C$4</formula>
    </cfRule>
  </conditionalFormatting>
  <conditionalFormatting sqref="O29">
    <cfRule type="cellIs" dxfId="6790" priority="159" operator="lessThan">
      <formula>$C$4</formula>
    </cfRule>
  </conditionalFormatting>
  <conditionalFormatting sqref="O30">
    <cfRule type="cellIs" dxfId="6789" priority="160" operator="lessThan">
      <formula>$C$4</formula>
    </cfRule>
  </conditionalFormatting>
  <conditionalFormatting sqref="O31">
    <cfRule type="cellIs" dxfId="6788" priority="161" operator="lessThan">
      <formula>$C$4</formula>
    </cfRule>
  </conditionalFormatting>
  <conditionalFormatting sqref="O32">
    <cfRule type="cellIs" dxfId="6787" priority="162" operator="lessThan">
      <formula>$C$4</formula>
    </cfRule>
  </conditionalFormatting>
  <conditionalFormatting sqref="O33">
    <cfRule type="cellIs" dxfId="6786" priority="163" operator="lessThan">
      <formula>$C$4</formula>
    </cfRule>
  </conditionalFormatting>
  <conditionalFormatting sqref="O34">
    <cfRule type="cellIs" dxfId="6785" priority="164" operator="lessThan">
      <formula>$C$4</formula>
    </cfRule>
  </conditionalFormatting>
  <conditionalFormatting sqref="O35">
    <cfRule type="cellIs" dxfId="6784" priority="165" operator="lessThan">
      <formula>$C$4</formula>
    </cfRule>
  </conditionalFormatting>
  <conditionalFormatting sqref="O36">
    <cfRule type="cellIs" dxfId="6783" priority="166" operator="lessThan">
      <formula>$C$4</formula>
    </cfRule>
  </conditionalFormatting>
  <conditionalFormatting sqref="O37">
    <cfRule type="cellIs" dxfId="6782" priority="167" operator="lessThan">
      <formula>$C$4</formula>
    </cfRule>
  </conditionalFormatting>
  <conditionalFormatting sqref="O38">
    <cfRule type="cellIs" dxfId="6781" priority="168" operator="lessThan">
      <formula>$C$4</formula>
    </cfRule>
  </conditionalFormatting>
  <conditionalFormatting sqref="O39">
    <cfRule type="cellIs" dxfId="6780" priority="169" operator="lessThan">
      <formula>$C$4</formula>
    </cfRule>
  </conditionalFormatting>
  <conditionalFormatting sqref="O40">
    <cfRule type="cellIs" dxfId="6779" priority="170" operator="lessThan">
      <formula>$C$4</formula>
    </cfRule>
  </conditionalFormatting>
  <conditionalFormatting sqref="O41">
    <cfRule type="cellIs" dxfId="6778" priority="171" operator="lessThan">
      <formula>$C$4</formula>
    </cfRule>
  </conditionalFormatting>
  <conditionalFormatting sqref="O42">
    <cfRule type="cellIs" dxfId="6777" priority="172" operator="lessThan">
      <formula>$C$4</formula>
    </cfRule>
  </conditionalFormatting>
  <conditionalFormatting sqref="O43">
    <cfRule type="cellIs" dxfId="6776" priority="173" operator="lessThan">
      <formula>$C$4</formula>
    </cfRule>
  </conditionalFormatting>
  <conditionalFormatting sqref="O44">
    <cfRule type="cellIs" dxfId="6775" priority="174" operator="lessThan">
      <formula>$C$4</formula>
    </cfRule>
  </conditionalFormatting>
  <conditionalFormatting sqref="O45">
    <cfRule type="cellIs" dxfId="6774" priority="175" operator="lessThan">
      <formula>$C$4</formula>
    </cfRule>
  </conditionalFormatting>
  <conditionalFormatting sqref="O46">
    <cfRule type="cellIs" dxfId="6773" priority="176" operator="lessThan">
      <formula>$C$4</formula>
    </cfRule>
  </conditionalFormatting>
  <conditionalFormatting sqref="O47">
    <cfRule type="cellIs" dxfId="6772" priority="177" operator="lessThan">
      <formula>$C$4</formula>
    </cfRule>
  </conditionalFormatting>
  <conditionalFormatting sqref="O48">
    <cfRule type="cellIs" dxfId="6771" priority="178" operator="lessThan">
      <formula>$C$4</formula>
    </cfRule>
  </conditionalFormatting>
  <conditionalFormatting sqref="O49">
    <cfRule type="cellIs" dxfId="6770" priority="179" operator="lessThan">
      <formula>$C$4</formula>
    </cfRule>
  </conditionalFormatting>
  <conditionalFormatting sqref="O50">
    <cfRule type="cellIs" dxfId="6769" priority="180" operator="lessThan">
      <formula>$C$4</formula>
    </cfRule>
  </conditionalFormatting>
  <conditionalFormatting sqref="O51">
    <cfRule type="cellIs" dxfId="6768" priority="181" operator="lessThan">
      <formula>$C$4</formula>
    </cfRule>
  </conditionalFormatting>
  <conditionalFormatting sqref="O52">
    <cfRule type="cellIs" dxfId="6767" priority="182" operator="lessThan">
      <formula>$C$4</formula>
    </cfRule>
  </conditionalFormatting>
  <conditionalFormatting sqref="O53">
    <cfRule type="cellIs" dxfId="6766" priority="183" operator="lessThan">
      <formula>$C$4</formula>
    </cfRule>
  </conditionalFormatting>
  <conditionalFormatting sqref="O54">
    <cfRule type="cellIs" dxfId="6765" priority="184" operator="lessThan">
      <formula>$C$4</formula>
    </cfRule>
  </conditionalFormatting>
  <conditionalFormatting sqref="O55">
    <cfRule type="cellIs" dxfId="6764" priority="185" operator="lessThan">
      <formula>$C$4</formula>
    </cfRule>
  </conditionalFormatting>
  <conditionalFormatting sqref="O56">
    <cfRule type="cellIs" dxfId="6763" priority="186" operator="lessThan">
      <formula>$C$4</formula>
    </cfRule>
  </conditionalFormatting>
  <conditionalFormatting sqref="O57">
    <cfRule type="cellIs" dxfId="6762" priority="187" operator="lessThan">
      <formula>$C$4</formula>
    </cfRule>
  </conditionalFormatting>
  <conditionalFormatting sqref="O58">
    <cfRule type="cellIs" dxfId="6761" priority="188" operator="lessThan">
      <formula>$C$4</formula>
    </cfRule>
  </conditionalFormatting>
  <conditionalFormatting sqref="O59">
    <cfRule type="cellIs" dxfId="6760" priority="189" operator="lessThan">
      <formula>$C$4</formula>
    </cfRule>
  </conditionalFormatting>
  <conditionalFormatting sqref="O60">
    <cfRule type="cellIs" dxfId="6759" priority="190" operator="lessThan">
      <formula>$C$4</formula>
    </cfRule>
  </conditionalFormatting>
  <conditionalFormatting sqref="P11">
    <cfRule type="cellIs" dxfId="6758" priority="191" operator="lessThan">
      <formula>$C$4</formula>
    </cfRule>
  </conditionalFormatting>
  <conditionalFormatting sqref="P12">
    <cfRule type="cellIs" dxfId="6757" priority="192" operator="lessThan">
      <formula>$C$4</formula>
    </cfRule>
  </conditionalFormatting>
  <conditionalFormatting sqref="P13">
    <cfRule type="cellIs" dxfId="6756" priority="193" operator="lessThan">
      <formula>$C$4</formula>
    </cfRule>
  </conditionalFormatting>
  <conditionalFormatting sqref="P14">
    <cfRule type="cellIs" dxfId="6755" priority="194" operator="lessThan">
      <formula>$C$4</formula>
    </cfRule>
  </conditionalFormatting>
  <conditionalFormatting sqref="P15">
    <cfRule type="cellIs" dxfId="6754" priority="195" operator="lessThan">
      <formula>$C$4</formula>
    </cfRule>
  </conditionalFormatting>
  <conditionalFormatting sqref="P16">
    <cfRule type="cellIs" dxfId="6753" priority="196" operator="lessThan">
      <formula>$C$4</formula>
    </cfRule>
  </conditionalFormatting>
  <conditionalFormatting sqref="P17">
    <cfRule type="cellIs" dxfId="6752" priority="197" operator="lessThan">
      <formula>$C$4</formula>
    </cfRule>
  </conditionalFormatting>
  <conditionalFormatting sqref="P18">
    <cfRule type="cellIs" dxfId="6751" priority="198" operator="lessThan">
      <formula>$C$4</formula>
    </cfRule>
  </conditionalFormatting>
  <conditionalFormatting sqref="P19">
    <cfRule type="cellIs" dxfId="6750" priority="199" operator="lessThan">
      <formula>$C$4</formula>
    </cfRule>
  </conditionalFormatting>
  <conditionalFormatting sqref="P20">
    <cfRule type="cellIs" dxfId="6749" priority="200" operator="lessThan">
      <formula>$C$4</formula>
    </cfRule>
  </conditionalFormatting>
  <conditionalFormatting sqref="P21">
    <cfRule type="cellIs" dxfId="6748" priority="201" operator="lessThan">
      <formula>$C$4</formula>
    </cfRule>
  </conditionalFormatting>
  <conditionalFormatting sqref="P22">
    <cfRule type="cellIs" dxfId="6747" priority="202" operator="lessThan">
      <formula>$C$4</formula>
    </cfRule>
  </conditionalFormatting>
  <conditionalFormatting sqref="P23">
    <cfRule type="cellIs" dxfId="6746" priority="203" operator="lessThan">
      <formula>$C$4</formula>
    </cfRule>
  </conditionalFormatting>
  <conditionalFormatting sqref="P24">
    <cfRule type="cellIs" dxfId="6745" priority="204" operator="lessThan">
      <formula>$C$4</formula>
    </cfRule>
  </conditionalFormatting>
  <conditionalFormatting sqref="P25">
    <cfRule type="cellIs" dxfId="6744" priority="205" operator="lessThan">
      <formula>$C$4</formula>
    </cfRule>
  </conditionalFormatting>
  <conditionalFormatting sqref="P26">
    <cfRule type="cellIs" dxfId="6743" priority="206" operator="lessThan">
      <formula>$C$4</formula>
    </cfRule>
  </conditionalFormatting>
  <conditionalFormatting sqref="P27">
    <cfRule type="cellIs" dxfId="6742" priority="207" operator="lessThan">
      <formula>$C$4</formula>
    </cfRule>
  </conditionalFormatting>
  <conditionalFormatting sqref="P28">
    <cfRule type="cellIs" dxfId="6741" priority="208" operator="lessThan">
      <formula>$C$4</formula>
    </cfRule>
  </conditionalFormatting>
  <conditionalFormatting sqref="P29">
    <cfRule type="cellIs" dxfId="6740" priority="209" operator="lessThan">
      <formula>$C$4</formula>
    </cfRule>
  </conditionalFormatting>
  <conditionalFormatting sqref="P30">
    <cfRule type="cellIs" dxfId="6739" priority="210" operator="lessThan">
      <formula>$C$4</formula>
    </cfRule>
  </conditionalFormatting>
  <conditionalFormatting sqref="P31">
    <cfRule type="cellIs" dxfId="6738" priority="211" operator="lessThan">
      <formula>$C$4</formula>
    </cfRule>
  </conditionalFormatting>
  <conditionalFormatting sqref="P32">
    <cfRule type="cellIs" dxfId="6737" priority="212" operator="lessThan">
      <formula>$C$4</formula>
    </cfRule>
  </conditionalFormatting>
  <conditionalFormatting sqref="P33">
    <cfRule type="cellIs" dxfId="6736" priority="213" operator="lessThan">
      <formula>$C$4</formula>
    </cfRule>
  </conditionalFormatting>
  <conditionalFormatting sqref="P34">
    <cfRule type="cellIs" dxfId="6735" priority="214" operator="lessThan">
      <formula>$C$4</formula>
    </cfRule>
  </conditionalFormatting>
  <conditionalFormatting sqref="P35">
    <cfRule type="cellIs" dxfId="6734" priority="215" operator="lessThan">
      <formula>$C$4</formula>
    </cfRule>
  </conditionalFormatting>
  <conditionalFormatting sqref="P36">
    <cfRule type="cellIs" dxfId="6733" priority="216" operator="lessThan">
      <formula>$C$4</formula>
    </cfRule>
  </conditionalFormatting>
  <conditionalFormatting sqref="P37">
    <cfRule type="cellIs" dxfId="6732" priority="217" operator="lessThan">
      <formula>$C$4</formula>
    </cfRule>
  </conditionalFormatting>
  <conditionalFormatting sqref="P38">
    <cfRule type="cellIs" dxfId="6731" priority="218" operator="lessThan">
      <formula>$C$4</formula>
    </cfRule>
  </conditionalFormatting>
  <conditionalFormatting sqref="P39">
    <cfRule type="cellIs" dxfId="6730" priority="219" operator="lessThan">
      <formula>$C$4</formula>
    </cfRule>
  </conditionalFormatting>
  <conditionalFormatting sqref="P40">
    <cfRule type="cellIs" dxfId="6729" priority="220" operator="lessThan">
      <formula>$C$4</formula>
    </cfRule>
  </conditionalFormatting>
  <conditionalFormatting sqref="P41">
    <cfRule type="cellIs" dxfId="6728" priority="221" operator="lessThan">
      <formula>$C$4</formula>
    </cfRule>
  </conditionalFormatting>
  <conditionalFormatting sqref="P42">
    <cfRule type="cellIs" dxfId="6727" priority="222" operator="lessThan">
      <formula>$C$4</formula>
    </cfRule>
  </conditionalFormatting>
  <conditionalFormatting sqref="P43">
    <cfRule type="cellIs" dxfId="6726" priority="223" operator="lessThan">
      <formula>$C$4</formula>
    </cfRule>
  </conditionalFormatting>
  <conditionalFormatting sqref="P44">
    <cfRule type="cellIs" dxfId="6725" priority="224" operator="lessThan">
      <formula>$C$4</formula>
    </cfRule>
  </conditionalFormatting>
  <conditionalFormatting sqref="P45">
    <cfRule type="cellIs" dxfId="6724" priority="225" operator="lessThan">
      <formula>$C$4</formula>
    </cfRule>
  </conditionalFormatting>
  <conditionalFormatting sqref="P46">
    <cfRule type="cellIs" dxfId="6723" priority="226" operator="lessThan">
      <formula>$C$4</formula>
    </cfRule>
  </conditionalFormatting>
  <conditionalFormatting sqref="P47">
    <cfRule type="cellIs" dxfId="6722" priority="227" operator="lessThan">
      <formula>$C$4</formula>
    </cfRule>
  </conditionalFormatting>
  <conditionalFormatting sqref="P48">
    <cfRule type="cellIs" dxfId="6721" priority="228" operator="lessThan">
      <formula>$C$4</formula>
    </cfRule>
  </conditionalFormatting>
  <conditionalFormatting sqref="P49">
    <cfRule type="cellIs" dxfId="6720" priority="229" operator="lessThan">
      <formula>$C$4</formula>
    </cfRule>
  </conditionalFormatting>
  <conditionalFormatting sqref="P50">
    <cfRule type="cellIs" dxfId="6719" priority="230" operator="lessThan">
      <formula>$C$4</formula>
    </cfRule>
  </conditionalFormatting>
  <conditionalFormatting sqref="P51">
    <cfRule type="cellIs" dxfId="6718" priority="231" operator="lessThan">
      <formula>$C$4</formula>
    </cfRule>
  </conditionalFormatting>
  <conditionalFormatting sqref="P52">
    <cfRule type="cellIs" dxfId="6717" priority="232" operator="lessThan">
      <formula>$C$4</formula>
    </cfRule>
  </conditionalFormatting>
  <conditionalFormatting sqref="P53">
    <cfRule type="cellIs" dxfId="6716" priority="233" operator="lessThan">
      <formula>$C$4</formula>
    </cfRule>
  </conditionalFormatting>
  <conditionalFormatting sqref="P54">
    <cfRule type="cellIs" dxfId="6715" priority="234" operator="lessThan">
      <formula>$C$4</formula>
    </cfRule>
  </conditionalFormatting>
  <conditionalFormatting sqref="P55">
    <cfRule type="cellIs" dxfId="6714" priority="235" operator="lessThan">
      <formula>$C$4</formula>
    </cfRule>
  </conditionalFormatting>
  <conditionalFormatting sqref="P56">
    <cfRule type="cellIs" dxfId="6713" priority="236" operator="lessThan">
      <formula>$C$4</formula>
    </cfRule>
  </conditionalFormatting>
  <conditionalFormatting sqref="P57">
    <cfRule type="cellIs" dxfId="6712" priority="237" operator="lessThan">
      <formula>$C$4</formula>
    </cfRule>
  </conditionalFormatting>
  <conditionalFormatting sqref="P58">
    <cfRule type="cellIs" dxfId="6711" priority="238" operator="lessThan">
      <formula>$C$4</formula>
    </cfRule>
  </conditionalFormatting>
  <conditionalFormatting sqref="P59">
    <cfRule type="cellIs" dxfId="6710" priority="239" operator="lessThan">
      <formula>$C$4</formula>
    </cfRule>
  </conditionalFormatting>
  <conditionalFormatting sqref="P60">
    <cfRule type="cellIs" dxfId="6709" priority="240" operator="lessThan">
      <formula>$C$4</formula>
    </cfRule>
  </conditionalFormatting>
  <conditionalFormatting sqref="Q11">
    <cfRule type="cellIs" dxfId="6708" priority="241" operator="lessThan">
      <formula>$C$4</formula>
    </cfRule>
  </conditionalFormatting>
  <conditionalFormatting sqref="Q12">
    <cfRule type="cellIs" dxfId="6707" priority="242" operator="lessThan">
      <formula>$C$4</formula>
    </cfRule>
  </conditionalFormatting>
  <conditionalFormatting sqref="Q13">
    <cfRule type="cellIs" dxfId="6706" priority="243" operator="lessThan">
      <formula>$C$4</formula>
    </cfRule>
  </conditionalFormatting>
  <conditionalFormatting sqref="Q14">
    <cfRule type="cellIs" dxfId="6705" priority="244" operator="lessThan">
      <formula>$C$4</formula>
    </cfRule>
  </conditionalFormatting>
  <conditionalFormatting sqref="Q15">
    <cfRule type="cellIs" dxfId="6704" priority="245" operator="lessThan">
      <formula>$C$4</formula>
    </cfRule>
  </conditionalFormatting>
  <conditionalFormatting sqref="Q16">
    <cfRule type="cellIs" dxfId="6703" priority="246" operator="lessThan">
      <formula>$C$4</formula>
    </cfRule>
  </conditionalFormatting>
  <conditionalFormatting sqref="Q17">
    <cfRule type="cellIs" dxfId="6702" priority="247" operator="lessThan">
      <formula>$C$4</formula>
    </cfRule>
  </conditionalFormatting>
  <conditionalFormatting sqref="Q18">
    <cfRule type="cellIs" dxfId="6701" priority="248" operator="lessThan">
      <formula>$C$4</formula>
    </cfRule>
  </conditionalFormatting>
  <conditionalFormatting sqref="Q19">
    <cfRule type="cellIs" dxfId="6700" priority="249" operator="lessThan">
      <formula>$C$4</formula>
    </cfRule>
  </conditionalFormatting>
  <conditionalFormatting sqref="Q20">
    <cfRule type="cellIs" dxfId="6699" priority="250" operator="lessThan">
      <formula>$C$4</formula>
    </cfRule>
  </conditionalFormatting>
  <conditionalFormatting sqref="Q21">
    <cfRule type="cellIs" dxfId="6698" priority="251" operator="lessThan">
      <formula>$C$4</formula>
    </cfRule>
  </conditionalFormatting>
  <conditionalFormatting sqref="Q22">
    <cfRule type="cellIs" dxfId="6697" priority="252" operator="lessThan">
      <formula>$C$4</formula>
    </cfRule>
  </conditionalFormatting>
  <conditionalFormatting sqref="Q23">
    <cfRule type="cellIs" dxfId="6696" priority="253" operator="lessThan">
      <formula>$C$4</formula>
    </cfRule>
  </conditionalFormatting>
  <conditionalFormatting sqref="Q24">
    <cfRule type="cellIs" dxfId="6695" priority="254" operator="lessThan">
      <formula>$C$4</formula>
    </cfRule>
  </conditionalFormatting>
  <conditionalFormatting sqref="Q25">
    <cfRule type="cellIs" dxfId="6694" priority="255" operator="lessThan">
      <formula>$C$4</formula>
    </cfRule>
  </conditionalFormatting>
  <conditionalFormatting sqref="Q26">
    <cfRule type="cellIs" dxfId="6693" priority="256" operator="lessThan">
      <formula>$C$4</formula>
    </cfRule>
  </conditionalFormatting>
  <conditionalFormatting sqref="Q27">
    <cfRule type="cellIs" dxfId="6692" priority="257" operator="lessThan">
      <formula>$C$4</formula>
    </cfRule>
  </conditionalFormatting>
  <conditionalFormatting sqref="Q28">
    <cfRule type="cellIs" dxfId="6691" priority="258" operator="lessThan">
      <formula>$C$4</formula>
    </cfRule>
  </conditionalFormatting>
  <conditionalFormatting sqref="Q29">
    <cfRule type="cellIs" dxfId="6690" priority="259" operator="lessThan">
      <formula>$C$4</formula>
    </cfRule>
  </conditionalFormatting>
  <conditionalFormatting sqref="Q30">
    <cfRule type="cellIs" dxfId="6689" priority="260" operator="lessThan">
      <formula>$C$4</formula>
    </cfRule>
  </conditionalFormatting>
  <conditionalFormatting sqref="Q31">
    <cfRule type="cellIs" dxfId="6688" priority="261" operator="lessThan">
      <formula>$C$4</formula>
    </cfRule>
  </conditionalFormatting>
  <conditionalFormatting sqref="Q32">
    <cfRule type="cellIs" dxfId="6687" priority="262" operator="lessThan">
      <formula>$C$4</formula>
    </cfRule>
  </conditionalFormatting>
  <conditionalFormatting sqref="Q33">
    <cfRule type="cellIs" dxfId="6686" priority="263" operator="lessThan">
      <formula>$C$4</formula>
    </cfRule>
  </conditionalFormatting>
  <conditionalFormatting sqref="Q34">
    <cfRule type="cellIs" dxfId="6685" priority="264" operator="lessThan">
      <formula>$C$4</formula>
    </cfRule>
  </conditionalFormatting>
  <conditionalFormatting sqref="Q35">
    <cfRule type="cellIs" dxfId="6684" priority="265" operator="lessThan">
      <formula>$C$4</formula>
    </cfRule>
  </conditionalFormatting>
  <conditionalFormatting sqref="Q36">
    <cfRule type="cellIs" dxfId="6683" priority="266" operator="lessThan">
      <formula>$C$4</formula>
    </cfRule>
  </conditionalFormatting>
  <conditionalFormatting sqref="Q37">
    <cfRule type="cellIs" dxfId="6682" priority="267" operator="lessThan">
      <formula>$C$4</formula>
    </cfRule>
  </conditionalFormatting>
  <conditionalFormatting sqref="Q38">
    <cfRule type="cellIs" dxfId="6681" priority="268" operator="lessThan">
      <formula>$C$4</formula>
    </cfRule>
  </conditionalFormatting>
  <conditionalFormatting sqref="Q39">
    <cfRule type="cellIs" dxfId="6680" priority="269" operator="lessThan">
      <formula>$C$4</formula>
    </cfRule>
  </conditionalFormatting>
  <conditionalFormatting sqref="Q40">
    <cfRule type="cellIs" dxfId="6679" priority="270" operator="lessThan">
      <formula>$C$4</formula>
    </cfRule>
  </conditionalFormatting>
  <conditionalFormatting sqref="Q41">
    <cfRule type="cellIs" dxfId="6678" priority="271" operator="lessThan">
      <formula>$C$4</formula>
    </cfRule>
  </conditionalFormatting>
  <conditionalFormatting sqref="Q42">
    <cfRule type="cellIs" dxfId="6677" priority="272" operator="lessThan">
      <formula>$C$4</formula>
    </cfRule>
  </conditionalFormatting>
  <conditionalFormatting sqref="Q43">
    <cfRule type="cellIs" dxfId="6676" priority="273" operator="lessThan">
      <formula>$C$4</formula>
    </cfRule>
  </conditionalFormatting>
  <conditionalFormatting sqref="Q44">
    <cfRule type="cellIs" dxfId="6675" priority="274" operator="lessThan">
      <formula>$C$4</formula>
    </cfRule>
  </conditionalFormatting>
  <conditionalFormatting sqref="Q45">
    <cfRule type="cellIs" dxfId="6674" priority="275" operator="lessThan">
      <formula>$C$4</formula>
    </cfRule>
  </conditionalFormatting>
  <conditionalFormatting sqref="Q46">
    <cfRule type="cellIs" dxfId="6673" priority="276" operator="lessThan">
      <formula>$C$4</formula>
    </cfRule>
  </conditionalFormatting>
  <conditionalFormatting sqref="Q47">
    <cfRule type="cellIs" dxfId="6672" priority="277" operator="lessThan">
      <formula>$C$4</formula>
    </cfRule>
  </conditionalFormatting>
  <conditionalFormatting sqref="Q48">
    <cfRule type="cellIs" dxfId="6671" priority="278" operator="lessThan">
      <formula>$C$4</formula>
    </cfRule>
  </conditionalFormatting>
  <conditionalFormatting sqref="Q49">
    <cfRule type="cellIs" dxfId="6670" priority="279" operator="lessThan">
      <formula>$C$4</formula>
    </cfRule>
  </conditionalFormatting>
  <conditionalFormatting sqref="Q50">
    <cfRule type="cellIs" dxfId="6669" priority="280" operator="lessThan">
      <formula>$C$4</formula>
    </cfRule>
  </conditionalFormatting>
  <conditionalFormatting sqref="Q51">
    <cfRule type="cellIs" dxfId="6668" priority="281" operator="lessThan">
      <formula>$C$4</formula>
    </cfRule>
  </conditionalFormatting>
  <conditionalFormatting sqref="Q52">
    <cfRule type="cellIs" dxfId="6667" priority="282" operator="lessThan">
      <formula>$C$4</formula>
    </cfRule>
  </conditionalFormatting>
  <conditionalFormatting sqref="Q53">
    <cfRule type="cellIs" dxfId="6666" priority="283" operator="lessThan">
      <formula>$C$4</formula>
    </cfRule>
  </conditionalFormatting>
  <conditionalFormatting sqref="Q54">
    <cfRule type="cellIs" dxfId="6665" priority="284" operator="lessThan">
      <formula>$C$4</formula>
    </cfRule>
  </conditionalFormatting>
  <conditionalFormatting sqref="Q55">
    <cfRule type="cellIs" dxfId="6664" priority="285" operator="lessThan">
      <formula>$C$4</formula>
    </cfRule>
  </conditionalFormatting>
  <conditionalFormatting sqref="Q56">
    <cfRule type="cellIs" dxfId="6663" priority="286" operator="lessThan">
      <formula>$C$4</formula>
    </cfRule>
  </conditionalFormatting>
  <conditionalFormatting sqref="Q57">
    <cfRule type="cellIs" dxfId="6662" priority="287" operator="lessThan">
      <formula>$C$4</formula>
    </cfRule>
  </conditionalFormatting>
  <conditionalFormatting sqref="Q58">
    <cfRule type="cellIs" dxfId="6661" priority="288" operator="lessThan">
      <formula>$C$4</formula>
    </cfRule>
  </conditionalFormatting>
  <conditionalFormatting sqref="Q59">
    <cfRule type="cellIs" dxfId="6660" priority="289" operator="lessThan">
      <formula>$C$4</formula>
    </cfRule>
  </conditionalFormatting>
  <conditionalFormatting sqref="Q60">
    <cfRule type="cellIs" dxfId="6659" priority="290" operator="lessThan">
      <formula>$C$4</formula>
    </cfRule>
  </conditionalFormatting>
  <conditionalFormatting sqref="T11">
    <cfRule type="cellIs" dxfId="6658" priority="291" operator="lessThan">
      <formula>$C$4</formula>
    </cfRule>
  </conditionalFormatting>
  <conditionalFormatting sqref="T12">
    <cfRule type="cellIs" dxfId="6657" priority="292" operator="lessThan">
      <formula>$C$4</formula>
    </cfRule>
  </conditionalFormatting>
  <conditionalFormatting sqref="T13">
    <cfRule type="cellIs" dxfId="6656" priority="293" operator="lessThan">
      <formula>$C$4</formula>
    </cfRule>
  </conditionalFormatting>
  <conditionalFormatting sqref="T14">
    <cfRule type="cellIs" dxfId="6655" priority="294" operator="lessThan">
      <formula>$C$4</formula>
    </cfRule>
  </conditionalFormatting>
  <conditionalFormatting sqref="T15">
    <cfRule type="cellIs" dxfId="6654" priority="295" operator="lessThan">
      <formula>$C$4</formula>
    </cfRule>
  </conditionalFormatting>
  <conditionalFormatting sqref="T16">
    <cfRule type="cellIs" dxfId="6653" priority="296" operator="lessThan">
      <formula>$C$4</formula>
    </cfRule>
  </conditionalFormatting>
  <conditionalFormatting sqref="T17">
    <cfRule type="cellIs" dxfId="6652" priority="297" operator="lessThan">
      <formula>$C$4</formula>
    </cfRule>
  </conditionalFormatting>
  <conditionalFormatting sqref="T18">
    <cfRule type="cellIs" dxfId="6651" priority="298" operator="lessThan">
      <formula>$C$4</formula>
    </cfRule>
  </conditionalFormatting>
  <conditionalFormatting sqref="T19">
    <cfRule type="cellIs" dxfId="6650" priority="299" operator="lessThan">
      <formula>$C$4</formula>
    </cfRule>
  </conditionalFormatting>
  <conditionalFormatting sqref="T20">
    <cfRule type="cellIs" dxfId="6649" priority="300" operator="lessThan">
      <formula>$C$4</formula>
    </cfRule>
  </conditionalFormatting>
  <conditionalFormatting sqref="T21">
    <cfRule type="cellIs" dxfId="6648" priority="301" operator="lessThan">
      <formula>$C$4</formula>
    </cfRule>
  </conditionalFormatting>
  <conditionalFormatting sqref="T22">
    <cfRule type="cellIs" dxfId="6647" priority="302" operator="lessThan">
      <formula>$C$4</formula>
    </cfRule>
  </conditionalFormatting>
  <conditionalFormatting sqref="T23">
    <cfRule type="cellIs" dxfId="6646" priority="303" operator="lessThan">
      <formula>$C$4</formula>
    </cfRule>
  </conditionalFormatting>
  <conditionalFormatting sqref="T24">
    <cfRule type="cellIs" dxfId="6645" priority="304" operator="lessThan">
      <formula>$C$4</formula>
    </cfRule>
  </conditionalFormatting>
  <conditionalFormatting sqref="T25">
    <cfRule type="cellIs" dxfId="6644" priority="305" operator="lessThan">
      <formula>$C$4</formula>
    </cfRule>
  </conditionalFormatting>
  <conditionalFormatting sqref="T26">
    <cfRule type="cellIs" dxfId="6643" priority="306" operator="lessThan">
      <formula>$C$4</formula>
    </cfRule>
  </conditionalFormatting>
  <conditionalFormatting sqref="T27">
    <cfRule type="cellIs" dxfId="6642" priority="307" operator="lessThan">
      <formula>$C$4</formula>
    </cfRule>
  </conditionalFormatting>
  <conditionalFormatting sqref="T28">
    <cfRule type="cellIs" dxfId="6641" priority="308" operator="lessThan">
      <formula>$C$4</formula>
    </cfRule>
  </conditionalFormatting>
  <conditionalFormatting sqref="T29">
    <cfRule type="cellIs" dxfId="6640" priority="309" operator="lessThan">
      <formula>$C$4</formula>
    </cfRule>
  </conditionalFormatting>
  <conditionalFormatting sqref="T30">
    <cfRule type="cellIs" dxfId="6639" priority="310" operator="lessThan">
      <formula>$C$4</formula>
    </cfRule>
  </conditionalFormatting>
  <conditionalFormatting sqref="T31">
    <cfRule type="cellIs" dxfId="6638" priority="311" operator="lessThan">
      <formula>$C$4</formula>
    </cfRule>
  </conditionalFormatting>
  <conditionalFormatting sqref="T32">
    <cfRule type="cellIs" dxfId="6637" priority="312" operator="lessThan">
      <formula>$C$4</formula>
    </cfRule>
  </conditionalFormatting>
  <conditionalFormatting sqref="T33">
    <cfRule type="cellIs" dxfId="6636" priority="313" operator="lessThan">
      <formula>$C$4</formula>
    </cfRule>
  </conditionalFormatting>
  <conditionalFormatting sqref="T34">
    <cfRule type="cellIs" dxfId="6635" priority="314" operator="lessThan">
      <formula>$C$4</formula>
    </cfRule>
  </conditionalFormatting>
  <conditionalFormatting sqref="T35">
    <cfRule type="cellIs" dxfId="6634" priority="315" operator="lessThan">
      <formula>$C$4</formula>
    </cfRule>
  </conditionalFormatting>
  <conditionalFormatting sqref="T36">
    <cfRule type="cellIs" dxfId="6633" priority="316" operator="lessThan">
      <formula>$C$4</formula>
    </cfRule>
  </conditionalFormatting>
  <conditionalFormatting sqref="T37">
    <cfRule type="cellIs" dxfId="6632" priority="317" operator="lessThan">
      <formula>$C$4</formula>
    </cfRule>
  </conditionalFormatting>
  <conditionalFormatting sqref="T38">
    <cfRule type="cellIs" dxfId="6631" priority="318" operator="lessThan">
      <formula>$C$4</formula>
    </cfRule>
  </conditionalFormatting>
  <conditionalFormatting sqref="T39">
    <cfRule type="cellIs" dxfId="6630" priority="319" operator="lessThan">
      <formula>$C$4</formula>
    </cfRule>
  </conditionalFormatting>
  <conditionalFormatting sqref="T40">
    <cfRule type="cellIs" dxfId="6629" priority="320" operator="lessThan">
      <formula>$C$4</formula>
    </cfRule>
  </conditionalFormatting>
  <conditionalFormatting sqref="T41">
    <cfRule type="cellIs" dxfId="6628" priority="321" operator="lessThan">
      <formula>$C$4</formula>
    </cfRule>
  </conditionalFormatting>
  <conditionalFormatting sqref="T42">
    <cfRule type="cellIs" dxfId="6627" priority="322" operator="lessThan">
      <formula>$C$4</formula>
    </cfRule>
  </conditionalFormatting>
  <conditionalFormatting sqref="T43">
    <cfRule type="cellIs" dxfId="6626" priority="323" operator="lessThan">
      <formula>$C$4</formula>
    </cfRule>
  </conditionalFormatting>
  <conditionalFormatting sqref="T44">
    <cfRule type="cellIs" dxfId="6625" priority="324" operator="lessThan">
      <formula>$C$4</formula>
    </cfRule>
  </conditionalFormatting>
  <conditionalFormatting sqref="T45">
    <cfRule type="cellIs" dxfId="6624" priority="325" operator="lessThan">
      <formula>$C$4</formula>
    </cfRule>
  </conditionalFormatting>
  <conditionalFormatting sqref="T46">
    <cfRule type="cellIs" dxfId="6623" priority="326" operator="lessThan">
      <formula>$C$4</formula>
    </cfRule>
  </conditionalFormatting>
  <conditionalFormatting sqref="T47">
    <cfRule type="cellIs" dxfId="6622" priority="327" operator="lessThan">
      <formula>$C$4</formula>
    </cfRule>
  </conditionalFormatting>
  <conditionalFormatting sqref="T48">
    <cfRule type="cellIs" dxfId="6621" priority="328" operator="lessThan">
      <formula>$C$4</formula>
    </cfRule>
  </conditionalFormatting>
  <conditionalFormatting sqref="T49">
    <cfRule type="cellIs" dxfId="6620" priority="329" operator="lessThan">
      <formula>$C$4</formula>
    </cfRule>
  </conditionalFormatting>
  <conditionalFormatting sqref="T50">
    <cfRule type="cellIs" dxfId="6619" priority="330" operator="lessThan">
      <formula>$C$4</formula>
    </cfRule>
  </conditionalFormatting>
  <conditionalFormatting sqref="T51">
    <cfRule type="cellIs" dxfId="6618" priority="331" operator="lessThan">
      <formula>$C$4</formula>
    </cfRule>
  </conditionalFormatting>
  <conditionalFormatting sqref="T52">
    <cfRule type="cellIs" dxfId="6617" priority="332" operator="lessThan">
      <formula>$C$4</formula>
    </cfRule>
  </conditionalFormatting>
  <conditionalFormatting sqref="T53">
    <cfRule type="cellIs" dxfId="6616" priority="333" operator="lessThan">
      <formula>$C$4</formula>
    </cfRule>
  </conditionalFormatting>
  <conditionalFormatting sqref="T54">
    <cfRule type="cellIs" dxfId="6615" priority="334" operator="lessThan">
      <formula>$C$4</formula>
    </cfRule>
  </conditionalFormatting>
  <conditionalFormatting sqref="T55">
    <cfRule type="cellIs" dxfId="6614" priority="335" operator="lessThan">
      <formula>$C$4</formula>
    </cfRule>
  </conditionalFormatting>
  <conditionalFormatting sqref="T56">
    <cfRule type="cellIs" dxfId="6613" priority="336" operator="lessThan">
      <formula>$C$4</formula>
    </cfRule>
  </conditionalFormatting>
  <conditionalFormatting sqref="T57">
    <cfRule type="cellIs" dxfId="6612" priority="337" operator="lessThan">
      <formula>$C$4</formula>
    </cfRule>
  </conditionalFormatting>
  <conditionalFormatting sqref="T58">
    <cfRule type="cellIs" dxfId="6611" priority="338" operator="lessThan">
      <formula>$C$4</formula>
    </cfRule>
  </conditionalFormatting>
  <conditionalFormatting sqref="T59">
    <cfRule type="cellIs" dxfId="6610" priority="339" operator="lessThan">
      <formula>$C$4</formula>
    </cfRule>
  </conditionalFormatting>
  <conditionalFormatting sqref="T60">
    <cfRule type="cellIs" dxfId="6609" priority="340" operator="lessThan">
      <formula>$C$4</formula>
    </cfRule>
  </conditionalFormatting>
  <conditionalFormatting sqref="W11">
    <cfRule type="cellIs" dxfId="6608" priority="341" operator="lessThan">
      <formula>$C$4</formula>
    </cfRule>
  </conditionalFormatting>
  <conditionalFormatting sqref="W12">
    <cfRule type="cellIs" dxfId="6607" priority="342" operator="lessThan">
      <formula>$C$4</formula>
    </cfRule>
  </conditionalFormatting>
  <conditionalFormatting sqref="W13">
    <cfRule type="cellIs" dxfId="6606" priority="343" operator="lessThan">
      <formula>$C$4</formula>
    </cfRule>
  </conditionalFormatting>
  <conditionalFormatting sqref="W14">
    <cfRule type="cellIs" dxfId="6605" priority="344" operator="lessThan">
      <formula>$C$4</formula>
    </cfRule>
  </conditionalFormatting>
  <conditionalFormatting sqref="W15">
    <cfRule type="cellIs" dxfId="6604" priority="345" operator="lessThan">
      <formula>$C$4</formula>
    </cfRule>
  </conditionalFormatting>
  <conditionalFormatting sqref="W16">
    <cfRule type="cellIs" dxfId="6603" priority="346" operator="lessThan">
      <formula>$C$4</formula>
    </cfRule>
  </conditionalFormatting>
  <conditionalFormatting sqref="W17">
    <cfRule type="cellIs" dxfId="6602" priority="347" operator="lessThan">
      <formula>$C$4</formula>
    </cfRule>
  </conditionalFormatting>
  <conditionalFormatting sqref="W18">
    <cfRule type="cellIs" dxfId="6601" priority="348" operator="lessThan">
      <formula>$C$4</formula>
    </cfRule>
  </conditionalFormatting>
  <conditionalFormatting sqref="W19">
    <cfRule type="cellIs" dxfId="6600" priority="349" operator="lessThan">
      <formula>$C$4</formula>
    </cfRule>
  </conditionalFormatting>
  <conditionalFormatting sqref="W20">
    <cfRule type="cellIs" dxfId="6599" priority="350" operator="lessThan">
      <formula>$C$4</formula>
    </cfRule>
  </conditionalFormatting>
  <conditionalFormatting sqref="W21">
    <cfRule type="cellIs" dxfId="6598" priority="351" operator="lessThan">
      <formula>$C$4</formula>
    </cfRule>
  </conditionalFormatting>
  <conditionalFormatting sqref="W22">
    <cfRule type="cellIs" dxfId="6597" priority="352" operator="lessThan">
      <formula>$C$4</formula>
    </cfRule>
  </conditionalFormatting>
  <conditionalFormatting sqref="W23">
    <cfRule type="cellIs" dxfId="6596" priority="353" operator="lessThan">
      <formula>$C$4</formula>
    </cfRule>
  </conditionalFormatting>
  <conditionalFormatting sqref="W24">
    <cfRule type="cellIs" dxfId="6595" priority="354" operator="lessThan">
      <formula>$C$4</formula>
    </cfRule>
  </conditionalFormatting>
  <conditionalFormatting sqref="W25">
    <cfRule type="cellIs" dxfId="6594" priority="355" operator="lessThan">
      <formula>$C$4</formula>
    </cfRule>
  </conditionalFormatting>
  <conditionalFormatting sqref="W26">
    <cfRule type="cellIs" dxfId="6593" priority="356" operator="lessThan">
      <formula>$C$4</formula>
    </cfRule>
  </conditionalFormatting>
  <conditionalFormatting sqref="W27">
    <cfRule type="cellIs" dxfId="6592" priority="357" operator="lessThan">
      <formula>$C$4</formula>
    </cfRule>
  </conditionalFormatting>
  <conditionalFormatting sqref="W28">
    <cfRule type="cellIs" dxfId="6591" priority="358" operator="lessThan">
      <formula>$C$4</formula>
    </cfRule>
  </conditionalFormatting>
  <conditionalFormatting sqref="W29">
    <cfRule type="cellIs" dxfId="6590" priority="359" operator="lessThan">
      <formula>$C$4</formula>
    </cfRule>
  </conditionalFormatting>
  <conditionalFormatting sqref="W30">
    <cfRule type="cellIs" dxfId="6589" priority="360" operator="lessThan">
      <formula>$C$4</formula>
    </cfRule>
  </conditionalFormatting>
  <conditionalFormatting sqref="W31">
    <cfRule type="cellIs" dxfId="6588" priority="361" operator="lessThan">
      <formula>$C$4</formula>
    </cfRule>
  </conditionalFormatting>
  <conditionalFormatting sqref="W32">
    <cfRule type="cellIs" dxfId="6587" priority="362" operator="lessThan">
      <formula>$C$4</formula>
    </cfRule>
  </conditionalFormatting>
  <conditionalFormatting sqref="W33">
    <cfRule type="cellIs" dxfId="6586" priority="363" operator="lessThan">
      <formula>$C$4</formula>
    </cfRule>
  </conditionalFormatting>
  <conditionalFormatting sqref="W34">
    <cfRule type="cellIs" dxfId="6585" priority="364" operator="lessThan">
      <formula>$C$4</formula>
    </cfRule>
  </conditionalFormatting>
  <conditionalFormatting sqref="W35">
    <cfRule type="cellIs" dxfId="6584" priority="365" operator="lessThan">
      <formula>$C$4</formula>
    </cfRule>
  </conditionalFormatting>
  <conditionalFormatting sqref="W36">
    <cfRule type="cellIs" dxfId="6583" priority="366" operator="lessThan">
      <formula>$C$4</formula>
    </cfRule>
  </conditionalFormatting>
  <conditionalFormatting sqref="W37">
    <cfRule type="cellIs" dxfId="6582" priority="367" operator="lessThan">
      <formula>$C$4</formula>
    </cfRule>
  </conditionalFormatting>
  <conditionalFormatting sqref="W38">
    <cfRule type="cellIs" dxfId="6581" priority="368" operator="lessThan">
      <formula>$C$4</formula>
    </cfRule>
  </conditionalFormatting>
  <conditionalFormatting sqref="W39">
    <cfRule type="cellIs" dxfId="6580" priority="369" operator="lessThan">
      <formula>$C$4</formula>
    </cfRule>
  </conditionalFormatting>
  <conditionalFormatting sqref="W40">
    <cfRule type="cellIs" dxfId="6579" priority="370" operator="lessThan">
      <formula>$C$4</formula>
    </cfRule>
  </conditionalFormatting>
  <conditionalFormatting sqref="W41">
    <cfRule type="cellIs" dxfId="6578" priority="371" operator="lessThan">
      <formula>$C$4</formula>
    </cfRule>
  </conditionalFormatting>
  <conditionalFormatting sqref="W42">
    <cfRule type="cellIs" dxfId="6577" priority="372" operator="lessThan">
      <formula>$C$4</formula>
    </cfRule>
  </conditionalFormatting>
  <conditionalFormatting sqref="W43">
    <cfRule type="cellIs" dxfId="6576" priority="373" operator="lessThan">
      <formula>$C$4</formula>
    </cfRule>
  </conditionalFormatting>
  <conditionalFormatting sqref="W44">
    <cfRule type="cellIs" dxfId="6575" priority="374" operator="lessThan">
      <formula>$C$4</formula>
    </cfRule>
  </conditionalFormatting>
  <conditionalFormatting sqref="W45">
    <cfRule type="cellIs" dxfId="6574" priority="375" operator="lessThan">
      <formula>$C$4</formula>
    </cfRule>
  </conditionalFormatting>
  <conditionalFormatting sqref="W46">
    <cfRule type="cellIs" dxfId="6573" priority="376" operator="lessThan">
      <formula>$C$4</formula>
    </cfRule>
  </conditionalFormatting>
  <conditionalFormatting sqref="W47">
    <cfRule type="cellIs" dxfId="6572" priority="377" operator="lessThan">
      <formula>$C$4</formula>
    </cfRule>
  </conditionalFormatting>
  <conditionalFormatting sqref="W48">
    <cfRule type="cellIs" dxfId="6571" priority="378" operator="lessThan">
      <formula>$C$4</formula>
    </cfRule>
  </conditionalFormatting>
  <conditionalFormatting sqref="W49">
    <cfRule type="cellIs" dxfId="6570" priority="379" operator="lessThan">
      <formula>$C$4</formula>
    </cfRule>
  </conditionalFormatting>
  <conditionalFormatting sqref="W50">
    <cfRule type="cellIs" dxfId="6569" priority="380" operator="lessThan">
      <formula>$C$4</formula>
    </cfRule>
  </conditionalFormatting>
  <conditionalFormatting sqref="W51">
    <cfRule type="cellIs" dxfId="6568" priority="381" operator="lessThan">
      <formula>$C$4</formula>
    </cfRule>
  </conditionalFormatting>
  <conditionalFormatting sqref="W52">
    <cfRule type="cellIs" dxfId="6567" priority="382" operator="lessThan">
      <formula>$C$4</formula>
    </cfRule>
  </conditionalFormatting>
  <conditionalFormatting sqref="W53">
    <cfRule type="cellIs" dxfId="6566" priority="383" operator="lessThan">
      <formula>$C$4</formula>
    </cfRule>
  </conditionalFormatting>
  <conditionalFormatting sqref="W54">
    <cfRule type="cellIs" dxfId="6565" priority="384" operator="lessThan">
      <formula>$C$4</formula>
    </cfRule>
  </conditionalFormatting>
  <conditionalFormatting sqref="W55">
    <cfRule type="cellIs" dxfId="6564" priority="385" operator="lessThan">
      <formula>$C$4</formula>
    </cfRule>
  </conditionalFormatting>
  <conditionalFormatting sqref="W56">
    <cfRule type="cellIs" dxfId="6563" priority="386" operator="lessThan">
      <formula>$C$4</formula>
    </cfRule>
  </conditionalFormatting>
  <conditionalFormatting sqref="W57">
    <cfRule type="cellIs" dxfId="6562" priority="387" operator="lessThan">
      <formula>$C$4</formula>
    </cfRule>
  </conditionalFormatting>
  <conditionalFormatting sqref="W58">
    <cfRule type="cellIs" dxfId="6561" priority="388" operator="lessThan">
      <formula>$C$4</formula>
    </cfRule>
  </conditionalFormatting>
  <conditionalFormatting sqref="W59">
    <cfRule type="cellIs" dxfId="6560" priority="389" operator="lessThan">
      <formula>$C$4</formula>
    </cfRule>
  </conditionalFormatting>
  <conditionalFormatting sqref="W60">
    <cfRule type="cellIs" dxfId="6559" priority="390" operator="lessThan">
      <formula>$C$4</formula>
    </cfRule>
  </conditionalFormatting>
  <conditionalFormatting sqref="X11">
    <cfRule type="cellIs" dxfId="6558" priority="391" operator="lessThan">
      <formula>$C$4</formula>
    </cfRule>
  </conditionalFormatting>
  <conditionalFormatting sqref="X12">
    <cfRule type="cellIs" dxfId="6557" priority="392" operator="lessThan">
      <formula>$C$4</formula>
    </cfRule>
  </conditionalFormatting>
  <conditionalFormatting sqref="X13">
    <cfRule type="cellIs" dxfId="6556" priority="393" operator="lessThan">
      <formula>$C$4</formula>
    </cfRule>
  </conditionalFormatting>
  <conditionalFormatting sqref="X14">
    <cfRule type="cellIs" dxfId="6555" priority="394" operator="lessThan">
      <formula>$C$4</formula>
    </cfRule>
  </conditionalFormatting>
  <conditionalFormatting sqref="X15">
    <cfRule type="cellIs" dxfId="6554" priority="395" operator="lessThan">
      <formula>$C$4</formula>
    </cfRule>
  </conditionalFormatting>
  <conditionalFormatting sqref="X16">
    <cfRule type="cellIs" dxfId="6553" priority="396" operator="lessThan">
      <formula>$C$4</formula>
    </cfRule>
  </conditionalFormatting>
  <conditionalFormatting sqref="X17">
    <cfRule type="cellIs" dxfId="6552" priority="397" operator="lessThan">
      <formula>$C$4</formula>
    </cfRule>
  </conditionalFormatting>
  <conditionalFormatting sqref="X18">
    <cfRule type="cellIs" dxfId="6551" priority="398" operator="lessThan">
      <formula>$C$4</formula>
    </cfRule>
  </conditionalFormatting>
  <conditionalFormatting sqref="X19">
    <cfRule type="cellIs" dxfId="6550" priority="399" operator="lessThan">
      <formula>$C$4</formula>
    </cfRule>
  </conditionalFormatting>
  <conditionalFormatting sqref="X20">
    <cfRule type="cellIs" dxfId="6549" priority="400" operator="lessThan">
      <formula>$C$4</formula>
    </cfRule>
  </conditionalFormatting>
  <conditionalFormatting sqref="X21">
    <cfRule type="cellIs" dxfId="6548" priority="401" operator="lessThan">
      <formula>$C$4</formula>
    </cfRule>
  </conditionalFormatting>
  <conditionalFormatting sqref="X22">
    <cfRule type="cellIs" dxfId="6547" priority="402" operator="lessThan">
      <formula>$C$4</formula>
    </cfRule>
  </conditionalFormatting>
  <conditionalFormatting sqref="X23">
    <cfRule type="cellIs" dxfId="6546" priority="403" operator="lessThan">
      <formula>$C$4</formula>
    </cfRule>
  </conditionalFormatting>
  <conditionalFormatting sqref="X24">
    <cfRule type="cellIs" dxfId="6545" priority="404" operator="lessThan">
      <formula>$C$4</formula>
    </cfRule>
  </conditionalFormatting>
  <conditionalFormatting sqref="X25">
    <cfRule type="cellIs" dxfId="6544" priority="405" operator="lessThan">
      <formula>$C$4</formula>
    </cfRule>
  </conditionalFormatting>
  <conditionalFormatting sqref="X26">
    <cfRule type="cellIs" dxfId="6543" priority="406" operator="lessThan">
      <formula>$C$4</formula>
    </cfRule>
  </conditionalFormatting>
  <conditionalFormatting sqref="X27">
    <cfRule type="cellIs" dxfId="6542" priority="407" operator="lessThan">
      <formula>$C$4</formula>
    </cfRule>
  </conditionalFormatting>
  <conditionalFormatting sqref="X28">
    <cfRule type="cellIs" dxfId="6541" priority="408" operator="lessThan">
      <formula>$C$4</formula>
    </cfRule>
  </conditionalFormatting>
  <conditionalFormatting sqref="X29">
    <cfRule type="cellIs" dxfId="6540" priority="409" operator="lessThan">
      <formula>$C$4</formula>
    </cfRule>
  </conditionalFormatting>
  <conditionalFormatting sqref="X30">
    <cfRule type="cellIs" dxfId="6539" priority="410" operator="lessThan">
      <formula>$C$4</formula>
    </cfRule>
  </conditionalFormatting>
  <conditionalFormatting sqref="X35">
    <cfRule type="cellIs" dxfId="6534" priority="415" operator="lessThan">
      <formula>$C$4</formula>
    </cfRule>
  </conditionalFormatting>
  <conditionalFormatting sqref="X36">
    <cfRule type="cellIs" dxfId="6533" priority="416" operator="lessThan">
      <formula>$C$4</formula>
    </cfRule>
  </conditionalFormatting>
  <conditionalFormatting sqref="X37">
    <cfRule type="cellIs" dxfId="6532" priority="417" operator="lessThan">
      <formula>$C$4</formula>
    </cfRule>
  </conditionalFormatting>
  <conditionalFormatting sqref="X38">
    <cfRule type="cellIs" dxfId="6531" priority="418" operator="lessThan">
      <formula>$C$4</formula>
    </cfRule>
  </conditionalFormatting>
  <conditionalFormatting sqref="X39">
    <cfRule type="cellIs" dxfId="6530" priority="419" operator="lessThan">
      <formula>$C$4</formula>
    </cfRule>
  </conditionalFormatting>
  <conditionalFormatting sqref="X40">
    <cfRule type="cellIs" dxfId="6529" priority="420" operator="lessThan">
      <formula>$C$4</formula>
    </cfRule>
  </conditionalFormatting>
  <conditionalFormatting sqref="X41">
    <cfRule type="cellIs" dxfId="6528" priority="421" operator="lessThan">
      <formula>$C$4</formula>
    </cfRule>
  </conditionalFormatting>
  <conditionalFormatting sqref="X42">
    <cfRule type="cellIs" dxfId="6527" priority="422" operator="lessThan">
      <formula>$C$4</formula>
    </cfRule>
  </conditionalFormatting>
  <conditionalFormatting sqref="X43">
    <cfRule type="cellIs" dxfId="6526" priority="423" operator="lessThan">
      <formula>$C$4</formula>
    </cfRule>
  </conditionalFormatting>
  <conditionalFormatting sqref="X44">
    <cfRule type="cellIs" dxfId="6525" priority="424" operator="lessThan">
      <formula>$C$4</formula>
    </cfRule>
  </conditionalFormatting>
  <conditionalFormatting sqref="X45">
    <cfRule type="cellIs" dxfId="6524" priority="425" operator="lessThan">
      <formula>$C$4</formula>
    </cfRule>
  </conditionalFormatting>
  <conditionalFormatting sqref="X46">
    <cfRule type="cellIs" dxfId="6523" priority="426" operator="lessThan">
      <formula>$C$4</formula>
    </cfRule>
  </conditionalFormatting>
  <conditionalFormatting sqref="X47">
    <cfRule type="cellIs" dxfId="6522" priority="427" operator="lessThan">
      <formula>$C$4</formula>
    </cfRule>
  </conditionalFormatting>
  <conditionalFormatting sqref="X48">
    <cfRule type="cellIs" dxfId="6521" priority="428" operator="lessThan">
      <formula>$C$4</formula>
    </cfRule>
  </conditionalFormatting>
  <conditionalFormatting sqref="X49">
    <cfRule type="cellIs" dxfId="6520" priority="429" operator="lessThan">
      <formula>$C$4</formula>
    </cfRule>
  </conditionalFormatting>
  <conditionalFormatting sqref="X50">
    <cfRule type="cellIs" dxfId="6519" priority="430" operator="lessThan">
      <formula>$C$4</formula>
    </cfRule>
  </conditionalFormatting>
  <conditionalFormatting sqref="X51">
    <cfRule type="cellIs" dxfId="6518" priority="431" operator="lessThan">
      <formula>$C$4</formula>
    </cfRule>
  </conditionalFormatting>
  <conditionalFormatting sqref="X52">
    <cfRule type="cellIs" dxfId="6517" priority="432" operator="lessThan">
      <formula>$C$4</formula>
    </cfRule>
  </conditionalFormatting>
  <conditionalFormatting sqref="X53">
    <cfRule type="cellIs" dxfId="6516" priority="433" operator="lessThan">
      <formula>$C$4</formula>
    </cfRule>
  </conditionalFormatting>
  <conditionalFormatting sqref="X54">
    <cfRule type="cellIs" dxfId="6515" priority="434" operator="lessThan">
      <formula>$C$4</formula>
    </cfRule>
  </conditionalFormatting>
  <conditionalFormatting sqref="X55">
    <cfRule type="cellIs" dxfId="6514" priority="435" operator="lessThan">
      <formula>$C$4</formula>
    </cfRule>
  </conditionalFormatting>
  <conditionalFormatting sqref="X56">
    <cfRule type="cellIs" dxfId="6513" priority="436" operator="lessThan">
      <formula>$C$4</formula>
    </cfRule>
  </conditionalFormatting>
  <conditionalFormatting sqref="X57">
    <cfRule type="cellIs" dxfId="6512" priority="437" operator="lessThan">
      <formula>$C$4</formula>
    </cfRule>
  </conditionalFormatting>
  <conditionalFormatting sqref="X58">
    <cfRule type="cellIs" dxfId="6511" priority="438" operator="lessThan">
      <formula>$C$4</formula>
    </cfRule>
  </conditionalFormatting>
  <conditionalFormatting sqref="X59">
    <cfRule type="cellIs" dxfId="6510" priority="439" operator="lessThan">
      <formula>$C$4</formula>
    </cfRule>
  </conditionalFormatting>
  <conditionalFormatting sqref="X60">
    <cfRule type="cellIs" dxfId="6509" priority="440" operator="lessThan">
      <formula>$C$4</formula>
    </cfRule>
  </conditionalFormatting>
  <conditionalFormatting sqref="Y11">
    <cfRule type="cellIs" dxfId="6508" priority="441" operator="lessThan">
      <formula>$C$4</formula>
    </cfRule>
  </conditionalFormatting>
  <conditionalFormatting sqref="Y12">
    <cfRule type="cellIs" dxfId="6507" priority="442" operator="lessThan">
      <formula>$C$4</formula>
    </cfRule>
  </conditionalFormatting>
  <conditionalFormatting sqref="Y13">
    <cfRule type="cellIs" dxfId="6506" priority="443" operator="lessThan">
      <formula>$C$4</formula>
    </cfRule>
  </conditionalFormatting>
  <conditionalFormatting sqref="Y14">
    <cfRule type="cellIs" dxfId="6505" priority="444" operator="lessThan">
      <formula>$C$4</formula>
    </cfRule>
  </conditionalFormatting>
  <conditionalFormatting sqref="Y15">
    <cfRule type="cellIs" dxfId="6504" priority="445" operator="lessThan">
      <formula>$C$4</formula>
    </cfRule>
  </conditionalFormatting>
  <conditionalFormatting sqref="Y16">
    <cfRule type="cellIs" dxfId="6503" priority="446" operator="lessThan">
      <formula>$C$4</formula>
    </cfRule>
  </conditionalFormatting>
  <conditionalFormatting sqref="Y17">
    <cfRule type="cellIs" dxfId="6502" priority="447" operator="lessThan">
      <formula>$C$4</formula>
    </cfRule>
  </conditionalFormatting>
  <conditionalFormatting sqref="Y18">
    <cfRule type="cellIs" dxfId="6501" priority="448" operator="lessThan">
      <formula>$C$4</formula>
    </cfRule>
  </conditionalFormatting>
  <conditionalFormatting sqref="Y19">
    <cfRule type="cellIs" dxfId="6500" priority="449" operator="lessThan">
      <formula>$C$4</formula>
    </cfRule>
  </conditionalFormatting>
  <conditionalFormatting sqref="Y20">
    <cfRule type="cellIs" dxfId="6499" priority="450" operator="lessThan">
      <formula>$C$4</formula>
    </cfRule>
  </conditionalFormatting>
  <conditionalFormatting sqref="Y21">
    <cfRule type="cellIs" dxfId="6498" priority="451" operator="lessThan">
      <formula>$C$4</formula>
    </cfRule>
  </conditionalFormatting>
  <conditionalFormatting sqref="Y22">
    <cfRule type="cellIs" dxfId="6497" priority="452" operator="lessThan">
      <formula>$C$4</formula>
    </cfRule>
  </conditionalFormatting>
  <conditionalFormatting sqref="Y23">
    <cfRule type="cellIs" dxfId="6496" priority="453" operator="lessThan">
      <formula>$C$4</formula>
    </cfRule>
  </conditionalFormatting>
  <conditionalFormatting sqref="Y24">
    <cfRule type="cellIs" dxfId="6495" priority="454" operator="lessThan">
      <formula>$C$4</formula>
    </cfRule>
  </conditionalFormatting>
  <conditionalFormatting sqref="Y25">
    <cfRule type="cellIs" dxfId="6494" priority="455" operator="lessThan">
      <formula>$C$4</formula>
    </cfRule>
  </conditionalFormatting>
  <conditionalFormatting sqref="Y26">
    <cfRule type="cellIs" dxfId="6493" priority="456" operator="lessThan">
      <formula>$C$4</formula>
    </cfRule>
  </conditionalFormatting>
  <conditionalFormatting sqref="Y27">
    <cfRule type="cellIs" dxfId="6492" priority="457" operator="lessThan">
      <formula>$C$4</formula>
    </cfRule>
  </conditionalFormatting>
  <conditionalFormatting sqref="Y28">
    <cfRule type="cellIs" dxfId="6491" priority="458" operator="lessThan">
      <formula>$C$4</formula>
    </cfRule>
  </conditionalFormatting>
  <conditionalFormatting sqref="Y29">
    <cfRule type="cellIs" dxfId="6490" priority="459" operator="lessThan">
      <formula>$C$4</formula>
    </cfRule>
  </conditionalFormatting>
  <conditionalFormatting sqref="Y30">
    <cfRule type="cellIs" dxfId="6489" priority="460" operator="lessThan">
      <formula>$C$4</formula>
    </cfRule>
  </conditionalFormatting>
  <conditionalFormatting sqref="Y31">
    <cfRule type="cellIs" dxfId="6488" priority="461" operator="lessThan">
      <formula>$C$4</formula>
    </cfRule>
  </conditionalFormatting>
  <conditionalFormatting sqref="Y32">
    <cfRule type="cellIs" dxfId="6487" priority="462" operator="lessThan">
      <formula>$C$4</formula>
    </cfRule>
  </conditionalFormatting>
  <conditionalFormatting sqref="Y33">
    <cfRule type="cellIs" dxfId="6486" priority="463" operator="lessThan">
      <formula>$C$4</formula>
    </cfRule>
  </conditionalFormatting>
  <conditionalFormatting sqref="Y34">
    <cfRule type="cellIs" dxfId="6485" priority="464" operator="lessThan">
      <formula>$C$4</formula>
    </cfRule>
  </conditionalFormatting>
  <conditionalFormatting sqref="Y35">
    <cfRule type="cellIs" dxfId="6484" priority="465" operator="lessThan">
      <formula>$C$4</formula>
    </cfRule>
  </conditionalFormatting>
  <conditionalFormatting sqref="Y36">
    <cfRule type="cellIs" dxfId="6483" priority="466" operator="lessThan">
      <formula>$C$4</formula>
    </cfRule>
  </conditionalFormatting>
  <conditionalFormatting sqref="Y37">
    <cfRule type="cellIs" dxfId="6482" priority="467" operator="lessThan">
      <formula>$C$4</formula>
    </cfRule>
  </conditionalFormatting>
  <conditionalFormatting sqref="Y38">
    <cfRule type="cellIs" dxfId="6481" priority="468" operator="lessThan">
      <formula>$C$4</formula>
    </cfRule>
  </conditionalFormatting>
  <conditionalFormatting sqref="Y39">
    <cfRule type="cellIs" dxfId="6480" priority="469" operator="lessThan">
      <formula>$C$4</formula>
    </cfRule>
  </conditionalFormatting>
  <conditionalFormatting sqref="Y40">
    <cfRule type="cellIs" dxfId="6479" priority="470" operator="lessThan">
      <formula>$C$4</formula>
    </cfRule>
  </conditionalFormatting>
  <conditionalFormatting sqref="Y41">
    <cfRule type="cellIs" dxfId="6478" priority="471" operator="lessThan">
      <formula>$C$4</formula>
    </cfRule>
  </conditionalFormatting>
  <conditionalFormatting sqref="Y42">
    <cfRule type="cellIs" dxfId="6477" priority="472" operator="lessThan">
      <formula>$C$4</formula>
    </cfRule>
  </conditionalFormatting>
  <conditionalFormatting sqref="Y43">
    <cfRule type="cellIs" dxfId="6476" priority="473" operator="lessThan">
      <formula>$C$4</formula>
    </cfRule>
  </conditionalFormatting>
  <conditionalFormatting sqref="Y44">
    <cfRule type="cellIs" dxfId="6475" priority="474" operator="lessThan">
      <formula>$C$4</formula>
    </cfRule>
  </conditionalFormatting>
  <conditionalFormatting sqref="Y45">
    <cfRule type="cellIs" dxfId="6474" priority="475" operator="lessThan">
      <formula>$C$4</formula>
    </cfRule>
  </conditionalFormatting>
  <conditionalFormatting sqref="Y46">
    <cfRule type="cellIs" dxfId="6473" priority="476" operator="lessThan">
      <formula>$C$4</formula>
    </cfRule>
  </conditionalFormatting>
  <conditionalFormatting sqref="Y47">
    <cfRule type="cellIs" dxfId="6472" priority="477" operator="lessThan">
      <formula>$C$4</formula>
    </cfRule>
  </conditionalFormatting>
  <conditionalFormatting sqref="Y48">
    <cfRule type="cellIs" dxfId="6471" priority="478" operator="lessThan">
      <formula>$C$4</formula>
    </cfRule>
  </conditionalFormatting>
  <conditionalFormatting sqref="Y49">
    <cfRule type="cellIs" dxfId="6470" priority="479" operator="lessThan">
      <formula>$C$4</formula>
    </cfRule>
  </conditionalFormatting>
  <conditionalFormatting sqref="Y50">
    <cfRule type="cellIs" dxfId="6469" priority="480" operator="lessThan">
      <formula>$C$4</formula>
    </cfRule>
  </conditionalFormatting>
  <conditionalFormatting sqref="Y51">
    <cfRule type="cellIs" dxfId="6468" priority="481" operator="lessThan">
      <formula>$C$4</formula>
    </cfRule>
  </conditionalFormatting>
  <conditionalFormatting sqref="Y52">
    <cfRule type="cellIs" dxfId="6467" priority="482" operator="lessThan">
      <formula>$C$4</formula>
    </cfRule>
  </conditionalFormatting>
  <conditionalFormatting sqref="Y53">
    <cfRule type="cellIs" dxfId="6466" priority="483" operator="lessThan">
      <formula>$C$4</formula>
    </cfRule>
  </conditionalFormatting>
  <conditionalFormatting sqref="Y54">
    <cfRule type="cellIs" dxfId="6465" priority="484" operator="lessThan">
      <formula>$C$4</formula>
    </cfRule>
  </conditionalFormatting>
  <conditionalFormatting sqref="Y55">
    <cfRule type="cellIs" dxfId="6464" priority="485" operator="lessThan">
      <formula>$C$4</formula>
    </cfRule>
  </conditionalFormatting>
  <conditionalFormatting sqref="Y56">
    <cfRule type="cellIs" dxfId="6463" priority="486" operator="lessThan">
      <formula>$C$4</formula>
    </cfRule>
  </conditionalFormatting>
  <conditionalFormatting sqref="Y57">
    <cfRule type="cellIs" dxfId="6462" priority="487" operator="lessThan">
      <formula>$C$4</formula>
    </cfRule>
  </conditionalFormatting>
  <conditionalFormatting sqref="Y58">
    <cfRule type="cellIs" dxfId="6461" priority="488" operator="lessThan">
      <formula>$C$4</formula>
    </cfRule>
  </conditionalFormatting>
  <conditionalFormatting sqref="Y59">
    <cfRule type="cellIs" dxfId="6460" priority="489" operator="lessThan">
      <formula>$C$4</formula>
    </cfRule>
  </conditionalFormatting>
  <conditionalFormatting sqref="Y60">
    <cfRule type="cellIs" dxfId="6459" priority="490" operator="lessThan">
      <formula>$C$4</formula>
    </cfRule>
  </conditionalFormatting>
  <conditionalFormatting sqref="Z11">
    <cfRule type="cellIs" dxfId="6458" priority="491" operator="lessThan">
      <formula>$C$4</formula>
    </cfRule>
  </conditionalFormatting>
  <conditionalFormatting sqref="Z12">
    <cfRule type="cellIs" dxfId="6457" priority="492" operator="lessThan">
      <formula>$C$4</formula>
    </cfRule>
  </conditionalFormatting>
  <conditionalFormatting sqref="Z13">
    <cfRule type="cellIs" dxfId="6456" priority="493" operator="lessThan">
      <formula>$C$4</formula>
    </cfRule>
  </conditionalFormatting>
  <conditionalFormatting sqref="Z14">
    <cfRule type="cellIs" dxfId="6455" priority="494" operator="lessThan">
      <formula>$C$4</formula>
    </cfRule>
  </conditionalFormatting>
  <conditionalFormatting sqref="Z15">
    <cfRule type="cellIs" dxfId="6454" priority="495" operator="lessThan">
      <formula>$C$4</formula>
    </cfRule>
  </conditionalFormatting>
  <conditionalFormatting sqref="Z16">
    <cfRule type="cellIs" dxfId="6453" priority="496" operator="lessThan">
      <formula>$C$4</formula>
    </cfRule>
  </conditionalFormatting>
  <conditionalFormatting sqref="Z17">
    <cfRule type="cellIs" dxfId="6452" priority="497" operator="lessThan">
      <formula>$C$4</formula>
    </cfRule>
  </conditionalFormatting>
  <conditionalFormatting sqref="Z18">
    <cfRule type="cellIs" dxfId="6451" priority="498" operator="lessThan">
      <formula>$C$4</formula>
    </cfRule>
  </conditionalFormatting>
  <conditionalFormatting sqref="Z19">
    <cfRule type="cellIs" dxfId="6450" priority="499" operator="lessThan">
      <formula>$C$4</formula>
    </cfRule>
  </conditionalFormatting>
  <conditionalFormatting sqref="Z20">
    <cfRule type="cellIs" dxfId="6449" priority="500" operator="lessThan">
      <formula>$C$4</formula>
    </cfRule>
  </conditionalFormatting>
  <conditionalFormatting sqref="Z21">
    <cfRule type="cellIs" dxfId="6448" priority="501" operator="lessThan">
      <formula>$C$4</formula>
    </cfRule>
  </conditionalFormatting>
  <conditionalFormatting sqref="Z22">
    <cfRule type="cellIs" dxfId="6447" priority="502" operator="lessThan">
      <formula>$C$4</formula>
    </cfRule>
  </conditionalFormatting>
  <conditionalFormatting sqref="Z23">
    <cfRule type="cellIs" dxfId="6446" priority="503" operator="lessThan">
      <formula>$C$4</formula>
    </cfRule>
  </conditionalFormatting>
  <conditionalFormatting sqref="Z24">
    <cfRule type="cellIs" dxfId="6445" priority="504" operator="lessThan">
      <formula>$C$4</formula>
    </cfRule>
  </conditionalFormatting>
  <conditionalFormatting sqref="Z25">
    <cfRule type="cellIs" dxfId="6444" priority="505" operator="lessThan">
      <formula>$C$4</formula>
    </cfRule>
  </conditionalFormatting>
  <conditionalFormatting sqref="Z26">
    <cfRule type="cellIs" dxfId="6443" priority="506" operator="lessThan">
      <formula>$C$4</formula>
    </cfRule>
  </conditionalFormatting>
  <conditionalFormatting sqref="Z27">
    <cfRule type="cellIs" dxfId="6442" priority="507" operator="lessThan">
      <formula>$C$4</formula>
    </cfRule>
  </conditionalFormatting>
  <conditionalFormatting sqref="Z28">
    <cfRule type="cellIs" dxfId="6441" priority="508" operator="lessThan">
      <formula>$C$4</formula>
    </cfRule>
  </conditionalFormatting>
  <conditionalFormatting sqref="Z29">
    <cfRule type="cellIs" dxfId="6440" priority="509" operator="lessThan">
      <formula>$C$4</formula>
    </cfRule>
  </conditionalFormatting>
  <conditionalFormatting sqref="Z30">
    <cfRule type="cellIs" dxfId="6439" priority="510" operator="lessThan">
      <formula>$C$4</formula>
    </cfRule>
  </conditionalFormatting>
  <conditionalFormatting sqref="Z31">
    <cfRule type="cellIs" dxfId="6438" priority="511" operator="lessThan">
      <formula>$C$4</formula>
    </cfRule>
  </conditionalFormatting>
  <conditionalFormatting sqref="Z32">
    <cfRule type="cellIs" dxfId="6437" priority="512" operator="lessThan">
      <formula>$C$4</formula>
    </cfRule>
  </conditionalFormatting>
  <conditionalFormatting sqref="Z33">
    <cfRule type="cellIs" dxfId="6436" priority="513" operator="lessThan">
      <formula>$C$4</formula>
    </cfRule>
  </conditionalFormatting>
  <conditionalFormatting sqref="Z34">
    <cfRule type="cellIs" dxfId="6435" priority="514" operator="lessThan">
      <formula>$C$4</formula>
    </cfRule>
  </conditionalFormatting>
  <conditionalFormatting sqref="Z35">
    <cfRule type="cellIs" dxfId="6434" priority="515" operator="lessThan">
      <formula>$C$4</formula>
    </cfRule>
  </conditionalFormatting>
  <conditionalFormatting sqref="Z36">
    <cfRule type="cellIs" dxfId="6433" priority="516" operator="lessThan">
      <formula>$C$4</formula>
    </cfRule>
  </conditionalFormatting>
  <conditionalFormatting sqref="Z37">
    <cfRule type="cellIs" dxfId="6432" priority="517" operator="lessThan">
      <formula>$C$4</formula>
    </cfRule>
  </conditionalFormatting>
  <conditionalFormatting sqref="Z38">
    <cfRule type="cellIs" dxfId="6431" priority="518" operator="lessThan">
      <formula>$C$4</formula>
    </cfRule>
  </conditionalFormatting>
  <conditionalFormatting sqref="Z39">
    <cfRule type="cellIs" dxfId="6430" priority="519" operator="lessThan">
      <formula>$C$4</formula>
    </cfRule>
  </conditionalFormatting>
  <conditionalFormatting sqref="Z40">
    <cfRule type="cellIs" dxfId="6429" priority="520" operator="lessThan">
      <formula>$C$4</formula>
    </cfRule>
  </conditionalFormatting>
  <conditionalFormatting sqref="Z41">
    <cfRule type="cellIs" dxfId="6428" priority="521" operator="lessThan">
      <formula>$C$4</formula>
    </cfRule>
  </conditionalFormatting>
  <conditionalFormatting sqref="Z42">
    <cfRule type="cellIs" dxfId="6427" priority="522" operator="lessThan">
      <formula>$C$4</formula>
    </cfRule>
  </conditionalFormatting>
  <conditionalFormatting sqref="Z43">
    <cfRule type="cellIs" dxfId="6426" priority="523" operator="lessThan">
      <formula>$C$4</formula>
    </cfRule>
  </conditionalFormatting>
  <conditionalFormatting sqref="Z44">
    <cfRule type="cellIs" dxfId="6425" priority="524" operator="lessThan">
      <formula>$C$4</formula>
    </cfRule>
  </conditionalFormatting>
  <conditionalFormatting sqref="Z45">
    <cfRule type="cellIs" dxfId="6424" priority="525" operator="lessThan">
      <formula>$C$4</formula>
    </cfRule>
  </conditionalFormatting>
  <conditionalFormatting sqref="Z46">
    <cfRule type="cellIs" dxfId="6423" priority="526" operator="lessThan">
      <formula>$C$4</formula>
    </cfRule>
  </conditionalFormatting>
  <conditionalFormatting sqref="Z47">
    <cfRule type="cellIs" dxfId="6422" priority="527" operator="lessThan">
      <formula>$C$4</formula>
    </cfRule>
  </conditionalFormatting>
  <conditionalFormatting sqref="Z48">
    <cfRule type="cellIs" dxfId="6421" priority="528" operator="lessThan">
      <formula>$C$4</formula>
    </cfRule>
  </conditionalFormatting>
  <conditionalFormatting sqref="Z49">
    <cfRule type="cellIs" dxfId="6420" priority="529" operator="lessThan">
      <formula>$C$4</formula>
    </cfRule>
  </conditionalFormatting>
  <conditionalFormatting sqref="Z50">
    <cfRule type="cellIs" dxfId="6419" priority="530" operator="lessThan">
      <formula>$C$4</formula>
    </cfRule>
  </conditionalFormatting>
  <conditionalFormatting sqref="Z51">
    <cfRule type="cellIs" dxfId="6418" priority="531" operator="lessThan">
      <formula>$C$4</formula>
    </cfRule>
  </conditionalFormatting>
  <conditionalFormatting sqref="Z52">
    <cfRule type="cellIs" dxfId="6417" priority="532" operator="lessThan">
      <formula>$C$4</formula>
    </cfRule>
  </conditionalFormatting>
  <conditionalFormatting sqref="Z53">
    <cfRule type="cellIs" dxfId="6416" priority="533" operator="lessThan">
      <formula>$C$4</formula>
    </cfRule>
  </conditionalFormatting>
  <conditionalFormatting sqref="Z54">
    <cfRule type="cellIs" dxfId="6415" priority="534" operator="lessThan">
      <formula>$C$4</formula>
    </cfRule>
  </conditionalFormatting>
  <conditionalFormatting sqref="Z55">
    <cfRule type="cellIs" dxfId="6414" priority="535" operator="lessThan">
      <formula>$C$4</formula>
    </cfRule>
  </conditionalFormatting>
  <conditionalFormatting sqref="Z56">
    <cfRule type="cellIs" dxfId="6413" priority="536" operator="lessThan">
      <formula>$C$4</formula>
    </cfRule>
  </conditionalFormatting>
  <conditionalFormatting sqref="Z57">
    <cfRule type="cellIs" dxfId="6412" priority="537" operator="lessThan">
      <formula>$C$4</formula>
    </cfRule>
  </conditionalFormatting>
  <conditionalFormatting sqref="Z58">
    <cfRule type="cellIs" dxfId="6411" priority="538" operator="lessThan">
      <formula>$C$4</formula>
    </cfRule>
  </conditionalFormatting>
  <conditionalFormatting sqref="Z59">
    <cfRule type="cellIs" dxfId="6410" priority="539" operator="lessThan">
      <formula>$C$4</formula>
    </cfRule>
  </conditionalFormatting>
  <conditionalFormatting sqref="Z60">
    <cfRule type="cellIs" dxfId="6409" priority="540" operator="lessThan">
      <formula>$C$4</formula>
    </cfRule>
  </conditionalFormatting>
  <conditionalFormatting sqref="AA11">
    <cfRule type="cellIs" dxfId="6408" priority="541" operator="lessThan">
      <formula>$C$4</formula>
    </cfRule>
  </conditionalFormatting>
  <conditionalFormatting sqref="AA12">
    <cfRule type="cellIs" dxfId="6407" priority="542" operator="lessThan">
      <formula>$C$4</formula>
    </cfRule>
  </conditionalFormatting>
  <conditionalFormatting sqref="AA13">
    <cfRule type="cellIs" dxfId="6406" priority="543" operator="lessThan">
      <formula>$C$4</formula>
    </cfRule>
  </conditionalFormatting>
  <conditionalFormatting sqref="AA14">
    <cfRule type="cellIs" dxfId="6405" priority="544" operator="lessThan">
      <formula>$C$4</formula>
    </cfRule>
  </conditionalFormatting>
  <conditionalFormatting sqref="AA15">
    <cfRule type="cellIs" dxfId="6404" priority="545" operator="lessThan">
      <formula>$C$4</formula>
    </cfRule>
  </conditionalFormatting>
  <conditionalFormatting sqref="AA16">
    <cfRule type="cellIs" dxfId="6403" priority="546" operator="lessThan">
      <formula>$C$4</formula>
    </cfRule>
  </conditionalFormatting>
  <conditionalFormatting sqref="AA17">
    <cfRule type="cellIs" dxfId="6402" priority="547" operator="lessThan">
      <formula>$C$4</formula>
    </cfRule>
  </conditionalFormatting>
  <conditionalFormatting sqref="AA18">
    <cfRule type="cellIs" dxfId="6401" priority="548" operator="lessThan">
      <formula>$C$4</formula>
    </cfRule>
  </conditionalFormatting>
  <conditionalFormatting sqref="AA19">
    <cfRule type="cellIs" dxfId="6400" priority="549" operator="lessThan">
      <formula>$C$4</formula>
    </cfRule>
  </conditionalFormatting>
  <conditionalFormatting sqref="AA20">
    <cfRule type="cellIs" dxfId="6399" priority="550" operator="lessThan">
      <formula>$C$4</formula>
    </cfRule>
  </conditionalFormatting>
  <conditionalFormatting sqref="AA21">
    <cfRule type="cellIs" dxfId="6398" priority="551" operator="lessThan">
      <formula>$C$4</formula>
    </cfRule>
  </conditionalFormatting>
  <conditionalFormatting sqref="AA22">
    <cfRule type="cellIs" dxfId="6397" priority="552" operator="lessThan">
      <formula>$C$4</formula>
    </cfRule>
  </conditionalFormatting>
  <conditionalFormatting sqref="AA23">
    <cfRule type="cellIs" dxfId="6396" priority="553" operator="lessThan">
      <formula>$C$4</formula>
    </cfRule>
  </conditionalFormatting>
  <conditionalFormatting sqref="AA24">
    <cfRule type="cellIs" dxfId="6395" priority="554" operator="lessThan">
      <formula>$C$4</formula>
    </cfRule>
  </conditionalFormatting>
  <conditionalFormatting sqref="AA25">
    <cfRule type="cellIs" dxfId="6394" priority="555" operator="lessThan">
      <formula>$C$4</formula>
    </cfRule>
  </conditionalFormatting>
  <conditionalFormatting sqref="AA26">
    <cfRule type="cellIs" dxfId="6393" priority="556" operator="lessThan">
      <formula>$C$4</formula>
    </cfRule>
  </conditionalFormatting>
  <conditionalFormatting sqref="AA27">
    <cfRule type="cellIs" dxfId="6392" priority="557" operator="lessThan">
      <formula>$C$4</formula>
    </cfRule>
  </conditionalFormatting>
  <conditionalFormatting sqref="AA28">
    <cfRule type="cellIs" dxfId="6391" priority="558" operator="lessThan">
      <formula>$C$4</formula>
    </cfRule>
  </conditionalFormatting>
  <conditionalFormatting sqref="AA29">
    <cfRule type="cellIs" dxfId="6390" priority="559" operator="lessThan">
      <formula>$C$4</formula>
    </cfRule>
  </conditionalFormatting>
  <conditionalFormatting sqref="AA30">
    <cfRule type="cellIs" dxfId="6389" priority="560" operator="lessThan">
      <formula>$C$4</formula>
    </cfRule>
  </conditionalFormatting>
  <conditionalFormatting sqref="AA31">
    <cfRule type="cellIs" dxfId="6388" priority="561" operator="lessThan">
      <formula>$C$4</formula>
    </cfRule>
  </conditionalFormatting>
  <conditionalFormatting sqref="AA32">
    <cfRule type="cellIs" dxfId="6387" priority="562" operator="lessThan">
      <formula>$C$4</formula>
    </cfRule>
  </conditionalFormatting>
  <conditionalFormatting sqref="AA33">
    <cfRule type="cellIs" dxfId="6386" priority="563" operator="lessThan">
      <formula>$C$4</formula>
    </cfRule>
  </conditionalFormatting>
  <conditionalFormatting sqref="AA34">
    <cfRule type="cellIs" dxfId="6385" priority="564" operator="lessThan">
      <formula>$C$4</formula>
    </cfRule>
  </conditionalFormatting>
  <conditionalFormatting sqref="AA35">
    <cfRule type="cellIs" dxfId="6384" priority="565" operator="lessThan">
      <formula>$C$4</formula>
    </cfRule>
  </conditionalFormatting>
  <conditionalFormatting sqref="AA36">
    <cfRule type="cellIs" dxfId="6383" priority="566" operator="lessThan">
      <formula>$C$4</formula>
    </cfRule>
  </conditionalFormatting>
  <conditionalFormatting sqref="AA37">
    <cfRule type="cellIs" dxfId="6382" priority="567" operator="lessThan">
      <formula>$C$4</formula>
    </cfRule>
  </conditionalFormatting>
  <conditionalFormatting sqref="AA38">
    <cfRule type="cellIs" dxfId="6381" priority="568" operator="lessThan">
      <formula>$C$4</formula>
    </cfRule>
  </conditionalFormatting>
  <conditionalFormatting sqref="AA39">
    <cfRule type="cellIs" dxfId="6380" priority="569" operator="lessThan">
      <formula>$C$4</formula>
    </cfRule>
  </conditionalFormatting>
  <conditionalFormatting sqref="AA40">
    <cfRule type="cellIs" dxfId="6379" priority="570" operator="lessThan">
      <formula>$C$4</formula>
    </cfRule>
  </conditionalFormatting>
  <conditionalFormatting sqref="AA41">
    <cfRule type="cellIs" dxfId="6378" priority="571" operator="lessThan">
      <formula>$C$4</formula>
    </cfRule>
  </conditionalFormatting>
  <conditionalFormatting sqref="AA42">
    <cfRule type="cellIs" dxfId="6377" priority="572" operator="lessThan">
      <formula>$C$4</formula>
    </cfRule>
  </conditionalFormatting>
  <conditionalFormatting sqref="AA43">
    <cfRule type="cellIs" dxfId="6376" priority="573" operator="lessThan">
      <formula>$C$4</formula>
    </cfRule>
  </conditionalFormatting>
  <conditionalFormatting sqref="AA44">
    <cfRule type="cellIs" dxfId="6375" priority="574" operator="lessThan">
      <formula>$C$4</formula>
    </cfRule>
  </conditionalFormatting>
  <conditionalFormatting sqref="AA45">
    <cfRule type="cellIs" dxfId="6374" priority="575" operator="lessThan">
      <formula>$C$4</formula>
    </cfRule>
  </conditionalFormatting>
  <conditionalFormatting sqref="AA46">
    <cfRule type="cellIs" dxfId="6373" priority="576" operator="lessThan">
      <formula>$C$4</formula>
    </cfRule>
  </conditionalFormatting>
  <conditionalFormatting sqref="AA47">
    <cfRule type="cellIs" dxfId="6372" priority="577" operator="lessThan">
      <formula>$C$4</formula>
    </cfRule>
  </conditionalFormatting>
  <conditionalFormatting sqref="AA48">
    <cfRule type="cellIs" dxfId="6371" priority="578" operator="lessThan">
      <formula>$C$4</formula>
    </cfRule>
  </conditionalFormatting>
  <conditionalFormatting sqref="AA49">
    <cfRule type="cellIs" dxfId="6370" priority="579" operator="lessThan">
      <formula>$C$4</formula>
    </cfRule>
  </conditionalFormatting>
  <conditionalFormatting sqref="AA50">
    <cfRule type="cellIs" dxfId="6369" priority="580" operator="lessThan">
      <formula>$C$4</formula>
    </cfRule>
  </conditionalFormatting>
  <conditionalFormatting sqref="AA51">
    <cfRule type="cellIs" dxfId="6368" priority="581" operator="lessThan">
      <formula>$C$4</formula>
    </cfRule>
  </conditionalFormatting>
  <conditionalFormatting sqref="AA52">
    <cfRule type="cellIs" dxfId="6367" priority="582" operator="lessThan">
      <formula>$C$4</formula>
    </cfRule>
  </conditionalFormatting>
  <conditionalFormatting sqref="AA53">
    <cfRule type="cellIs" dxfId="6366" priority="583" operator="lessThan">
      <formula>$C$4</formula>
    </cfRule>
  </conditionalFormatting>
  <conditionalFormatting sqref="AA54">
    <cfRule type="cellIs" dxfId="6365" priority="584" operator="lessThan">
      <formula>$C$4</formula>
    </cfRule>
  </conditionalFormatting>
  <conditionalFormatting sqref="AA55">
    <cfRule type="cellIs" dxfId="6364" priority="585" operator="lessThan">
      <formula>$C$4</formula>
    </cfRule>
  </conditionalFormatting>
  <conditionalFormatting sqref="AA56">
    <cfRule type="cellIs" dxfId="6363" priority="586" operator="lessThan">
      <formula>$C$4</formula>
    </cfRule>
  </conditionalFormatting>
  <conditionalFormatting sqref="AA57">
    <cfRule type="cellIs" dxfId="6362" priority="587" operator="lessThan">
      <formula>$C$4</formula>
    </cfRule>
  </conditionalFormatting>
  <conditionalFormatting sqref="AA58">
    <cfRule type="cellIs" dxfId="6361" priority="588" operator="lessThan">
      <formula>$C$4</formula>
    </cfRule>
  </conditionalFormatting>
  <conditionalFormatting sqref="AA59">
    <cfRule type="cellIs" dxfId="6360" priority="589" operator="lessThan">
      <formula>$C$4</formula>
    </cfRule>
  </conditionalFormatting>
  <conditionalFormatting sqref="AA60">
    <cfRule type="cellIs" dxfId="6359" priority="590" operator="lessThan">
      <formula>$C$4</formula>
    </cfRule>
  </conditionalFormatting>
  <conditionalFormatting sqref="AB11">
    <cfRule type="cellIs" dxfId="6358" priority="591" operator="lessThan">
      <formula>$C$4</formula>
    </cfRule>
  </conditionalFormatting>
  <conditionalFormatting sqref="AB12">
    <cfRule type="cellIs" dxfId="6357" priority="592" operator="lessThan">
      <formula>$C$4</formula>
    </cfRule>
  </conditionalFormatting>
  <conditionalFormatting sqref="AB13">
    <cfRule type="cellIs" dxfId="6356" priority="593" operator="lessThan">
      <formula>$C$4</formula>
    </cfRule>
  </conditionalFormatting>
  <conditionalFormatting sqref="AB14">
    <cfRule type="cellIs" dxfId="6355" priority="594" operator="lessThan">
      <formula>$C$4</formula>
    </cfRule>
  </conditionalFormatting>
  <conditionalFormatting sqref="AB15">
    <cfRule type="cellIs" dxfId="6354" priority="595" operator="lessThan">
      <formula>$C$4</formula>
    </cfRule>
  </conditionalFormatting>
  <conditionalFormatting sqref="AB16">
    <cfRule type="cellIs" dxfId="6353" priority="596" operator="lessThan">
      <formula>$C$4</formula>
    </cfRule>
  </conditionalFormatting>
  <conditionalFormatting sqref="AB17">
    <cfRule type="cellIs" dxfId="6352" priority="597" operator="lessThan">
      <formula>$C$4</formula>
    </cfRule>
  </conditionalFormatting>
  <conditionalFormatting sqref="AB18">
    <cfRule type="cellIs" dxfId="6351" priority="598" operator="lessThan">
      <formula>$C$4</formula>
    </cfRule>
  </conditionalFormatting>
  <conditionalFormatting sqref="AB19">
    <cfRule type="cellIs" dxfId="6350" priority="599" operator="lessThan">
      <formula>$C$4</formula>
    </cfRule>
  </conditionalFormatting>
  <conditionalFormatting sqref="AB20">
    <cfRule type="cellIs" dxfId="6349" priority="600" operator="lessThan">
      <formula>$C$4</formula>
    </cfRule>
  </conditionalFormatting>
  <conditionalFormatting sqref="AB21">
    <cfRule type="cellIs" dxfId="6348" priority="601" operator="lessThan">
      <formula>$C$4</formula>
    </cfRule>
  </conditionalFormatting>
  <conditionalFormatting sqref="AB22">
    <cfRule type="cellIs" dxfId="6347" priority="602" operator="lessThan">
      <formula>$C$4</formula>
    </cfRule>
  </conditionalFormatting>
  <conditionalFormatting sqref="AB23">
    <cfRule type="cellIs" dxfId="6346" priority="603" operator="lessThan">
      <formula>$C$4</formula>
    </cfRule>
  </conditionalFormatting>
  <conditionalFormatting sqref="AB24">
    <cfRule type="cellIs" dxfId="6345" priority="604" operator="lessThan">
      <formula>$C$4</formula>
    </cfRule>
  </conditionalFormatting>
  <conditionalFormatting sqref="AB25">
    <cfRule type="cellIs" dxfId="6344" priority="605" operator="lessThan">
      <formula>$C$4</formula>
    </cfRule>
  </conditionalFormatting>
  <conditionalFormatting sqref="AB26">
    <cfRule type="cellIs" dxfId="6343" priority="606" operator="lessThan">
      <formula>$C$4</formula>
    </cfRule>
  </conditionalFormatting>
  <conditionalFormatting sqref="AB27">
    <cfRule type="cellIs" dxfId="6342" priority="607" operator="lessThan">
      <formula>$C$4</formula>
    </cfRule>
  </conditionalFormatting>
  <conditionalFormatting sqref="AB28">
    <cfRule type="cellIs" dxfId="6341" priority="608" operator="lessThan">
      <formula>$C$4</formula>
    </cfRule>
  </conditionalFormatting>
  <conditionalFormatting sqref="AB29">
    <cfRule type="cellIs" dxfId="6340" priority="609" operator="lessThan">
      <formula>$C$4</formula>
    </cfRule>
  </conditionalFormatting>
  <conditionalFormatting sqref="AB30">
    <cfRule type="cellIs" dxfId="6339" priority="610" operator="lessThan">
      <formula>$C$4</formula>
    </cfRule>
  </conditionalFormatting>
  <conditionalFormatting sqref="AB31">
    <cfRule type="cellIs" dxfId="6338" priority="611" operator="lessThan">
      <formula>$C$4</formula>
    </cfRule>
  </conditionalFormatting>
  <conditionalFormatting sqref="AB32">
    <cfRule type="cellIs" dxfId="6337" priority="612" operator="lessThan">
      <formula>$C$4</formula>
    </cfRule>
  </conditionalFormatting>
  <conditionalFormatting sqref="AB33">
    <cfRule type="cellIs" dxfId="6336" priority="613" operator="lessThan">
      <formula>$C$4</formula>
    </cfRule>
  </conditionalFormatting>
  <conditionalFormatting sqref="AB34">
    <cfRule type="cellIs" dxfId="6335" priority="614" operator="lessThan">
      <formula>$C$4</formula>
    </cfRule>
  </conditionalFormatting>
  <conditionalFormatting sqref="AB35">
    <cfRule type="cellIs" dxfId="6334" priority="615" operator="lessThan">
      <formula>$C$4</formula>
    </cfRule>
  </conditionalFormatting>
  <conditionalFormatting sqref="AB36">
    <cfRule type="cellIs" dxfId="6333" priority="616" operator="lessThan">
      <formula>$C$4</formula>
    </cfRule>
  </conditionalFormatting>
  <conditionalFormatting sqref="AB37">
    <cfRule type="cellIs" dxfId="6332" priority="617" operator="lessThan">
      <formula>$C$4</formula>
    </cfRule>
  </conditionalFormatting>
  <conditionalFormatting sqref="AB38">
    <cfRule type="cellIs" dxfId="6331" priority="618" operator="lessThan">
      <formula>$C$4</formula>
    </cfRule>
  </conditionalFormatting>
  <conditionalFormatting sqref="AB39">
    <cfRule type="cellIs" dxfId="6330" priority="619" operator="lessThan">
      <formula>$C$4</formula>
    </cfRule>
  </conditionalFormatting>
  <conditionalFormatting sqref="AB40">
    <cfRule type="cellIs" dxfId="6329" priority="620" operator="lessThan">
      <formula>$C$4</formula>
    </cfRule>
  </conditionalFormatting>
  <conditionalFormatting sqref="AB41">
    <cfRule type="cellIs" dxfId="6328" priority="621" operator="lessThan">
      <formula>$C$4</formula>
    </cfRule>
  </conditionalFormatting>
  <conditionalFormatting sqref="AB42">
    <cfRule type="cellIs" dxfId="6327" priority="622" operator="lessThan">
      <formula>$C$4</formula>
    </cfRule>
  </conditionalFormatting>
  <conditionalFormatting sqref="AB43">
    <cfRule type="cellIs" dxfId="6326" priority="623" operator="lessThan">
      <formula>$C$4</formula>
    </cfRule>
  </conditionalFormatting>
  <conditionalFormatting sqref="AB44">
    <cfRule type="cellIs" dxfId="6325" priority="624" operator="lessThan">
      <formula>$C$4</formula>
    </cfRule>
  </conditionalFormatting>
  <conditionalFormatting sqref="AB45">
    <cfRule type="cellIs" dxfId="6324" priority="625" operator="lessThan">
      <formula>$C$4</formula>
    </cfRule>
  </conditionalFormatting>
  <conditionalFormatting sqref="AB46">
    <cfRule type="cellIs" dxfId="6323" priority="626" operator="lessThan">
      <formula>$C$4</formula>
    </cfRule>
  </conditionalFormatting>
  <conditionalFormatting sqref="AB47">
    <cfRule type="cellIs" dxfId="6322" priority="627" operator="lessThan">
      <formula>$C$4</formula>
    </cfRule>
  </conditionalFormatting>
  <conditionalFormatting sqref="AB48">
    <cfRule type="cellIs" dxfId="6321" priority="628" operator="lessThan">
      <formula>$C$4</formula>
    </cfRule>
  </conditionalFormatting>
  <conditionalFormatting sqref="AB49">
    <cfRule type="cellIs" dxfId="6320" priority="629" operator="lessThan">
      <formula>$C$4</formula>
    </cfRule>
  </conditionalFormatting>
  <conditionalFormatting sqref="AB50">
    <cfRule type="cellIs" dxfId="6319" priority="630" operator="lessThan">
      <formula>$C$4</formula>
    </cfRule>
  </conditionalFormatting>
  <conditionalFormatting sqref="AB51">
    <cfRule type="cellIs" dxfId="6318" priority="631" operator="lessThan">
      <formula>$C$4</formula>
    </cfRule>
  </conditionalFormatting>
  <conditionalFormatting sqref="AB52">
    <cfRule type="cellIs" dxfId="6317" priority="632" operator="lessThan">
      <formula>$C$4</formula>
    </cfRule>
  </conditionalFormatting>
  <conditionalFormatting sqref="AB53">
    <cfRule type="cellIs" dxfId="6316" priority="633" operator="lessThan">
      <formula>$C$4</formula>
    </cfRule>
  </conditionalFormatting>
  <conditionalFormatting sqref="AB54">
    <cfRule type="cellIs" dxfId="6315" priority="634" operator="lessThan">
      <formula>$C$4</formula>
    </cfRule>
  </conditionalFormatting>
  <conditionalFormatting sqref="AB55">
    <cfRule type="cellIs" dxfId="6314" priority="635" operator="lessThan">
      <formula>$C$4</formula>
    </cfRule>
  </conditionalFormatting>
  <conditionalFormatting sqref="AB56">
    <cfRule type="cellIs" dxfId="6313" priority="636" operator="lessThan">
      <formula>$C$4</formula>
    </cfRule>
  </conditionalFormatting>
  <conditionalFormatting sqref="AB57">
    <cfRule type="cellIs" dxfId="6312" priority="637" operator="lessThan">
      <formula>$C$4</formula>
    </cfRule>
  </conditionalFormatting>
  <conditionalFormatting sqref="AB58">
    <cfRule type="cellIs" dxfId="6311" priority="638" operator="lessThan">
      <formula>$C$4</formula>
    </cfRule>
  </conditionalFormatting>
  <conditionalFormatting sqref="AB59">
    <cfRule type="cellIs" dxfId="6310" priority="639" operator="lessThan">
      <formula>$C$4</formula>
    </cfRule>
  </conditionalFormatting>
  <conditionalFormatting sqref="AB60">
    <cfRule type="cellIs" dxfId="6309" priority="640" operator="lessThan">
      <formula>$C$4</formula>
    </cfRule>
  </conditionalFormatting>
  <conditionalFormatting sqref="AC11">
    <cfRule type="cellIs" dxfId="6308" priority="641" operator="lessThan">
      <formula>$C$4</formula>
    </cfRule>
  </conditionalFormatting>
  <conditionalFormatting sqref="AC12">
    <cfRule type="cellIs" dxfId="6307" priority="642" operator="lessThan">
      <formula>$C$4</formula>
    </cfRule>
  </conditionalFormatting>
  <conditionalFormatting sqref="AC13">
    <cfRule type="cellIs" dxfId="6306" priority="643" operator="lessThan">
      <formula>$C$4</formula>
    </cfRule>
  </conditionalFormatting>
  <conditionalFormatting sqref="AC14">
    <cfRule type="cellIs" dxfId="6305" priority="644" operator="lessThan">
      <formula>$C$4</formula>
    </cfRule>
  </conditionalFormatting>
  <conditionalFormatting sqref="AC15">
    <cfRule type="cellIs" dxfId="6304" priority="645" operator="lessThan">
      <formula>$C$4</formula>
    </cfRule>
  </conditionalFormatting>
  <conditionalFormatting sqref="AC16">
    <cfRule type="cellIs" dxfId="6303" priority="646" operator="lessThan">
      <formula>$C$4</formula>
    </cfRule>
  </conditionalFormatting>
  <conditionalFormatting sqref="AC17">
    <cfRule type="cellIs" dxfId="6302" priority="647" operator="lessThan">
      <formula>$C$4</formula>
    </cfRule>
  </conditionalFormatting>
  <conditionalFormatting sqref="AC18">
    <cfRule type="cellIs" dxfId="6301" priority="648" operator="lessThan">
      <formula>$C$4</formula>
    </cfRule>
  </conditionalFormatting>
  <conditionalFormatting sqref="AC19">
    <cfRule type="cellIs" dxfId="6300" priority="649" operator="lessThan">
      <formula>$C$4</formula>
    </cfRule>
  </conditionalFormatting>
  <conditionalFormatting sqref="AC20">
    <cfRule type="cellIs" dxfId="6299" priority="650" operator="lessThan">
      <formula>$C$4</formula>
    </cfRule>
  </conditionalFormatting>
  <conditionalFormatting sqref="AC21">
    <cfRule type="cellIs" dxfId="6298" priority="651" operator="lessThan">
      <formula>$C$4</formula>
    </cfRule>
  </conditionalFormatting>
  <conditionalFormatting sqref="AC22">
    <cfRule type="cellIs" dxfId="6297" priority="652" operator="lessThan">
      <formula>$C$4</formula>
    </cfRule>
  </conditionalFormatting>
  <conditionalFormatting sqref="AC23">
    <cfRule type="cellIs" dxfId="6296" priority="653" operator="lessThan">
      <formula>$C$4</formula>
    </cfRule>
  </conditionalFormatting>
  <conditionalFormatting sqref="AC24">
    <cfRule type="cellIs" dxfId="6295" priority="654" operator="lessThan">
      <formula>$C$4</formula>
    </cfRule>
  </conditionalFormatting>
  <conditionalFormatting sqref="AC25">
    <cfRule type="cellIs" dxfId="6294" priority="655" operator="lessThan">
      <formula>$C$4</formula>
    </cfRule>
  </conditionalFormatting>
  <conditionalFormatting sqref="AC26">
    <cfRule type="cellIs" dxfId="6293" priority="656" operator="lessThan">
      <formula>$C$4</formula>
    </cfRule>
  </conditionalFormatting>
  <conditionalFormatting sqref="AC27">
    <cfRule type="cellIs" dxfId="6292" priority="657" operator="lessThan">
      <formula>$C$4</formula>
    </cfRule>
  </conditionalFormatting>
  <conditionalFormatting sqref="AC28">
    <cfRule type="cellIs" dxfId="6291" priority="658" operator="lessThan">
      <formula>$C$4</formula>
    </cfRule>
  </conditionalFormatting>
  <conditionalFormatting sqref="AC29">
    <cfRule type="cellIs" dxfId="6290" priority="659" operator="lessThan">
      <formula>$C$4</formula>
    </cfRule>
  </conditionalFormatting>
  <conditionalFormatting sqref="AC30">
    <cfRule type="cellIs" dxfId="6289" priority="660" operator="lessThan">
      <formula>$C$4</formula>
    </cfRule>
  </conditionalFormatting>
  <conditionalFormatting sqref="AC31">
    <cfRule type="cellIs" dxfId="6288" priority="661" operator="lessThan">
      <formula>$C$4</formula>
    </cfRule>
  </conditionalFormatting>
  <conditionalFormatting sqref="AC32">
    <cfRule type="cellIs" dxfId="6287" priority="662" operator="lessThan">
      <formula>$C$4</formula>
    </cfRule>
  </conditionalFormatting>
  <conditionalFormatting sqref="AC33">
    <cfRule type="cellIs" dxfId="6286" priority="663" operator="lessThan">
      <formula>$C$4</formula>
    </cfRule>
  </conditionalFormatting>
  <conditionalFormatting sqref="AC34">
    <cfRule type="cellIs" dxfId="6285" priority="664" operator="lessThan">
      <formula>$C$4</formula>
    </cfRule>
  </conditionalFormatting>
  <conditionalFormatting sqref="AC35">
    <cfRule type="cellIs" dxfId="6284" priority="665" operator="lessThan">
      <formula>$C$4</formula>
    </cfRule>
  </conditionalFormatting>
  <conditionalFormatting sqref="AC36">
    <cfRule type="cellIs" dxfId="6283" priority="666" operator="lessThan">
      <formula>$C$4</formula>
    </cfRule>
  </conditionalFormatting>
  <conditionalFormatting sqref="AC37">
    <cfRule type="cellIs" dxfId="6282" priority="667" operator="lessThan">
      <formula>$C$4</formula>
    </cfRule>
  </conditionalFormatting>
  <conditionalFormatting sqref="AC38">
    <cfRule type="cellIs" dxfId="6281" priority="668" operator="lessThan">
      <formula>$C$4</formula>
    </cfRule>
  </conditionalFormatting>
  <conditionalFormatting sqref="AC39">
    <cfRule type="cellIs" dxfId="6280" priority="669" operator="lessThan">
      <formula>$C$4</formula>
    </cfRule>
  </conditionalFormatting>
  <conditionalFormatting sqref="AC40">
    <cfRule type="cellIs" dxfId="6279" priority="670" operator="lessThan">
      <formula>$C$4</formula>
    </cfRule>
  </conditionalFormatting>
  <conditionalFormatting sqref="AC41">
    <cfRule type="cellIs" dxfId="6278" priority="671" operator="lessThan">
      <formula>$C$4</formula>
    </cfRule>
  </conditionalFormatting>
  <conditionalFormatting sqref="AC42">
    <cfRule type="cellIs" dxfId="6277" priority="672" operator="lessThan">
      <formula>$C$4</formula>
    </cfRule>
  </conditionalFormatting>
  <conditionalFormatting sqref="AC43">
    <cfRule type="cellIs" dxfId="6276" priority="673" operator="lessThan">
      <formula>$C$4</formula>
    </cfRule>
  </conditionalFormatting>
  <conditionalFormatting sqref="AC44">
    <cfRule type="cellIs" dxfId="6275" priority="674" operator="lessThan">
      <formula>$C$4</formula>
    </cfRule>
  </conditionalFormatting>
  <conditionalFormatting sqref="AC45">
    <cfRule type="cellIs" dxfId="6274" priority="675" operator="lessThan">
      <formula>$C$4</formula>
    </cfRule>
  </conditionalFormatting>
  <conditionalFormatting sqref="AC46">
    <cfRule type="cellIs" dxfId="6273" priority="676" operator="lessThan">
      <formula>$C$4</formula>
    </cfRule>
  </conditionalFormatting>
  <conditionalFormatting sqref="AC47">
    <cfRule type="cellIs" dxfId="6272" priority="677" operator="lessThan">
      <formula>$C$4</formula>
    </cfRule>
  </conditionalFormatting>
  <conditionalFormatting sqref="AC48">
    <cfRule type="cellIs" dxfId="6271" priority="678" operator="lessThan">
      <formula>$C$4</formula>
    </cfRule>
  </conditionalFormatting>
  <conditionalFormatting sqref="AC49">
    <cfRule type="cellIs" dxfId="6270" priority="679" operator="lessThan">
      <formula>$C$4</formula>
    </cfRule>
  </conditionalFormatting>
  <conditionalFormatting sqref="AC50">
    <cfRule type="cellIs" dxfId="6269" priority="680" operator="lessThan">
      <formula>$C$4</formula>
    </cfRule>
  </conditionalFormatting>
  <conditionalFormatting sqref="AC51">
    <cfRule type="cellIs" dxfId="6268" priority="681" operator="lessThan">
      <formula>$C$4</formula>
    </cfRule>
  </conditionalFormatting>
  <conditionalFormatting sqref="AC52">
    <cfRule type="cellIs" dxfId="6267" priority="682" operator="lessThan">
      <formula>$C$4</formula>
    </cfRule>
  </conditionalFormatting>
  <conditionalFormatting sqref="AC53">
    <cfRule type="cellIs" dxfId="6266" priority="683" operator="lessThan">
      <formula>$C$4</formula>
    </cfRule>
  </conditionalFormatting>
  <conditionalFormatting sqref="AC54">
    <cfRule type="cellIs" dxfId="6265" priority="684" operator="lessThan">
      <formula>$C$4</formula>
    </cfRule>
  </conditionalFormatting>
  <conditionalFormatting sqref="AC55">
    <cfRule type="cellIs" dxfId="6264" priority="685" operator="lessThan">
      <formula>$C$4</formula>
    </cfRule>
  </conditionalFormatting>
  <conditionalFormatting sqref="AC56">
    <cfRule type="cellIs" dxfId="6263" priority="686" operator="lessThan">
      <formula>$C$4</formula>
    </cfRule>
  </conditionalFormatting>
  <conditionalFormatting sqref="AC57">
    <cfRule type="cellIs" dxfId="6262" priority="687" operator="lessThan">
      <formula>$C$4</formula>
    </cfRule>
  </conditionalFormatting>
  <conditionalFormatting sqref="AC58">
    <cfRule type="cellIs" dxfId="6261" priority="688" operator="lessThan">
      <formula>$C$4</formula>
    </cfRule>
  </conditionalFormatting>
  <conditionalFormatting sqref="AC59">
    <cfRule type="cellIs" dxfId="6260" priority="689" operator="lessThan">
      <formula>$C$4</formula>
    </cfRule>
  </conditionalFormatting>
  <conditionalFormatting sqref="AC60">
    <cfRule type="cellIs" dxfId="6259" priority="690" operator="lessThan">
      <formula>$C$4</formula>
    </cfRule>
  </conditionalFormatting>
  <conditionalFormatting sqref="AD11">
    <cfRule type="cellIs" dxfId="6258" priority="691" operator="lessThan">
      <formula>$C$4</formula>
    </cfRule>
  </conditionalFormatting>
  <conditionalFormatting sqref="AD12">
    <cfRule type="cellIs" dxfId="6257" priority="692" operator="lessThan">
      <formula>$C$4</formula>
    </cfRule>
  </conditionalFormatting>
  <conditionalFormatting sqref="AD13">
    <cfRule type="cellIs" dxfId="6256" priority="693" operator="lessThan">
      <formula>$C$4</formula>
    </cfRule>
  </conditionalFormatting>
  <conditionalFormatting sqref="AD14">
    <cfRule type="cellIs" dxfId="6255" priority="694" operator="lessThan">
      <formula>$C$4</formula>
    </cfRule>
  </conditionalFormatting>
  <conditionalFormatting sqref="AD15">
    <cfRule type="cellIs" dxfId="6254" priority="695" operator="lessThan">
      <formula>$C$4</formula>
    </cfRule>
  </conditionalFormatting>
  <conditionalFormatting sqref="AD16">
    <cfRule type="cellIs" dxfId="6253" priority="696" operator="lessThan">
      <formula>$C$4</formula>
    </cfRule>
  </conditionalFormatting>
  <conditionalFormatting sqref="AD17">
    <cfRule type="cellIs" dxfId="6252" priority="697" operator="lessThan">
      <formula>$C$4</formula>
    </cfRule>
  </conditionalFormatting>
  <conditionalFormatting sqref="AD18">
    <cfRule type="cellIs" dxfId="6251" priority="698" operator="lessThan">
      <formula>$C$4</formula>
    </cfRule>
  </conditionalFormatting>
  <conditionalFormatting sqref="AD19">
    <cfRule type="cellIs" dxfId="6250" priority="699" operator="lessThan">
      <formula>$C$4</formula>
    </cfRule>
  </conditionalFormatting>
  <conditionalFormatting sqref="AD20">
    <cfRule type="cellIs" dxfId="6249" priority="700" operator="lessThan">
      <formula>$C$4</formula>
    </cfRule>
  </conditionalFormatting>
  <conditionalFormatting sqref="AD21">
    <cfRule type="cellIs" dxfId="6248" priority="701" operator="lessThan">
      <formula>$C$4</formula>
    </cfRule>
  </conditionalFormatting>
  <conditionalFormatting sqref="AD22">
    <cfRule type="cellIs" dxfId="6247" priority="702" operator="lessThan">
      <formula>$C$4</formula>
    </cfRule>
  </conditionalFormatting>
  <conditionalFormatting sqref="AD23">
    <cfRule type="cellIs" dxfId="6246" priority="703" operator="lessThan">
      <formula>$C$4</formula>
    </cfRule>
  </conditionalFormatting>
  <conditionalFormatting sqref="AD24">
    <cfRule type="cellIs" dxfId="6245" priority="704" operator="lessThan">
      <formula>$C$4</formula>
    </cfRule>
  </conditionalFormatting>
  <conditionalFormatting sqref="AD25">
    <cfRule type="cellIs" dxfId="6244" priority="705" operator="lessThan">
      <formula>$C$4</formula>
    </cfRule>
  </conditionalFormatting>
  <conditionalFormatting sqref="AD26">
    <cfRule type="cellIs" dxfId="6243" priority="706" operator="lessThan">
      <formula>$C$4</formula>
    </cfRule>
  </conditionalFormatting>
  <conditionalFormatting sqref="AD27">
    <cfRule type="cellIs" dxfId="6242" priority="707" operator="lessThan">
      <formula>$C$4</formula>
    </cfRule>
  </conditionalFormatting>
  <conditionalFormatting sqref="AD28">
    <cfRule type="cellIs" dxfId="6241" priority="708" operator="lessThan">
      <formula>$C$4</formula>
    </cfRule>
  </conditionalFormatting>
  <conditionalFormatting sqref="AD29">
    <cfRule type="cellIs" dxfId="6240" priority="709" operator="lessThan">
      <formula>$C$4</formula>
    </cfRule>
  </conditionalFormatting>
  <conditionalFormatting sqref="AD30">
    <cfRule type="cellIs" dxfId="6239" priority="710" operator="lessThan">
      <formula>$C$4</formula>
    </cfRule>
  </conditionalFormatting>
  <conditionalFormatting sqref="AD31">
    <cfRule type="cellIs" dxfId="6238" priority="711" operator="lessThan">
      <formula>$C$4</formula>
    </cfRule>
  </conditionalFormatting>
  <conditionalFormatting sqref="AD32">
    <cfRule type="cellIs" dxfId="6237" priority="712" operator="lessThan">
      <formula>$C$4</formula>
    </cfRule>
  </conditionalFormatting>
  <conditionalFormatting sqref="AD33">
    <cfRule type="cellIs" dxfId="6236" priority="713" operator="lessThan">
      <formula>$C$4</formula>
    </cfRule>
  </conditionalFormatting>
  <conditionalFormatting sqref="AD34">
    <cfRule type="cellIs" dxfId="6235" priority="714" operator="lessThan">
      <formula>$C$4</formula>
    </cfRule>
  </conditionalFormatting>
  <conditionalFormatting sqref="AD35">
    <cfRule type="cellIs" dxfId="6234" priority="715" operator="lessThan">
      <formula>$C$4</formula>
    </cfRule>
  </conditionalFormatting>
  <conditionalFormatting sqref="AD36">
    <cfRule type="cellIs" dxfId="6233" priority="716" operator="lessThan">
      <formula>$C$4</formula>
    </cfRule>
  </conditionalFormatting>
  <conditionalFormatting sqref="AD37">
    <cfRule type="cellIs" dxfId="6232" priority="717" operator="lessThan">
      <formula>$C$4</formula>
    </cfRule>
  </conditionalFormatting>
  <conditionalFormatting sqref="AD38">
    <cfRule type="cellIs" dxfId="6231" priority="718" operator="lessThan">
      <formula>$C$4</formula>
    </cfRule>
  </conditionalFormatting>
  <conditionalFormatting sqref="AD39">
    <cfRule type="cellIs" dxfId="6230" priority="719" operator="lessThan">
      <formula>$C$4</formula>
    </cfRule>
  </conditionalFormatting>
  <conditionalFormatting sqref="AD40">
    <cfRule type="cellIs" dxfId="6229" priority="720" operator="lessThan">
      <formula>$C$4</formula>
    </cfRule>
  </conditionalFormatting>
  <conditionalFormatting sqref="AD41">
    <cfRule type="cellIs" dxfId="6228" priority="721" operator="lessThan">
      <formula>$C$4</formula>
    </cfRule>
  </conditionalFormatting>
  <conditionalFormatting sqref="AD42">
    <cfRule type="cellIs" dxfId="6227" priority="722" operator="lessThan">
      <formula>$C$4</formula>
    </cfRule>
  </conditionalFormatting>
  <conditionalFormatting sqref="AD43">
    <cfRule type="cellIs" dxfId="6226" priority="723" operator="lessThan">
      <formula>$C$4</formula>
    </cfRule>
  </conditionalFormatting>
  <conditionalFormatting sqref="AD44">
    <cfRule type="cellIs" dxfId="6225" priority="724" operator="lessThan">
      <formula>$C$4</formula>
    </cfRule>
  </conditionalFormatting>
  <conditionalFormatting sqref="AD45">
    <cfRule type="cellIs" dxfId="6224" priority="725" operator="lessThan">
      <formula>$C$4</formula>
    </cfRule>
  </conditionalFormatting>
  <conditionalFormatting sqref="AD46">
    <cfRule type="cellIs" dxfId="6223" priority="726" operator="lessThan">
      <formula>$C$4</formula>
    </cfRule>
  </conditionalFormatting>
  <conditionalFormatting sqref="AD47">
    <cfRule type="cellIs" dxfId="6222" priority="727" operator="lessThan">
      <formula>$C$4</formula>
    </cfRule>
  </conditionalFormatting>
  <conditionalFormatting sqref="AD48">
    <cfRule type="cellIs" dxfId="6221" priority="728" operator="lessThan">
      <formula>$C$4</formula>
    </cfRule>
  </conditionalFormatting>
  <conditionalFormatting sqref="AD49">
    <cfRule type="cellIs" dxfId="6220" priority="729" operator="lessThan">
      <formula>$C$4</formula>
    </cfRule>
  </conditionalFormatting>
  <conditionalFormatting sqref="AD50">
    <cfRule type="cellIs" dxfId="6219" priority="730" operator="lessThan">
      <formula>$C$4</formula>
    </cfRule>
  </conditionalFormatting>
  <conditionalFormatting sqref="AD51">
    <cfRule type="cellIs" dxfId="6218" priority="731" operator="lessThan">
      <formula>$C$4</formula>
    </cfRule>
  </conditionalFormatting>
  <conditionalFormatting sqref="AD52">
    <cfRule type="cellIs" dxfId="6217" priority="732" operator="lessThan">
      <formula>$C$4</formula>
    </cfRule>
  </conditionalFormatting>
  <conditionalFormatting sqref="AD53">
    <cfRule type="cellIs" dxfId="6216" priority="733" operator="lessThan">
      <formula>$C$4</formula>
    </cfRule>
  </conditionalFormatting>
  <conditionalFormatting sqref="AD54">
    <cfRule type="cellIs" dxfId="6215" priority="734" operator="lessThan">
      <formula>$C$4</formula>
    </cfRule>
  </conditionalFormatting>
  <conditionalFormatting sqref="AD55">
    <cfRule type="cellIs" dxfId="6214" priority="735" operator="lessThan">
      <formula>$C$4</formula>
    </cfRule>
  </conditionalFormatting>
  <conditionalFormatting sqref="AD56">
    <cfRule type="cellIs" dxfId="6213" priority="736" operator="lessThan">
      <formula>$C$4</formula>
    </cfRule>
  </conditionalFormatting>
  <conditionalFormatting sqref="AD57">
    <cfRule type="cellIs" dxfId="6212" priority="737" operator="lessThan">
      <formula>$C$4</formula>
    </cfRule>
  </conditionalFormatting>
  <conditionalFormatting sqref="AD58">
    <cfRule type="cellIs" dxfId="6211" priority="738" operator="lessThan">
      <formula>$C$4</formula>
    </cfRule>
  </conditionalFormatting>
  <conditionalFormatting sqref="AD59">
    <cfRule type="cellIs" dxfId="6210" priority="739" operator="lessThan">
      <formula>$C$4</formula>
    </cfRule>
  </conditionalFormatting>
  <conditionalFormatting sqref="AD60">
    <cfRule type="cellIs" dxfId="6209" priority="740" operator="lessThan">
      <formula>$C$4</formula>
    </cfRule>
  </conditionalFormatting>
  <conditionalFormatting sqref="AE11">
    <cfRule type="cellIs" dxfId="6208" priority="741" operator="lessThan">
      <formula>$C$4</formula>
    </cfRule>
  </conditionalFormatting>
  <conditionalFormatting sqref="AE12">
    <cfRule type="cellIs" dxfId="6207" priority="742" operator="lessThan">
      <formula>$C$4</formula>
    </cfRule>
  </conditionalFormatting>
  <conditionalFormatting sqref="AE13">
    <cfRule type="cellIs" dxfId="6206" priority="743" operator="lessThan">
      <formula>$C$4</formula>
    </cfRule>
  </conditionalFormatting>
  <conditionalFormatting sqref="AE14">
    <cfRule type="cellIs" dxfId="6205" priority="744" operator="lessThan">
      <formula>$C$4</formula>
    </cfRule>
  </conditionalFormatting>
  <conditionalFormatting sqref="AE15">
    <cfRule type="cellIs" dxfId="6204" priority="745" operator="lessThan">
      <formula>$C$4</formula>
    </cfRule>
  </conditionalFormatting>
  <conditionalFormatting sqref="AE16">
    <cfRule type="cellIs" dxfId="6203" priority="746" operator="lessThan">
      <formula>$C$4</formula>
    </cfRule>
  </conditionalFormatting>
  <conditionalFormatting sqref="AE17">
    <cfRule type="cellIs" dxfId="6202" priority="747" operator="lessThan">
      <formula>$C$4</formula>
    </cfRule>
  </conditionalFormatting>
  <conditionalFormatting sqref="AE18">
    <cfRule type="cellIs" dxfId="6201" priority="748" operator="lessThan">
      <formula>$C$4</formula>
    </cfRule>
  </conditionalFormatting>
  <conditionalFormatting sqref="AE19">
    <cfRule type="cellIs" dxfId="6200" priority="749" operator="lessThan">
      <formula>$C$4</formula>
    </cfRule>
  </conditionalFormatting>
  <conditionalFormatting sqref="AE20">
    <cfRule type="cellIs" dxfId="6199" priority="750" operator="lessThan">
      <formula>$C$4</formula>
    </cfRule>
  </conditionalFormatting>
  <conditionalFormatting sqref="AE21">
    <cfRule type="cellIs" dxfId="6198" priority="751" operator="lessThan">
      <formula>$C$4</formula>
    </cfRule>
  </conditionalFormatting>
  <conditionalFormatting sqref="AE22">
    <cfRule type="cellIs" dxfId="6197" priority="752" operator="lessThan">
      <formula>$C$4</formula>
    </cfRule>
  </conditionalFormatting>
  <conditionalFormatting sqref="AE23">
    <cfRule type="cellIs" dxfId="6196" priority="753" operator="lessThan">
      <formula>$C$4</formula>
    </cfRule>
  </conditionalFormatting>
  <conditionalFormatting sqref="AE24">
    <cfRule type="cellIs" dxfId="6195" priority="754" operator="lessThan">
      <formula>$C$4</formula>
    </cfRule>
  </conditionalFormatting>
  <conditionalFormatting sqref="AE25">
    <cfRule type="cellIs" dxfId="6194" priority="755" operator="lessThan">
      <formula>$C$4</formula>
    </cfRule>
  </conditionalFormatting>
  <conditionalFormatting sqref="AE26">
    <cfRule type="cellIs" dxfId="6193" priority="756" operator="lessThan">
      <formula>$C$4</formula>
    </cfRule>
  </conditionalFormatting>
  <conditionalFormatting sqref="AE27">
    <cfRule type="cellIs" dxfId="6192" priority="757" operator="lessThan">
      <formula>$C$4</formula>
    </cfRule>
  </conditionalFormatting>
  <conditionalFormatting sqref="AE28">
    <cfRule type="cellIs" dxfId="6191" priority="758" operator="lessThan">
      <formula>$C$4</formula>
    </cfRule>
  </conditionalFormatting>
  <conditionalFormatting sqref="AE29">
    <cfRule type="cellIs" dxfId="6190" priority="759" operator="lessThan">
      <formula>$C$4</formula>
    </cfRule>
  </conditionalFormatting>
  <conditionalFormatting sqref="AE30">
    <cfRule type="cellIs" dxfId="6189" priority="760" operator="lessThan">
      <formula>$C$4</formula>
    </cfRule>
  </conditionalFormatting>
  <conditionalFormatting sqref="AE31">
    <cfRule type="cellIs" dxfId="6188" priority="761" operator="lessThan">
      <formula>$C$4</formula>
    </cfRule>
  </conditionalFormatting>
  <conditionalFormatting sqref="AE32">
    <cfRule type="cellIs" dxfId="6187" priority="762" operator="lessThan">
      <formula>$C$4</formula>
    </cfRule>
  </conditionalFormatting>
  <conditionalFormatting sqref="AE33">
    <cfRule type="cellIs" dxfId="6186" priority="763" operator="lessThan">
      <formula>$C$4</formula>
    </cfRule>
  </conditionalFormatting>
  <conditionalFormatting sqref="AE34">
    <cfRule type="cellIs" dxfId="6185" priority="764" operator="lessThan">
      <formula>$C$4</formula>
    </cfRule>
  </conditionalFormatting>
  <conditionalFormatting sqref="AE35">
    <cfRule type="cellIs" dxfId="6184" priority="765" operator="lessThan">
      <formula>$C$4</formula>
    </cfRule>
  </conditionalFormatting>
  <conditionalFormatting sqref="AE36">
    <cfRule type="cellIs" dxfId="6183" priority="766" operator="lessThan">
      <formula>$C$4</formula>
    </cfRule>
  </conditionalFormatting>
  <conditionalFormatting sqref="AE37">
    <cfRule type="cellIs" dxfId="6182" priority="767" operator="lessThan">
      <formula>$C$4</formula>
    </cfRule>
  </conditionalFormatting>
  <conditionalFormatting sqref="AE38">
    <cfRule type="cellIs" dxfId="6181" priority="768" operator="lessThan">
      <formula>$C$4</formula>
    </cfRule>
  </conditionalFormatting>
  <conditionalFormatting sqref="AE39">
    <cfRule type="cellIs" dxfId="6180" priority="769" operator="lessThan">
      <formula>$C$4</formula>
    </cfRule>
  </conditionalFormatting>
  <conditionalFormatting sqref="AE40">
    <cfRule type="cellIs" dxfId="6179" priority="770" operator="lessThan">
      <formula>$C$4</formula>
    </cfRule>
  </conditionalFormatting>
  <conditionalFormatting sqref="AE41">
    <cfRule type="cellIs" dxfId="6178" priority="771" operator="lessThan">
      <formula>$C$4</formula>
    </cfRule>
  </conditionalFormatting>
  <conditionalFormatting sqref="AE42">
    <cfRule type="cellIs" dxfId="6177" priority="772" operator="lessThan">
      <formula>$C$4</formula>
    </cfRule>
  </conditionalFormatting>
  <conditionalFormatting sqref="AE43">
    <cfRule type="cellIs" dxfId="6176" priority="773" operator="lessThan">
      <formula>$C$4</formula>
    </cfRule>
  </conditionalFormatting>
  <conditionalFormatting sqref="AE44">
    <cfRule type="cellIs" dxfId="6175" priority="774" operator="lessThan">
      <formula>$C$4</formula>
    </cfRule>
  </conditionalFormatting>
  <conditionalFormatting sqref="AE45">
    <cfRule type="cellIs" dxfId="6174" priority="775" operator="lessThan">
      <formula>$C$4</formula>
    </cfRule>
  </conditionalFormatting>
  <conditionalFormatting sqref="AE46">
    <cfRule type="cellIs" dxfId="6173" priority="776" operator="lessThan">
      <formula>$C$4</formula>
    </cfRule>
  </conditionalFormatting>
  <conditionalFormatting sqref="AE47">
    <cfRule type="cellIs" dxfId="6172" priority="777" operator="lessThan">
      <formula>$C$4</formula>
    </cfRule>
  </conditionalFormatting>
  <conditionalFormatting sqref="AE48">
    <cfRule type="cellIs" dxfId="6171" priority="778" operator="lessThan">
      <formula>$C$4</formula>
    </cfRule>
  </conditionalFormatting>
  <conditionalFormatting sqref="AE49">
    <cfRule type="cellIs" dxfId="6170" priority="779" operator="lessThan">
      <formula>$C$4</formula>
    </cfRule>
  </conditionalFormatting>
  <conditionalFormatting sqref="AE50">
    <cfRule type="cellIs" dxfId="6169" priority="780" operator="lessThan">
      <formula>$C$4</formula>
    </cfRule>
  </conditionalFormatting>
  <conditionalFormatting sqref="AE51">
    <cfRule type="cellIs" dxfId="6168" priority="781" operator="lessThan">
      <formula>$C$4</formula>
    </cfRule>
  </conditionalFormatting>
  <conditionalFormatting sqref="AE52">
    <cfRule type="cellIs" dxfId="6167" priority="782" operator="lessThan">
      <formula>$C$4</formula>
    </cfRule>
  </conditionalFormatting>
  <conditionalFormatting sqref="AE53">
    <cfRule type="cellIs" dxfId="6166" priority="783" operator="lessThan">
      <formula>$C$4</formula>
    </cfRule>
  </conditionalFormatting>
  <conditionalFormatting sqref="AE54">
    <cfRule type="cellIs" dxfId="6165" priority="784" operator="lessThan">
      <formula>$C$4</formula>
    </cfRule>
  </conditionalFormatting>
  <conditionalFormatting sqref="AE55">
    <cfRule type="cellIs" dxfId="6164" priority="785" operator="lessThan">
      <formula>$C$4</formula>
    </cfRule>
  </conditionalFormatting>
  <conditionalFormatting sqref="AE56">
    <cfRule type="cellIs" dxfId="6163" priority="786" operator="lessThan">
      <formula>$C$4</formula>
    </cfRule>
  </conditionalFormatting>
  <conditionalFormatting sqref="AE57">
    <cfRule type="cellIs" dxfId="6162" priority="787" operator="lessThan">
      <formula>$C$4</formula>
    </cfRule>
  </conditionalFormatting>
  <conditionalFormatting sqref="AE58">
    <cfRule type="cellIs" dxfId="6161" priority="788" operator="lessThan">
      <formula>$C$4</formula>
    </cfRule>
  </conditionalFormatting>
  <conditionalFormatting sqref="AE59">
    <cfRule type="cellIs" dxfId="6160" priority="789" operator="lessThan">
      <formula>$C$4</formula>
    </cfRule>
  </conditionalFormatting>
  <conditionalFormatting sqref="AE60">
    <cfRule type="cellIs" dxfId="6159" priority="790" operator="lessThan">
      <formula>$C$4</formula>
    </cfRule>
  </conditionalFormatting>
  <conditionalFormatting sqref="AF11">
    <cfRule type="cellIs" dxfId="6158" priority="791" operator="lessThan">
      <formula>$C$4</formula>
    </cfRule>
  </conditionalFormatting>
  <conditionalFormatting sqref="AF12">
    <cfRule type="cellIs" dxfId="6157" priority="792" operator="lessThan">
      <formula>$C$4</formula>
    </cfRule>
  </conditionalFormatting>
  <conditionalFormatting sqref="AF13">
    <cfRule type="cellIs" dxfId="6156" priority="793" operator="lessThan">
      <formula>$C$4</formula>
    </cfRule>
  </conditionalFormatting>
  <conditionalFormatting sqref="AF14">
    <cfRule type="cellIs" dxfId="6155" priority="794" operator="lessThan">
      <formula>$C$4</formula>
    </cfRule>
  </conditionalFormatting>
  <conditionalFormatting sqref="AF15">
    <cfRule type="cellIs" dxfId="6154" priority="795" operator="lessThan">
      <formula>$C$4</formula>
    </cfRule>
  </conditionalFormatting>
  <conditionalFormatting sqref="AF16">
    <cfRule type="cellIs" dxfId="6153" priority="796" operator="lessThan">
      <formula>$C$4</formula>
    </cfRule>
  </conditionalFormatting>
  <conditionalFormatting sqref="AF17">
    <cfRule type="cellIs" dxfId="6152" priority="797" operator="lessThan">
      <formula>$C$4</formula>
    </cfRule>
  </conditionalFormatting>
  <conditionalFormatting sqref="AF18">
    <cfRule type="cellIs" dxfId="6151" priority="798" operator="lessThan">
      <formula>$C$4</formula>
    </cfRule>
  </conditionalFormatting>
  <conditionalFormatting sqref="AF19">
    <cfRule type="cellIs" dxfId="6150" priority="799" operator="lessThan">
      <formula>$C$4</formula>
    </cfRule>
  </conditionalFormatting>
  <conditionalFormatting sqref="AF20">
    <cfRule type="cellIs" dxfId="6149" priority="800" operator="lessThan">
      <formula>$C$4</formula>
    </cfRule>
  </conditionalFormatting>
  <conditionalFormatting sqref="AF21">
    <cfRule type="cellIs" dxfId="6148" priority="801" operator="lessThan">
      <formula>$C$4</formula>
    </cfRule>
  </conditionalFormatting>
  <conditionalFormatting sqref="AF22">
    <cfRule type="cellIs" dxfId="6147" priority="802" operator="lessThan">
      <formula>$C$4</formula>
    </cfRule>
  </conditionalFormatting>
  <conditionalFormatting sqref="AF23">
    <cfRule type="cellIs" dxfId="6146" priority="803" operator="lessThan">
      <formula>$C$4</formula>
    </cfRule>
  </conditionalFormatting>
  <conditionalFormatting sqref="AF24">
    <cfRule type="cellIs" dxfId="6145" priority="804" operator="lessThan">
      <formula>$C$4</formula>
    </cfRule>
  </conditionalFormatting>
  <conditionalFormatting sqref="AF25">
    <cfRule type="cellIs" dxfId="6144" priority="805" operator="lessThan">
      <formula>$C$4</formula>
    </cfRule>
  </conditionalFormatting>
  <conditionalFormatting sqref="AF26">
    <cfRule type="cellIs" dxfId="6143" priority="806" operator="lessThan">
      <formula>$C$4</formula>
    </cfRule>
  </conditionalFormatting>
  <conditionalFormatting sqref="AF27">
    <cfRule type="cellIs" dxfId="6142" priority="807" operator="lessThan">
      <formula>$C$4</formula>
    </cfRule>
  </conditionalFormatting>
  <conditionalFormatting sqref="AF28">
    <cfRule type="cellIs" dxfId="6141" priority="808" operator="lessThan">
      <formula>$C$4</formula>
    </cfRule>
  </conditionalFormatting>
  <conditionalFormatting sqref="AF29">
    <cfRule type="cellIs" dxfId="6140" priority="809" operator="lessThan">
      <formula>$C$4</formula>
    </cfRule>
  </conditionalFormatting>
  <conditionalFormatting sqref="AF30">
    <cfRule type="cellIs" dxfId="6139" priority="810" operator="lessThan">
      <formula>$C$4</formula>
    </cfRule>
  </conditionalFormatting>
  <conditionalFormatting sqref="AF31">
    <cfRule type="cellIs" dxfId="6138" priority="811" operator="lessThan">
      <formula>$C$4</formula>
    </cfRule>
  </conditionalFormatting>
  <conditionalFormatting sqref="AF32">
    <cfRule type="cellIs" dxfId="6137" priority="812" operator="lessThan">
      <formula>$C$4</formula>
    </cfRule>
  </conditionalFormatting>
  <conditionalFormatting sqref="AF33">
    <cfRule type="cellIs" dxfId="6136" priority="813" operator="lessThan">
      <formula>$C$4</formula>
    </cfRule>
  </conditionalFormatting>
  <conditionalFormatting sqref="AF34">
    <cfRule type="cellIs" dxfId="6135" priority="814" operator="lessThan">
      <formula>$C$4</formula>
    </cfRule>
  </conditionalFormatting>
  <conditionalFormatting sqref="AF35">
    <cfRule type="cellIs" dxfId="6134" priority="815" operator="lessThan">
      <formula>$C$4</formula>
    </cfRule>
  </conditionalFormatting>
  <conditionalFormatting sqref="AF36">
    <cfRule type="cellIs" dxfId="6133" priority="816" operator="lessThan">
      <formula>$C$4</formula>
    </cfRule>
  </conditionalFormatting>
  <conditionalFormatting sqref="AF37">
    <cfRule type="cellIs" dxfId="6132" priority="817" operator="lessThan">
      <formula>$C$4</formula>
    </cfRule>
  </conditionalFormatting>
  <conditionalFormatting sqref="AF38">
    <cfRule type="cellIs" dxfId="6131" priority="818" operator="lessThan">
      <formula>$C$4</formula>
    </cfRule>
  </conditionalFormatting>
  <conditionalFormatting sqref="AF39">
    <cfRule type="cellIs" dxfId="6130" priority="819" operator="lessThan">
      <formula>$C$4</formula>
    </cfRule>
  </conditionalFormatting>
  <conditionalFormatting sqref="AF40">
    <cfRule type="cellIs" dxfId="6129" priority="820" operator="lessThan">
      <formula>$C$4</formula>
    </cfRule>
  </conditionalFormatting>
  <conditionalFormatting sqref="AF41">
    <cfRule type="cellIs" dxfId="6128" priority="821" operator="lessThan">
      <formula>$C$4</formula>
    </cfRule>
  </conditionalFormatting>
  <conditionalFormatting sqref="AF42">
    <cfRule type="cellIs" dxfId="6127" priority="822" operator="lessThan">
      <formula>$C$4</formula>
    </cfRule>
  </conditionalFormatting>
  <conditionalFormatting sqref="AF43">
    <cfRule type="cellIs" dxfId="6126" priority="823" operator="lessThan">
      <formula>$C$4</formula>
    </cfRule>
  </conditionalFormatting>
  <conditionalFormatting sqref="AF44">
    <cfRule type="cellIs" dxfId="6125" priority="824" operator="lessThan">
      <formula>$C$4</formula>
    </cfRule>
  </conditionalFormatting>
  <conditionalFormatting sqref="AF45">
    <cfRule type="cellIs" dxfId="6124" priority="825" operator="lessThan">
      <formula>$C$4</formula>
    </cfRule>
  </conditionalFormatting>
  <conditionalFormatting sqref="AF46">
    <cfRule type="cellIs" dxfId="6123" priority="826" operator="lessThan">
      <formula>$C$4</formula>
    </cfRule>
  </conditionalFormatting>
  <conditionalFormatting sqref="AF47">
    <cfRule type="cellIs" dxfId="6122" priority="827" operator="lessThan">
      <formula>$C$4</formula>
    </cfRule>
  </conditionalFormatting>
  <conditionalFormatting sqref="AF48">
    <cfRule type="cellIs" dxfId="6121" priority="828" operator="lessThan">
      <formula>$C$4</formula>
    </cfRule>
  </conditionalFormatting>
  <conditionalFormatting sqref="AF49">
    <cfRule type="cellIs" dxfId="6120" priority="829" operator="lessThan">
      <formula>$C$4</formula>
    </cfRule>
  </conditionalFormatting>
  <conditionalFormatting sqref="AF50">
    <cfRule type="cellIs" dxfId="6119" priority="830" operator="lessThan">
      <formula>$C$4</formula>
    </cfRule>
  </conditionalFormatting>
  <conditionalFormatting sqref="AF51">
    <cfRule type="cellIs" dxfId="6118" priority="831" operator="lessThan">
      <formula>$C$4</formula>
    </cfRule>
  </conditionalFormatting>
  <conditionalFormatting sqref="AF52">
    <cfRule type="cellIs" dxfId="6117" priority="832" operator="lessThan">
      <formula>$C$4</formula>
    </cfRule>
  </conditionalFormatting>
  <conditionalFormatting sqref="AF53">
    <cfRule type="cellIs" dxfId="6116" priority="833" operator="lessThan">
      <formula>$C$4</formula>
    </cfRule>
  </conditionalFormatting>
  <conditionalFormatting sqref="AF54">
    <cfRule type="cellIs" dxfId="6115" priority="834" operator="lessThan">
      <formula>$C$4</formula>
    </cfRule>
  </conditionalFormatting>
  <conditionalFormatting sqref="AF55">
    <cfRule type="cellIs" dxfId="6114" priority="835" operator="lessThan">
      <formula>$C$4</formula>
    </cfRule>
  </conditionalFormatting>
  <conditionalFormatting sqref="AF56">
    <cfRule type="cellIs" dxfId="6113" priority="836" operator="lessThan">
      <formula>$C$4</formula>
    </cfRule>
  </conditionalFormatting>
  <conditionalFormatting sqref="AF57">
    <cfRule type="cellIs" dxfId="6112" priority="837" operator="lessThan">
      <formula>$C$4</formula>
    </cfRule>
  </conditionalFormatting>
  <conditionalFormatting sqref="AF58">
    <cfRule type="cellIs" dxfId="6111" priority="838" operator="lessThan">
      <formula>$C$4</formula>
    </cfRule>
  </conditionalFormatting>
  <conditionalFormatting sqref="AF59">
    <cfRule type="cellIs" dxfId="6110" priority="839" operator="lessThan">
      <formula>$C$4</formula>
    </cfRule>
  </conditionalFormatting>
  <conditionalFormatting sqref="AF60">
    <cfRule type="cellIs" dxfId="6109" priority="840" operator="lessThan">
      <formula>$C$4</formula>
    </cfRule>
  </conditionalFormatting>
  <conditionalFormatting sqref="AG11">
    <cfRule type="cellIs" dxfId="6108" priority="841" operator="lessThan">
      <formula>$C$4</formula>
    </cfRule>
  </conditionalFormatting>
  <conditionalFormatting sqref="AG12">
    <cfRule type="cellIs" dxfId="6107" priority="842" operator="lessThan">
      <formula>$C$4</formula>
    </cfRule>
  </conditionalFormatting>
  <conditionalFormatting sqref="AG13">
    <cfRule type="cellIs" dxfId="6106" priority="843" operator="lessThan">
      <formula>$C$4</formula>
    </cfRule>
  </conditionalFormatting>
  <conditionalFormatting sqref="AG14">
    <cfRule type="cellIs" dxfId="6105" priority="844" operator="lessThan">
      <formula>$C$4</formula>
    </cfRule>
  </conditionalFormatting>
  <conditionalFormatting sqref="AG15">
    <cfRule type="cellIs" dxfId="6104" priority="845" operator="lessThan">
      <formula>$C$4</formula>
    </cfRule>
  </conditionalFormatting>
  <conditionalFormatting sqref="AG16">
    <cfRule type="cellIs" dxfId="6103" priority="846" operator="lessThan">
      <formula>$C$4</formula>
    </cfRule>
  </conditionalFormatting>
  <conditionalFormatting sqref="AG17">
    <cfRule type="cellIs" dxfId="6102" priority="847" operator="lessThan">
      <formula>$C$4</formula>
    </cfRule>
  </conditionalFormatting>
  <conditionalFormatting sqref="AG18">
    <cfRule type="cellIs" dxfId="6101" priority="848" operator="lessThan">
      <formula>$C$4</formula>
    </cfRule>
  </conditionalFormatting>
  <conditionalFormatting sqref="AG19">
    <cfRule type="cellIs" dxfId="6100" priority="849" operator="lessThan">
      <formula>$C$4</formula>
    </cfRule>
  </conditionalFormatting>
  <conditionalFormatting sqref="AG20">
    <cfRule type="cellIs" dxfId="6099" priority="850" operator="lessThan">
      <formula>$C$4</formula>
    </cfRule>
  </conditionalFormatting>
  <conditionalFormatting sqref="AG21">
    <cfRule type="cellIs" dxfId="6098" priority="851" operator="lessThan">
      <formula>$C$4</formula>
    </cfRule>
  </conditionalFormatting>
  <conditionalFormatting sqref="AG22">
    <cfRule type="cellIs" dxfId="6097" priority="852" operator="lessThan">
      <formula>$C$4</formula>
    </cfRule>
  </conditionalFormatting>
  <conditionalFormatting sqref="AG23">
    <cfRule type="cellIs" dxfId="6096" priority="853" operator="lessThan">
      <formula>$C$4</formula>
    </cfRule>
  </conditionalFormatting>
  <conditionalFormatting sqref="AG24">
    <cfRule type="cellIs" dxfId="6095" priority="854" operator="lessThan">
      <formula>$C$4</formula>
    </cfRule>
  </conditionalFormatting>
  <conditionalFormatting sqref="AG25">
    <cfRule type="cellIs" dxfId="6094" priority="855" operator="lessThan">
      <formula>$C$4</formula>
    </cfRule>
  </conditionalFormatting>
  <conditionalFormatting sqref="AG26">
    <cfRule type="cellIs" dxfId="6093" priority="856" operator="lessThan">
      <formula>$C$4</formula>
    </cfRule>
  </conditionalFormatting>
  <conditionalFormatting sqref="AG27">
    <cfRule type="cellIs" dxfId="6092" priority="857" operator="lessThan">
      <formula>$C$4</formula>
    </cfRule>
  </conditionalFormatting>
  <conditionalFormatting sqref="AG28">
    <cfRule type="cellIs" dxfId="6091" priority="858" operator="lessThan">
      <formula>$C$4</formula>
    </cfRule>
  </conditionalFormatting>
  <conditionalFormatting sqref="AG29">
    <cfRule type="cellIs" dxfId="6090" priority="859" operator="lessThan">
      <formula>$C$4</formula>
    </cfRule>
  </conditionalFormatting>
  <conditionalFormatting sqref="AG30">
    <cfRule type="cellIs" dxfId="6089" priority="860" operator="lessThan">
      <formula>$C$4</formula>
    </cfRule>
  </conditionalFormatting>
  <conditionalFormatting sqref="AG31">
    <cfRule type="cellIs" dxfId="6088" priority="861" operator="lessThan">
      <formula>$C$4</formula>
    </cfRule>
  </conditionalFormatting>
  <conditionalFormatting sqref="AG32">
    <cfRule type="cellIs" dxfId="6087" priority="862" operator="lessThan">
      <formula>$C$4</formula>
    </cfRule>
  </conditionalFormatting>
  <conditionalFormatting sqref="AG33">
    <cfRule type="cellIs" dxfId="6086" priority="863" operator="lessThan">
      <formula>$C$4</formula>
    </cfRule>
  </conditionalFormatting>
  <conditionalFormatting sqref="AG34">
    <cfRule type="cellIs" dxfId="6085" priority="864" operator="lessThan">
      <formula>$C$4</formula>
    </cfRule>
  </conditionalFormatting>
  <conditionalFormatting sqref="AG35">
    <cfRule type="cellIs" dxfId="6084" priority="865" operator="lessThan">
      <formula>$C$4</formula>
    </cfRule>
  </conditionalFormatting>
  <conditionalFormatting sqref="AG36">
    <cfRule type="cellIs" dxfId="6083" priority="866" operator="lessThan">
      <formula>$C$4</formula>
    </cfRule>
  </conditionalFormatting>
  <conditionalFormatting sqref="AG37">
    <cfRule type="cellIs" dxfId="6082" priority="867" operator="lessThan">
      <formula>$C$4</formula>
    </cfRule>
  </conditionalFormatting>
  <conditionalFormatting sqref="AG38">
    <cfRule type="cellIs" dxfId="6081" priority="868" operator="lessThan">
      <formula>$C$4</formula>
    </cfRule>
  </conditionalFormatting>
  <conditionalFormatting sqref="AG39">
    <cfRule type="cellIs" dxfId="6080" priority="869" operator="lessThan">
      <formula>$C$4</formula>
    </cfRule>
  </conditionalFormatting>
  <conditionalFormatting sqref="AG40">
    <cfRule type="cellIs" dxfId="6079" priority="870" operator="lessThan">
      <formula>$C$4</formula>
    </cfRule>
  </conditionalFormatting>
  <conditionalFormatting sqref="AG41">
    <cfRule type="cellIs" dxfId="6078" priority="871" operator="lessThan">
      <formula>$C$4</formula>
    </cfRule>
  </conditionalFormatting>
  <conditionalFormatting sqref="AG42">
    <cfRule type="cellIs" dxfId="6077" priority="872" operator="lessThan">
      <formula>$C$4</formula>
    </cfRule>
  </conditionalFormatting>
  <conditionalFormatting sqref="AG43">
    <cfRule type="cellIs" dxfId="6076" priority="873" operator="lessThan">
      <formula>$C$4</formula>
    </cfRule>
  </conditionalFormatting>
  <conditionalFormatting sqref="AG44">
    <cfRule type="cellIs" dxfId="6075" priority="874" operator="lessThan">
      <formula>$C$4</formula>
    </cfRule>
  </conditionalFormatting>
  <conditionalFormatting sqref="AG45">
    <cfRule type="cellIs" dxfId="6074" priority="875" operator="lessThan">
      <formula>$C$4</formula>
    </cfRule>
  </conditionalFormatting>
  <conditionalFormatting sqref="AG46">
    <cfRule type="cellIs" dxfId="6073" priority="876" operator="lessThan">
      <formula>$C$4</formula>
    </cfRule>
  </conditionalFormatting>
  <conditionalFormatting sqref="AG47">
    <cfRule type="cellIs" dxfId="6072" priority="877" operator="lessThan">
      <formula>$C$4</formula>
    </cfRule>
  </conditionalFormatting>
  <conditionalFormatting sqref="AG48">
    <cfRule type="cellIs" dxfId="6071" priority="878" operator="lessThan">
      <formula>$C$4</formula>
    </cfRule>
  </conditionalFormatting>
  <conditionalFormatting sqref="AG49">
    <cfRule type="cellIs" dxfId="6070" priority="879" operator="lessThan">
      <formula>$C$4</formula>
    </cfRule>
  </conditionalFormatting>
  <conditionalFormatting sqref="AG50">
    <cfRule type="cellIs" dxfId="6069" priority="880" operator="lessThan">
      <formula>$C$4</formula>
    </cfRule>
  </conditionalFormatting>
  <conditionalFormatting sqref="AG51">
    <cfRule type="cellIs" dxfId="6068" priority="881" operator="lessThan">
      <formula>$C$4</formula>
    </cfRule>
  </conditionalFormatting>
  <conditionalFormatting sqref="AG52">
    <cfRule type="cellIs" dxfId="6067" priority="882" operator="lessThan">
      <formula>$C$4</formula>
    </cfRule>
  </conditionalFormatting>
  <conditionalFormatting sqref="AG53">
    <cfRule type="cellIs" dxfId="6066" priority="883" operator="lessThan">
      <formula>$C$4</formula>
    </cfRule>
  </conditionalFormatting>
  <conditionalFormatting sqref="AG54">
    <cfRule type="cellIs" dxfId="6065" priority="884" operator="lessThan">
      <formula>$C$4</formula>
    </cfRule>
  </conditionalFormatting>
  <conditionalFormatting sqref="AG55">
    <cfRule type="cellIs" dxfId="6064" priority="885" operator="lessThan">
      <formula>$C$4</formula>
    </cfRule>
  </conditionalFormatting>
  <conditionalFormatting sqref="AG56">
    <cfRule type="cellIs" dxfId="6063" priority="886" operator="lessThan">
      <formula>$C$4</formula>
    </cfRule>
  </conditionalFormatting>
  <conditionalFormatting sqref="AG57">
    <cfRule type="cellIs" dxfId="6062" priority="887" operator="lessThan">
      <formula>$C$4</formula>
    </cfRule>
  </conditionalFormatting>
  <conditionalFormatting sqref="AG58">
    <cfRule type="cellIs" dxfId="6061" priority="888" operator="lessThan">
      <formula>$C$4</formula>
    </cfRule>
  </conditionalFormatting>
  <conditionalFormatting sqref="AG59">
    <cfRule type="cellIs" dxfId="6060" priority="889" operator="lessThan">
      <formula>$C$4</formula>
    </cfRule>
  </conditionalFormatting>
  <conditionalFormatting sqref="AG60">
    <cfRule type="cellIs" dxfId="6059" priority="890" operator="lessThan">
      <formula>$C$4</formula>
    </cfRule>
  </conditionalFormatting>
  <conditionalFormatting sqref="AH11">
    <cfRule type="cellIs" dxfId="6058" priority="891" operator="lessThan">
      <formula>$C$4</formula>
    </cfRule>
  </conditionalFormatting>
  <conditionalFormatting sqref="AH12">
    <cfRule type="cellIs" dxfId="6057" priority="892" operator="lessThan">
      <formula>$C$4</formula>
    </cfRule>
  </conditionalFormatting>
  <conditionalFormatting sqref="AH13">
    <cfRule type="cellIs" dxfId="6056" priority="893" operator="lessThan">
      <formula>$C$4</formula>
    </cfRule>
  </conditionalFormatting>
  <conditionalFormatting sqref="AH14">
    <cfRule type="cellIs" dxfId="6055" priority="894" operator="lessThan">
      <formula>$C$4</formula>
    </cfRule>
  </conditionalFormatting>
  <conditionalFormatting sqref="AH15">
    <cfRule type="cellIs" dxfId="6054" priority="895" operator="lessThan">
      <formula>$C$4</formula>
    </cfRule>
  </conditionalFormatting>
  <conditionalFormatting sqref="AH16">
    <cfRule type="cellIs" dxfId="6053" priority="896" operator="lessThan">
      <formula>$C$4</formula>
    </cfRule>
  </conditionalFormatting>
  <conditionalFormatting sqref="AH17">
    <cfRule type="cellIs" dxfId="6052" priority="897" operator="lessThan">
      <formula>$C$4</formula>
    </cfRule>
  </conditionalFormatting>
  <conditionalFormatting sqref="AH18">
    <cfRule type="cellIs" dxfId="6051" priority="898" operator="lessThan">
      <formula>$C$4</formula>
    </cfRule>
  </conditionalFormatting>
  <conditionalFormatting sqref="AH19">
    <cfRule type="cellIs" dxfId="6050" priority="899" operator="lessThan">
      <formula>$C$4</formula>
    </cfRule>
  </conditionalFormatting>
  <conditionalFormatting sqref="AH20">
    <cfRule type="cellIs" dxfId="6049" priority="900" operator="lessThan">
      <formula>$C$4</formula>
    </cfRule>
  </conditionalFormatting>
  <conditionalFormatting sqref="AH21">
    <cfRule type="cellIs" dxfId="6048" priority="901" operator="lessThan">
      <formula>$C$4</formula>
    </cfRule>
  </conditionalFormatting>
  <conditionalFormatting sqref="AH22">
    <cfRule type="cellIs" dxfId="6047" priority="902" operator="lessThan">
      <formula>$C$4</formula>
    </cfRule>
  </conditionalFormatting>
  <conditionalFormatting sqref="AH23">
    <cfRule type="cellIs" dxfId="6046" priority="903" operator="lessThan">
      <formula>$C$4</formula>
    </cfRule>
  </conditionalFormatting>
  <conditionalFormatting sqref="AH24">
    <cfRule type="cellIs" dxfId="6045" priority="904" operator="lessThan">
      <formula>$C$4</formula>
    </cfRule>
  </conditionalFormatting>
  <conditionalFormatting sqref="AH25">
    <cfRule type="cellIs" dxfId="6044" priority="905" operator="lessThan">
      <formula>$C$4</formula>
    </cfRule>
  </conditionalFormatting>
  <conditionalFormatting sqref="AH26">
    <cfRule type="cellIs" dxfId="6043" priority="906" operator="lessThan">
      <formula>$C$4</formula>
    </cfRule>
  </conditionalFormatting>
  <conditionalFormatting sqref="AH27">
    <cfRule type="cellIs" dxfId="6042" priority="907" operator="lessThan">
      <formula>$C$4</formula>
    </cfRule>
  </conditionalFormatting>
  <conditionalFormatting sqref="AH28">
    <cfRule type="cellIs" dxfId="6041" priority="908" operator="lessThan">
      <formula>$C$4</formula>
    </cfRule>
  </conditionalFormatting>
  <conditionalFormatting sqref="AH29">
    <cfRule type="cellIs" dxfId="6040" priority="909" operator="lessThan">
      <formula>$C$4</formula>
    </cfRule>
  </conditionalFormatting>
  <conditionalFormatting sqref="AH30">
    <cfRule type="cellIs" dxfId="6039" priority="910" operator="lessThan">
      <formula>$C$4</formula>
    </cfRule>
  </conditionalFormatting>
  <conditionalFormatting sqref="AH31">
    <cfRule type="cellIs" dxfId="6038" priority="911" operator="lessThan">
      <formula>$C$4</formula>
    </cfRule>
  </conditionalFormatting>
  <conditionalFormatting sqref="AH32">
    <cfRule type="cellIs" dxfId="6037" priority="912" operator="lessThan">
      <formula>$C$4</formula>
    </cfRule>
  </conditionalFormatting>
  <conditionalFormatting sqref="AH33">
    <cfRule type="cellIs" dxfId="6036" priority="913" operator="lessThan">
      <formula>$C$4</formula>
    </cfRule>
  </conditionalFormatting>
  <conditionalFormatting sqref="AH34">
    <cfRule type="cellIs" dxfId="6035" priority="914" operator="lessThan">
      <formula>$C$4</formula>
    </cfRule>
  </conditionalFormatting>
  <conditionalFormatting sqref="AH35">
    <cfRule type="cellIs" dxfId="6034" priority="915" operator="lessThan">
      <formula>$C$4</formula>
    </cfRule>
  </conditionalFormatting>
  <conditionalFormatting sqref="AH36">
    <cfRule type="cellIs" dxfId="6033" priority="916" operator="lessThan">
      <formula>$C$4</formula>
    </cfRule>
  </conditionalFormatting>
  <conditionalFormatting sqref="AH37">
    <cfRule type="cellIs" dxfId="6032" priority="917" operator="lessThan">
      <formula>$C$4</formula>
    </cfRule>
  </conditionalFormatting>
  <conditionalFormatting sqref="AH38">
    <cfRule type="cellIs" dxfId="6031" priority="918" operator="lessThan">
      <formula>$C$4</formula>
    </cfRule>
  </conditionalFormatting>
  <conditionalFormatting sqref="AH39">
    <cfRule type="cellIs" dxfId="6030" priority="919" operator="lessThan">
      <formula>$C$4</formula>
    </cfRule>
  </conditionalFormatting>
  <conditionalFormatting sqref="AH40">
    <cfRule type="cellIs" dxfId="6029" priority="920" operator="lessThan">
      <formula>$C$4</formula>
    </cfRule>
  </conditionalFormatting>
  <conditionalFormatting sqref="AH41">
    <cfRule type="cellIs" dxfId="6028" priority="921" operator="lessThan">
      <formula>$C$4</formula>
    </cfRule>
  </conditionalFormatting>
  <conditionalFormatting sqref="AH42">
    <cfRule type="cellIs" dxfId="6027" priority="922" operator="lessThan">
      <formula>$C$4</formula>
    </cfRule>
  </conditionalFormatting>
  <conditionalFormatting sqref="AH43">
    <cfRule type="cellIs" dxfId="6026" priority="923" operator="lessThan">
      <formula>$C$4</formula>
    </cfRule>
  </conditionalFormatting>
  <conditionalFormatting sqref="AH44">
    <cfRule type="cellIs" dxfId="6025" priority="924" operator="lessThan">
      <formula>$C$4</formula>
    </cfRule>
  </conditionalFormatting>
  <conditionalFormatting sqref="AH45">
    <cfRule type="cellIs" dxfId="6024" priority="925" operator="lessThan">
      <formula>$C$4</formula>
    </cfRule>
  </conditionalFormatting>
  <conditionalFormatting sqref="AH46">
    <cfRule type="cellIs" dxfId="6023" priority="926" operator="lessThan">
      <formula>$C$4</formula>
    </cfRule>
  </conditionalFormatting>
  <conditionalFormatting sqref="AH47">
    <cfRule type="cellIs" dxfId="6022" priority="927" operator="lessThan">
      <formula>$C$4</formula>
    </cfRule>
  </conditionalFormatting>
  <conditionalFormatting sqref="AH48">
    <cfRule type="cellIs" dxfId="6021" priority="928" operator="lessThan">
      <formula>$C$4</formula>
    </cfRule>
  </conditionalFormatting>
  <conditionalFormatting sqref="AH49">
    <cfRule type="cellIs" dxfId="6020" priority="929" operator="lessThan">
      <formula>$C$4</formula>
    </cfRule>
  </conditionalFormatting>
  <conditionalFormatting sqref="AH50">
    <cfRule type="cellIs" dxfId="6019" priority="930" operator="lessThan">
      <formula>$C$4</formula>
    </cfRule>
  </conditionalFormatting>
  <conditionalFormatting sqref="AH51">
    <cfRule type="cellIs" dxfId="6018" priority="931" operator="lessThan">
      <formula>$C$4</formula>
    </cfRule>
  </conditionalFormatting>
  <conditionalFormatting sqref="AH52">
    <cfRule type="cellIs" dxfId="6017" priority="932" operator="lessThan">
      <formula>$C$4</formula>
    </cfRule>
  </conditionalFormatting>
  <conditionalFormatting sqref="AH53">
    <cfRule type="cellIs" dxfId="6016" priority="933" operator="lessThan">
      <formula>$C$4</formula>
    </cfRule>
  </conditionalFormatting>
  <conditionalFormatting sqref="AH54">
    <cfRule type="cellIs" dxfId="6015" priority="934" operator="lessThan">
      <formula>$C$4</formula>
    </cfRule>
  </conditionalFormatting>
  <conditionalFormatting sqref="AH55">
    <cfRule type="cellIs" dxfId="6014" priority="935" operator="lessThan">
      <formula>$C$4</formula>
    </cfRule>
  </conditionalFormatting>
  <conditionalFormatting sqref="AH56">
    <cfRule type="cellIs" dxfId="6013" priority="936" operator="lessThan">
      <formula>$C$4</formula>
    </cfRule>
  </conditionalFormatting>
  <conditionalFormatting sqref="AH57">
    <cfRule type="cellIs" dxfId="6012" priority="937" operator="lessThan">
      <formula>$C$4</formula>
    </cfRule>
  </conditionalFormatting>
  <conditionalFormatting sqref="AH58">
    <cfRule type="cellIs" dxfId="6011" priority="938" operator="lessThan">
      <formula>$C$4</formula>
    </cfRule>
  </conditionalFormatting>
  <conditionalFormatting sqref="AH59">
    <cfRule type="cellIs" dxfId="6010" priority="939" operator="lessThan">
      <formula>$C$4</formula>
    </cfRule>
  </conditionalFormatting>
  <conditionalFormatting sqref="AH60">
    <cfRule type="cellIs" dxfId="6009" priority="940" operator="lessThan">
      <formula>$C$4</formula>
    </cfRule>
  </conditionalFormatting>
  <conditionalFormatting sqref="AI11">
    <cfRule type="cellIs" dxfId="6008" priority="941" operator="lessThan">
      <formula>$C$4</formula>
    </cfRule>
  </conditionalFormatting>
  <conditionalFormatting sqref="AI12">
    <cfRule type="cellIs" dxfId="6007" priority="942" operator="lessThan">
      <formula>$C$4</formula>
    </cfRule>
  </conditionalFormatting>
  <conditionalFormatting sqref="AI13">
    <cfRule type="cellIs" dxfId="6006" priority="943" operator="lessThan">
      <formula>$C$4</formula>
    </cfRule>
  </conditionalFormatting>
  <conditionalFormatting sqref="AI14">
    <cfRule type="cellIs" dxfId="6005" priority="944" operator="lessThan">
      <formula>$C$4</formula>
    </cfRule>
  </conditionalFormatting>
  <conditionalFormatting sqref="AI15">
    <cfRule type="cellIs" dxfId="6004" priority="945" operator="lessThan">
      <formula>$C$4</formula>
    </cfRule>
  </conditionalFormatting>
  <conditionalFormatting sqref="AI16">
    <cfRule type="cellIs" dxfId="6003" priority="946" operator="lessThan">
      <formula>$C$4</formula>
    </cfRule>
  </conditionalFormatting>
  <conditionalFormatting sqref="AI17">
    <cfRule type="cellIs" dxfId="6002" priority="947" operator="lessThan">
      <formula>$C$4</formula>
    </cfRule>
  </conditionalFormatting>
  <conditionalFormatting sqref="AI18">
    <cfRule type="cellIs" dxfId="6001" priority="948" operator="lessThan">
      <formula>$C$4</formula>
    </cfRule>
  </conditionalFormatting>
  <conditionalFormatting sqref="AI19">
    <cfRule type="cellIs" dxfId="6000" priority="949" operator="lessThan">
      <formula>$C$4</formula>
    </cfRule>
  </conditionalFormatting>
  <conditionalFormatting sqref="AI20">
    <cfRule type="cellIs" dxfId="5999" priority="950" operator="lessThan">
      <formula>$C$4</formula>
    </cfRule>
  </conditionalFormatting>
  <conditionalFormatting sqref="AI21">
    <cfRule type="cellIs" dxfId="5998" priority="951" operator="lessThan">
      <formula>$C$4</formula>
    </cfRule>
  </conditionalFormatting>
  <conditionalFormatting sqref="AI22">
    <cfRule type="cellIs" dxfId="5997" priority="952" operator="lessThan">
      <formula>$C$4</formula>
    </cfRule>
  </conditionalFormatting>
  <conditionalFormatting sqref="AI23">
    <cfRule type="cellIs" dxfId="5996" priority="953" operator="lessThan">
      <formula>$C$4</formula>
    </cfRule>
  </conditionalFormatting>
  <conditionalFormatting sqref="AI24">
    <cfRule type="cellIs" dxfId="5995" priority="954" operator="lessThan">
      <formula>$C$4</formula>
    </cfRule>
  </conditionalFormatting>
  <conditionalFormatting sqref="AI25">
    <cfRule type="cellIs" dxfId="5994" priority="955" operator="lessThan">
      <formula>$C$4</formula>
    </cfRule>
  </conditionalFormatting>
  <conditionalFormatting sqref="AI26">
    <cfRule type="cellIs" dxfId="5993" priority="956" operator="lessThan">
      <formula>$C$4</formula>
    </cfRule>
  </conditionalFormatting>
  <conditionalFormatting sqref="AI27">
    <cfRule type="cellIs" dxfId="5992" priority="957" operator="lessThan">
      <formula>$C$4</formula>
    </cfRule>
  </conditionalFormatting>
  <conditionalFormatting sqref="AI28">
    <cfRule type="cellIs" dxfId="5991" priority="958" operator="lessThan">
      <formula>$C$4</formula>
    </cfRule>
  </conditionalFormatting>
  <conditionalFormatting sqref="AI29">
    <cfRule type="cellIs" dxfId="5990" priority="959" operator="lessThan">
      <formula>$C$4</formula>
    </cfRule>
  </conditionalFormatting>
  <conditionalFormatting sqref="AI30">
    <cfRule type="cellIs" dxfId="5989" priority="960" operator="lessThan">
      <formula>$C$4</formula>
    </cfRule>
  </conditionalFormatting>
  <conditionalFormatting sqref="AI31">
    <cfRule type="cellIs" dxfId="5988" priority="961" operator="lessThan">
      <formula>$C$4</formula>
    </cfRule>
  </conditionalFormatting>
  <conditionalFormatting sqref="AI32">
    <cfRule type="cellIs" dxfId="5987" priority="962" operator="lessThan">
      <formula>$C$4</formula>
    </cfRule>
  </conditionalFormatting>
  <conditionalFormatting sqref="AI33">
    <cfRule type="cellIs" dxfId="5986" priority="963" operator="lessThan">
      <formula>$C$4</formula>
    </cfRule>
  </conditionalFormatting>
  <conditionalFormatting sqref="AI34">
    <cfRule type="cellIs" dxfId="5985" priority="964" operator="lessThan">
      <formula>$C$4</formula>
    </cfRule>
  </conditionalFormatting>
  <conditionalFormatting sqref="AI35">
    <cfRule type="cellIs" dxfId="5984" priority="965" operator="lessThan">
      <formula>$C$4</formula>
    </cfRule>
  </conditionalFormatting>
  <conditionalFormatting sqref="AI36">
    <cfRule type="cellIs" dxfId="5983" priority="966" operator="lessThan">
      <formula>$C$4</formula>
    </cfRule>
  </conditionalFormatting>
  <conditionalFormatting sqref="AI37">
    <cfRule type="cellIs" dxfId="5982" priority="967" operator="lessThan">
      <formula>$C$4</formula>
    </cfRule>
  </conditionalFormatting>
  <conditionalFormatting sqref="AI38">
    <cfRule type="cellIs" dxfId="5981" priority="968" operator="lessThan">
      <formula>$C$4</formula>
    </cfRule>
  </conditionalFormatting>
  <conditionalFormatting sqref="AI39">
    <cfRule type="cellIs" dxfId="5980" priority="969" operator="lessThan">
      <formula>$C$4</formula>
    </cfRule>
  </conditionalFormatting>
  <conditionalFormatting sqref="AI40">
    <cfRule type="cellIs" dxfId="5979" priority="970" operator="lessThan">
      <formula>$C$4</formula>
    </cfRule>
  </conditionalFormatting>
  <conditionalFormatting sqref="AI41">
    <cfRule type="cellIs" dxfId="5978" priority="971" operator="lessThan">
      <formula>$C$4</formula>
    </cfRule>
  </conditionalFormatting>
  <conditionalFormatting sqref="AI42">
    <cfRule type="cellIs" dxfId="5977" priority="972" operator="lessThan">
      <formula>$C$4</formula>
    </cfRule>
  </conditionalFormatting>
  <conditionalFormatting sqref="AI43">
    <cfRule type="cellIs" dxfId="5976" priority="973" operator="lessThan">
      <formula>$C$4</formula>
    </cfRule>
  </conditionalFormatting>
  <conditionalFormatting sqref="AI44">
    <cfRule type="cellIs" dxfId="5975" priority="974" operator="lessThan">
      <formula>$C$4</formula>
    </cfRule>
  </conditionalFormatting>
  <conditionalFormatting sqref="AI45">
    <cfRule type="cellIs" dxfId="5974" priority="975" operator="lessThan">
      <formula>$C$4</formula>
    </cfRule>
  </conditionalFormatting>
  <conditionalFormatting sqref="AI46">
    <cfRule type="cellIs" dxfId="5973" priority="976" operator="lessThan">
      <formula>$C$4</formula>
    </cfRule>
  </conditionalFormatting>
  <conditionalFormatting sqref="AI47">
    <cfRule type="cellIs" dxfId="5972" priority="977" operator="lessThan">
      <formula>$C$4</formula>
    </cfRule>
  </conditionalFormatting>
  <conditionalFormatting sqref="AI48">
    <cfRule type="cellIs" dxfId="5971" priority="978" operator="lessThan">
      <formula>$C$4</formula>
    </cfRule>
  </conditionalFormatting>
  <conditionalFormatting sqref="AI49">
    <cfRule type="cellIs" dxfId="5970" priority="979" operator="lessThan">
      <formula>$C$4</formula>
    </cfRule>
  </conditionalFormatting>
  <conditionalFormatting sqref="AI50">
    <cfRule type="cellIs" dxfId="5969" priority="980" operator="lessThan">
      <formula>$C$4</formula>
    </cfRule>
  </conditionalFormatting>
  <conditionalFormatting sqref="AI51">
    <cfRule type="cellIs" dxfId="5968" priority="981" operator="lessThan">
      <formula>$C$4</formula>
    </cfRule>
  </conditionalFormatting>
  <conditionalFormatting sqref="AI52">
    <cfRule type="cellIs" dxfId="5967" priority="982" operator="lessThan">
      <formula>$C$4</formula>
    </cfRule>
  </conditionalFormatting>
  <conditionalFormatting sqref="AI53">
    <cfRule type="cellIs" dxfId="5966" priority="983" operator="lessThan">
      <formula>$C$4</formula>
    </cfRule>
  </conditionalFormatting>
  <conditionalFormatting sqref="AI54">
    <cfRule type="cellIs" dxfId="5965" priority="984" operator="lessThan">
      <formula>$C$4</formula>
    </cfRule>
  </conditionalFormatting>
  <conditionalFormatting sqref="AI55">
    <cfRule type="cellIs" dxfId="5964" priority="985" operator="lessThan">
      <formula>$C$4</formula>
    </cfRule>
  </conditionalFormatting>
  <conditionalFormatting sqref="AI56">
    <cfRule type="cellIs" dxfId="5963" priority="986" operator="lessThan">
      <formula>$C$4</formula>
    </cfRule>
  </conditionalFormatting>
  <conditionalFormatting sqref="AI57">
    <cfRule type="cellIs" dxfId="5962" priority="987" operator="lessThan">
      <formula>$C$4</formula>
    </cfRule>
  </conditionalFormatting>
  <conditionalFormatting sqref="AI58">
    <cfRule type="cellIs" dxfId="5961" priority="988" operator="lessThan">
      <formula>$C$4</formula>
    </cfRule>
  </conditionalFormatting>
  <conditionalFormatting sqref="AI59">
    <cfRule type="cellIs" dxfId="5960" priority="989" operator="lessThan">
      <formula>$C$4</formula>
    </cfRule>
  </conditionalFormatting>
  <conditionalFormatting sqref="AI60">
    <cfRule type="cellIs" dxfId="5959" priority="990" operator="lessThan">
      <formula>$C$4</formula>
    </cfRule>
  </conditionalFormatting>
  <conditionalFormatting sqref="AJ11">
    <cfRule type="cellIs" dxfId="5958" priority="991" operator="lessThan">
      <formula>$C$4</formula>
    </cfRule>
  </conditionalFormatting>
  <conditionalFormatting sqref="AJ12">
    <cfRule type="cellIs" dxfId="5957" priority="992" operator="lessThan">
      <formula>$C$4</formula>
    </cfRule>
  </conditionalFormatting>
  <conditionalFormatting sqref="AJ13">
    <cfRule type="cellIs" dxfId="5956" priority="993" operator="lessThan">
      <formula>$C$4</formula>
    </cfRule>
  </conditionalFormatting>
  <conditionalFormatting sqref="AJ14">
    <cfRule type="cellIs" dxfId="5955" priority="994" operator="lessThan">
      <formula>$C$4</formula>
    </cfRule>
  </conditionalFormatting>
  <conditionalFormatting sqref="AJ15">
    <cfRule type="cellIs" dxfId="5954" priority="995" operator="lessThan">
      <formula>$C$4</formula>
    </cfRule>
  </conditionalFormatting>
  <conditionalFormatting sqref="AJ16">
    <cfRule type="cellIs" dxfId="5953" priority="996" operator="lessThan">
      <formula>$C$4</formula>
    </cfRule>
  </conditionalFormatting>
  <conditionalFormatting sqref="AJ17">
    <cfRule type="cellIs" dxfId="5952" priority="997" operator="lessThan">
      <formula>$C$4</formula>
    </cfRule>
  </conditionalFormatting>
  <conditionalFormatting sqref="AJ18">
    <cfRule type="cellIs" dxfId="5951" priority="998" operator="lessThan">
      <formula>$C$4</formula>
    </cfRule>
  </conditionalFormatting>
  <conditionalFormatting sqref="AJ19">
    <cfRule type="cellIs" dxfId="5950" priority="999" operator="lessThan">
      <formula>$C$4</formula>
    </cfRule>
  </conditionalFormatting>
  <conditionalFormatting sqref="AJ20">
    <cfRule type="cellIs" dxfId="5949" priority="1000" operator="lessThan">
      <formula>$C$4</formula>
    </cfRule>
  </conditionalFormatting>
  <conditionalFormatting sqref="AJ21">
    <cfRule type="cellIs" dxfId="5948" priority="1001" operator="lessThan">
      <formula>$C$4</formula>
    </cfRule>
  </conditionalFormatting>
  <conditionalFormatting sqref="AJ22">
    <cfRule type="cellIs" dxfId="5947" priority="1002" operator="lessThan">
      <formula>$C$4</formula>
    </cfRule>
  </conditionalFormatting>
  <conditionalFormatting sqref="AJ23">
    <cfRule type="cellIs" dxfId="5946" priority="1003" operator="lessThan">
      <formula>$C$4</formula>
    </cfRule>
  </conditionalFormatting>
  <conditionalFormatting sqref="AJ24">
    <cfRule type="cellIs" dxfId="5945" priority="1004" operator="lessThan">
      <formula>$C$4</formula>
    </cfRule>
  </conditionalFormatting>
  <conditionalFormatting sqref="AJ25">
    <cfRule type="cellIs" dxfId="5944" priority="1005" operator="lessThan">
      <formula>$C$4</formula>
    </cfRule>
  </conditionalFormatting>
  <conditionalFormatting sqref="AJ26">
    <cfRule type="cellIs" dxfId="5943" priority="1006" operator="lessThan">
      <formula>$C$4</formula>
    </cfRule>
  </conditionalFormatting>
  <conditionalFormatting sqref="AJ27">
    <cfRule type="cellIs" dxfId="5942" priority="1007" operator="lessThan">
      <formula>$C$4</formula>
    </cfRule>
  </conditionalFormatting>
  <conditionalFormatting sqref="AJ28">
    <cfRule type="cellIs" dxfId="5941" priority="1008" operator="lessThan">
      <formula>$C$4</formula>
    </cfRule>
  </conditionalFormatting>
  <conditionalFormatting sqref="AJ29">
    <cfRule type="cellIs" dxfId="5940" priority="1009" operator="lessThan">
      <formula>$C$4</formula>
    </cfRule>
  </conditionalFormatting>
  <conditionalFormatting sqref="AJ30">
    <cfRule type="cellIs" dxfId="5939" priority="1010" operator="lessThan">
      <formula>$C$4</formula>
    </cfRule>
  </conditionalFormatting>
  <conditionalFormatting sqref="AJ31">
    <cfRule type="cellIs" dxfId="5938" priority="1011" operator="lessThan">
      <formula>$C$4</formula>
    </cfRule>
  </conditionalFormatting>
  <conditionalFormatting sqref="AJ32">
    <cfRule type="cellIs" dxfId="5937" priority="1012" operator="lessThan">
      <formula>$C$4</formula>
    </cfRule>
  </conditionalFormatting>
  <conditionalFormatting sqref="AJ33">
    <cfRule type="cellIs" dxfId="5936" priority="1013" operator="lessThan">
      <formula>$C$4</formula>
    </cfRule>
  </conditionalFormatting>
  <conditionalFormatting sqref="AJ34">
    <cfRule type="cellIs" dxfId="5935" priority="1014" operator="lessThan">
      <formula>$C$4</formula>
    </cfRule>
  </conditionalFormatting>
  <conditionalFormatting sqref="AJ35">
    <cfRule type="cellIs" dxfId="5934" priority="1015" operator="lessThan">
      <formula>$C$4</formula>
    </cfRule>
  </conditionalFormatting>
  <conditionalFormatting sqref="AJ36">
    <cfRule type="cellIs" dxfId="5933" priority="1016" operator="lessThan">
      <formula>$C$4</formula>
    </cfRule>
  </conditionalFormatting>
  <conditionalFormatting sqref="AJ37">
    <cfRule type="cellIs" dxfId="5932" priority="1017" operator="lessThan">
      <formula>$C$4</formula>
    </cfRule>
  </conditionalFormatting>
  <conditionalFormatting sqref="AJ38">
    <cfRule type="cellIs" dxfId="5931" priority="1018" operator="lessThan">
      <formula>$C$4</formula>
    </cfRule>
  </conditionalFormatting>
  <conditionalFormatting sqref="AJ39">
    <cfRule type="cellIs" dxfId="5930" priority="1019" operator="lessThan">
      <formula>$C$4</formula>
    </cfRule>
  </conditionalFormatting>
  <conditionalFormatting sqref="AJ40">
    <cfRule type="cellIs" dxfId="5929" priority="1020" operator="lessThan">
      <formula>$C$4</formula>
    </cfRule>
  </conditionalFormatting>
  <conditionalFormatting sqref="AJ41">
    <cfRule type="cellIs" dxfId="5928" priority="1021" operator="lessThan">
      <formula>$C$4</formula>
    </cfRule>
  </conditionalFormatting>
  <conditionalFormatting sqref="AJ42">
    <cfRule type="cellIs" dxfId="5927" priority="1022" operator="lessThan">
      <formula>$C$4</formula>
    </cfRule>
  </conditionalFormatting>
  <conditionalFormatting sqref="AJ43">
    <cfRule type="cellIs" dxfId="5926" priority="1023" operator="lessThan">
      <formula>$C$4</formula>
    </cfRule>
  </conditionalFormatting>
  <conditionalFormatting sqref="AJ44">
    <cfRule type="cellIs" dxfId="5925" priority="1024" operator="lessThan">
      <formula>$C$4</formula>
    </cfRule>
  </conditionalFormatting>
  <conditionalFormatting sqref="AJ45">
    <cfRule type="cellIs" dxfId="5924" priority="1025" operator="lessThan">
      <formula>$C$4</formula>
    </cfRule>
  </conditionalFormatting>
  <conditionalFormatting sqref="AJ46">
    <cfRule type="cellIs" dxfId="5923" priority="1026" operator="lessThan">
      <formula>$C$4</formula>
    </cfRule>
  </conditionalFormatting>
  <conditionalFormatting sqref="AJ47">
    <cfRule type="cellIs" dxfId="5922" priority="1027" operator="lessThan">
      <formula>$C$4</formula>
    </cfRule>
  </conditionalFormatting>
  <conditionalFormatting sqref="AJ48">
    <cfRule type="cellIs" dxfId="5921" priority="1028" operator="lessThan">
      <formula>$C$4</formula>
    </cfRule>
  </conditionalFormatting>
  <conditionalFormatting sqref="AJ49">
    <cfRule type="cellIs" dxfId="5920" priority="1029" operator="lessThan">
      <formula>$C$4</formula>
    </cfRule>
  </conditionalFormatting>
  <conditionalFormatting sqref="AJ50">
    <cfRule type="cellIs" dxfId="5919" priority="1030" operator="lessThan">
      <formula>$C$4</formula>
    </cfRule>
  </conditionalFormatting>
  <conditionalFormatting sqref="AJ51">
    <cfRule type="cellIs" dxfId="5918" priority="1031" operator="lessThan">
      <formula>$C$4</formula>
    </cfRule>
  </conditionalFormatting>
  <conditionalFormatting sqref="AJ52">
    <cfRule type="cellIs" dxfId="5917" priority="1032" operator="lessThan">
      <formula>$C$4</formula>
    </cfRule>
  </conditionalFormatting>
  <conditionalFormatting sqref="AJ53">
    <cfRule type="cellIs" dxfId="5916" priority="1033" operator="lessThan">
      <formula>$C$4</formula>
    </cfRule>
  </conditionalFormatting>
  <conditionalFormatting sqref="AJ54">
    <cfRule type="cellIs" dxfId="5915" priority="1034" operator="lessThan">
      <formula>$C$4</formula>
    </cfRule>
  </conditionalFormatting>
  <conditionalFormatting sqref="AJ55">
    <cfRule type="cellIs" dxfId="5914" priority="1035" operator="lessThan">
      <formula>$C$4</formula>
    </cfRule>
  </conditionalFormatting>
  <conditionalFormatting sqref="AJ56">
    <cfRule type="cellIs" dxfId="5913" priority="1036" operator="lessThan">
      <formula>$C$4</formula>
    </cfRule>
  </conditionalFormatting>
  <conditionalFormatting sqref="AJ57">
    <cfRule type="cellIs" dxfId="5912" priority="1037" operator="lessThan">
      <formula>$C$4</formula>
    </cfRule>
  </conditionalFormatting>
  <conditionalFormatting sqref="AJ58">
    <cfRule type="cellIs" dxfId="5911" priority="1038" operator="lessThan">
      <formula>$C$4</formula>
    </cfRule>
  </conditionalFormatting>
  <conditionalFormatting sqref="AJ59">
    <cfRule type="cellIs" dxfId="5910" priority="1039" operator="lessThan">
      <formula>$C$4</formula>
    </cfRule>
  </conditionalFormatting>
  <conditionalFormatting sqref="AJ60">
    <cfRule type="cellIs" dxfId="5909" priority="1040" operator="lessThan">
      <formula>$C$4</formula>
    </cfRule>
  </conditionalFormatting>
  <conditionalFormatting sqref="AK11">
    <cfRule type="cellIs" dxfId="5908" priority="1041" operator="lessThan">
      <formula>$C$4</formula>
    </cfRule>
  </conditionalFormatting>
  <conditionalFormatting sqref="AK12">
    <cfRule type="cellIs" dxfId="5907" priority="1042" operator="lessThan">
      <formula>$C$4</formula>
    </cfRule>
  </conditionalFormatting>
  <conditionalFormatting sqref="AK13">
    <cfRule type="cellIs" dxfId="5906" priority="1043" operator="lessThan">
      <formula>$C$4</formula>
    </cfRule>
  </conditionalFormatting>
  <conditionalFormatting sqref="AK14">
    <cfRule type="cellIs" dxfId="5905" priority="1044" operator="lessThan">
      <formula>$C$4</formula>
    </cfRule>
  </conditionalFormatting>
  <conditionalFormatting sqref="AK15">
    <cfRule type="cellIs" dxfId="5904" priority="1045" operator="lessThan">
      <formula>$C$4</formula>
    </cfRule>
  </conditionalFormatting>
  <conditionalFormatting sqref="AK16">
    <cfRule type="cellIs" dxfId="5903" priority="1046" operator="lessThan">
      <formula>$C$4</formula>
    </cfRule>
  </conditionalFormatting>
  <conditionalFormatting sqref="AK17">
    <cfRule type="cellIs" dxfId="5902" priority="1047" operator="lessThan">
      <formula>$C$4</formula>
    </cfRule>
  </conditionalFormatting>
  <conditionalFormatting sqref="AK18">
    <cfRule type="cellIs" dxfId="5901" priority="1048" operator="lessThan">
      <formula>$C$4</formula>
    </cfRule>
  </conditionalFormatting>
  <conditionalFormatting sqref="AK19">
    <cfRule type="cellIs" dxfId="5900" priority="1049" operator="lessThan">
      <formula>$C$4</formula>
    </cfRule>
  </conditionalFormatting>
  <conditionalFormatting sqref="AK20">
    <cfRule type="cellIs" dxfId="5899" priority="1050" operator="lessThan">
      <formula>$C$4</formula>
    </cfRule>
  </conditionalFormatting>
  <conditionalFormatting sqref="AK21">
    <cfRule type="cellIs" dxfId="5898" priority="1051" operator="lessThan">
      <formula>$C$4</formula>
    </cfRule>
  </conditionalFormatting>
  <conditionalFormatting sqref="AK22">
    <cfRule type="cellIs" dxfId="5897" priority="1052" operator="lessThan">
      <formula>$C$4</formula>
    </cfRule>
  </conditionalFormatting>
  <conditionalFormatting sqref="AK23">
    <cfRule type="cellIs" dxfId="5896" priority="1053" operator="lessThan">
      <formula>$C$4</formula>
    </cfRule>
  </conditionalFormatting>
  <conditionalFormatting sqref="AK24">
    <cfRule type="cellIs" dxfId="5895" priority="1054" operator="lessThan">
      <formula>$C$4</formula>
    </cfRule>
  </conditionalFormatting>
  <conditionalFormatting sqref="AK25">
    <cfRule type="cellIs" dxfId="5894" priority="1055" operator="lessThan">
      <formula>$C$4</formula>
    </cfRule>
  </conditionalFormatting>
  <conditionalFormatting sqref="AK26">
    <cfRule type="cellIs" dxfId="5893" priority="1056" operator="lessThan">
      <formula>$C$4</formula>
    </cfRule>
  </conditionalFormatting>
  <conditionalFormatting sqref="AK27">
    <cfRule type="cellIs" dxfId="5892" priority="1057" operator="lessThan">
      <formula>$C$4</formula>
    </cfRule>
  </conditionalFormatting>
  <conditionalFormatting sqref="AK28">
    <cfRule type="cellIs" dxfId="5891" priority="1058" operator="lessThan">
      <formula>$C$4</formula>
    </cfRule>
  </conditionalFormatting>
  <conditionalFormatting sqref="AK29">
    <cfRule type="cellIs" dxfId="5890" priority="1059" operator="lessThan">
      <formula>$C$4</formula>
    </cfRule>
  </conditionalFormatting>
  <conditionalFormatting sqref="AK30">
    <cfRule type="cellIs" dxfId="5889" priority="1060" operator="lessThan">
      <formula>$C$4</formula>
    </cfRule>
  </conditionalFormatting>
  <conditionalFormatting sqref="AK31">
    <cfRule type="cellIs" dxfId="5888" priority="1061" operator="lessThan">
      <formula>$C$4</formula>
    </cfRule>
  </conditionalFormatting>
  <conditionalFormatting sqref="AK32">
    <cfRule type="cellIs" dxfId="5887" priority="1062" operator="lessThan">
      <formula>$C$4</formula>
    </cfRule>
  </conditionalFormatting>
  <conditionalFormatting sqref="AK33">
    <cfRule type="cellIs" dxfId="5886" priority="1063" operator="lessThan">
      <formula>$C$4</formula>
    </cfRule>
  </conditionalFormatting>
  <conditionalFormatting sqref="AK34">
    <cfRule type="cellIs" dxfId="5885" priority="1064" operator="lessThan">
      <formula>$C$4</formula>
    </cfRule>
  </conditionalFormatting>
  <conditionalFormatting sqref="AK35">
    <cfRule type="cellIs" dxfId="5884" priority="1065" operator="lessThan">
      <formula>$C$4</formula>
    </cfRule>
  </conditionalFormatting>
  <conditionalFormatting sqref="AK36">
    <cfRule type="cellIs" dxfId="5883" priority="1066" operator="lessThan">
      <formula>$C$4</formula>
    </cfRule>
  </conditionalFormatting>
  <conditionalFormatting sqref="AK37">
    <cfRule type="cellIs" dxfId="5882" priority="1067" operator="lessThan">
      <formula>$C$4</formula>
    </cfRule>
  </conditionalFormatting>
  <conditionalFormatting sqref="AK38">
    <cfRule type="cellIs" dxfId="5881" priority="1068" operator="lessThan">
      <formula>$C$4</formula>
    </cfRule>
  </conditionalFormatting>
  <conditionalFormatting sqref="AK39">
    <cfRule type="cellIs" dxfId="5880" priority="1069" operator="lessThan">
      <formula>$C$4</formula>
    </cfRule>
  </conditionalFormatting>
  <conditionalFormatting sqref="AK40">
    <cfRule type="cellIs" dxfId="5879" priority="1070" operator="lessThan">
      <formula>$C$4</formula>
    </cfRule>
  </conditionalFormatting>
  <conditionalFormatting sqref="AK41">
    <cfRule type="cellIs" dxfId="5878" priority="1071" operator="lessThan">
      <formula>$C$4</formula>
    </cfRule>
  </conditionalFormatting>
  <conditionalFormatting sqref="AK42">
    <cfRule type="cellIs" dxfId="5877" priority="1072" operator="lessThan">
      <formula>$C$4</formula>
    </cfRule>
  </conditionalFormatting>
  <conditionalFormatting sqref="AK43">
    <cfRule type="cellIs" dxfId="5876" priority="1073" operator="lessThan">
      <formula>$C$4</formula>
    </cfRule>
  </conditionalFormatting>
  <conditionalFormatting sqref="AK44">
    <cfRule type="cellIs" dxfId="5875" priority="1074" operator="lessThan">
      <formula>$C$4</formula>
    </cfRule>
  </conditionalFormatting>
  <conditionalFormatting sqref="AK45">
    <cfRule type="cellIs" dxfId="5874" priority="1075" operator="lessThan">
      <formula>$C$4</formula>
    </cfRule>
  </conditionalFormatting>
  <conditionalFormatting sqref="AK46">
    <cfRule type="cellIs" dxfId="5873" priority="1076" operator="lessThan">
      <formula>$C$4</formula>
    </cfRule>
  </conditionalFormatting>
  <conditionalFormatting sqref="AK47">
    <cfRule type="cellIs" dxfId="5872" priority="1077" operator="lessThan">
      <formula>$C$4</formula>
    </cfRule>
  </conditionalFormatting>
  <conditionalFormatting sqref="AK48">
    <cfRule type="cellIs" dxfId="5871" priority="1078" operator="lessThan">
      <formula>$C$4</formula>
    </cfRule>
  </conditionalFormatting>
  <conditionalFormatting sqref="AK49">
    <cfRule type="cellIs" dxfId="5870" priority="1079" operator="lessThan">
      <formula>$C$4</formula>
    </cfRule>
  </conditionalFormatting>
  <conditionalFormatting sqref="AK50">
    <cfRule type="cellIs" dxfId="5869" priority="1080" operator="lessThan">
      <formula>$C$4</formula>
    </cfRule>
  </conditionalFormatting>
  <conditionalFormatting sqref="AK51">
    <cfRule type="cellIs" dxfId="5868" priority="1081" operator="lessThan">
      <formula>$C$4</formula>
    </cfRule>
  </conditionalFormatting>
  <conditionalFormatting sqref="AK52">
    <cfRule type="cellIs" dxfId="5867" priority="1082" operator="lessThan">
      <formula>$C$4</formula>
    </cfRule>
  </conditionalFormatting>
  <conditionalFormatting sqref="AK53">
    <cfRule type="cellIs" dxfId="5866" priority="1083" operator="lessThan">
      <formula>$C$4</formula>
    </cfRule>
  </conditionalFormatting>
  <conditionalFormatting sqref="AK54">
    <cfRule type="cellIs" dxfId="5865" priority="1084" operator="lessThan">
      <formula>$C$4</formula>
    </cfRule>
  </conditionalFormatting>
  <conditionalFormatting sqref="AK55">
    <cfRule type="cellIs" dxfId="5864" priority="1085" operator="lessThan">
      <formula>$C$4</formula>
    </cfRule>
  </conditionalFormatting>
  <conditionalFormatting sqref="AK56">
    <cfRule type="cellIs" dxfId="5863" priority="1086" operator="lessThan">
      <formula>$C$4</formula>
    </cfRule>
  </conditionalFormatting>
  <conditionalFormatting sqref="AK57">
    <cfRule type="cellIs" dxfId="5862" priority="1087" operator="lessThan">
      <formula>$C$4</formula>
    </cfRule>
  </conditionalFormatting>
  <conditionalFormatting sqref="AK58">
    <cfRule type="cellIs" dxfId="5861" priority="1088" operator="lessThan">
      <formula>$C$4</formula>
    </cfRule>
  </conditionalFormatting>
  <conditionalFormatting sqref="AK59">
    <cfRule type="cellIs" dxfId="5860" priority="1089" operator="lessThan">
      <formula>$C$4</formula>
    </cfRule>
  </conditionalFormatting>
  <conditionalFormatting sqref="AK60">
    <cfRule type="cellIs" dxfId="5859" priority="1090" operator="lessThan">
      <formula>$C$4</formula>
    </cfRule>
  </conditionalFormatting>
  <conditionalFormatting sqref="AL11">
    <cfRule type="cellIs" dxfId="5858" priority="1091" operator="lessThan">
      <formula>$C$4</formula>
    </cfRule>
  </conditionalFormatting>
  <conditionalFormatting sqref="AL12">
    <cfRule type="cellIs" dxfId="5857" priority="1092" operator="lessThan">
      <formula>$C$4</formula>
    </cfRule>
  </conditionalFormatting>
  <conditionalFormatting sqref="AL13">
    <cfRule type="cellIs" dxfId="5856" priority="1093" operator="lessThan">
      <formula>$C$4</formula>
    </cfRule>
  </conditionalFormatting>
  <conditionalFormatting sqref="AL14">
    <cfRule type="cellIs" dxfId="5855" priority="1094" operator="lessThan">
      <formula>$C$4</formula>
    </cfRule>
  </conditionalFormatting>
  <conditionalFormatting sqref="AL15">
    <cfRule type="cellIs" dxfId="5854" priority="1095" operator="lessThan">
      <formula>$C$4</formula>
    </cfRule>
  </conditionalFormatting>
  <conditionalFormatting sqref="AL16">
    <cfRule type="cellIs" dxfId="5853" priority="1096" operator="lessThan">
      <formula>$C$4</formula>
    </cfRule>
  </conditionalFormatting>
  <conditionalFormatting sqref="AL17">
    <cfRule type="cellIs" dxfId="5852" priority="1097" operator="lessThan">
      <formula>$C$4</formula>
    </cfRule>
  </conditionalFormatting>
  <conditionalFormatting sqref="AL18">
    <cfRule type="cellIs" dxfId="5851" priority="1098" operator="lessThan">
      <formula>$C$4</formula>
    </cfRule>
  </conditionalFormatting>
  <conditionalFormatting sqref="AL19">
    <cfRule type="cellIs" dxfId="5850" priority="1099" operator="lessThan">
      <formula>$C$4</formula>
    </cfRule>
  </conditionalFormatting>
  <conditionalFormatting sqref="AL20">
    <cfRule type="cellIs" dxfId="5849" priority="1100" operator="lessThan">
      <formula>$C$4</formula>
    </cfRule>
  </conditionalFormatting>
  <conditionalFormatting sqref="AL21">
    <cfRule type="cellIs" dxfId="5848" priority="1101" operator="lessThan">
      <formula>$C$4</formula>
    </cfRule>
  </conditionalFormatting>
  <conditionalFormatting sqref="AL22">
    <cfRule type="cellIs" dxfId="5847" priority="1102" operator="lessThan">
      <formula>$C$4</formula>
    </cfRule>
  </conditionalFormatting>
  <conditionalFormatting sqref="AL23">
    <cfRule type="cellIs" dxfId="5846" priority="1103" operator="lessThan">
      <formula>$C$4</formula>
    </cfRule>
  </conditionalFormatting>
  <conditionalFormatting sqref="AL24">
    <cfRule type="cellIs" dxfId="5845" priority="1104" operator="lessThan">
      <formula>$C$4</formula>
    </cfRule>
  </conditionalFormatting>
  <conditionalFormatting sqref="AL25">
    <cfRule type="cellIs" dxfId="5844" priority="1105" operator="lessThan">
      <formula>$C$4</formula>
    </cfRule>
  </conditionalFormatting>
  <conditionalFormatting sqref="AL26">
    <cfRule type="cellIs" dxfId="5843" priority="1106" operator="lessThan">
      <formula>$C$4</formula>
    </cfRule>
  </conditionalFormatting>
  <conditionalFormatting sqref="AL27">
    <cfRule type="cellIs" dxfId="5842" priority="1107" operator="lessThan">
      <formula>$C$4</formula>
    </cfRule>
  </conditionalFormatting>
  <conditionalFormatting sqref="AL28">
    <cfRule type="cellIs" dxfId="5841" priority="1108" operator="lessThan">
      <formula>$C$4</formula>
    </cfRule>
  </conditionalFormatting>
  <conditionalFormatting sqref="AL29">
    <cfRule type="cellIs" dxfId="5840" priority="1109" operator="lessThan">
      <formula>$C$4</formula>
    </cfRule>
  </conditionalFormatting>
  <conditionalFormatting sqref="AL30">
    <cfRule type="cellIs" dxfId="5839" priority="1110" operator="lessThan">
      <formula>$C$4</formula>
    </cfRule>
  </conditionalFormatting>
  <conditionalFormatting sqref="AL31">
    <cfRule type="cellIs" dxfId="5838" priority="1111" operator="lessThan">
      <formula>$C$4</formula>
    </cfRule>
  </conditionalFormatting>
  <conditionalFormatting sqref="AL32">
    <cfRule type="cellIs" dxfId="5837" priority="1112" operator="lessThan">
      <formula>$C$4</formula>
    </cfRule>
  </conditionalFormatting>
  <conditionalFormatting sqref="AL33">
    <cfRule type="cellIs" dxfId="5836" priority="1113" operator="lessThan">
      <formula>$C$4</formula>
    </cfRule>
  </conditionalFormatting>
  <conditionalFormatting sqref="AL34">
    <cfRule type="cellIs" dxfId="5835" priority="1114" operator="lessThan">
      <formula>$C$4</formula>
    </cfRule>
  </conditionalFormatting>
  <conditionalFormatting sqref="AL35">
    <cfRule type="cellIs" dxfId="5834" priority="1115" operator="lessThan">
      <formula>$C$4</formula>
    </cfRule>
  </conditionalFormatting>
  <conditionalFormatting sqref="AL36">
    <cfRule type="cellIs" dxfId="5833" priority="1116" operator="lessThan">
      <formula>$C$4</formula>
    </cfRule>
  </conditionalFormatting>
  <conditionalFormatting sqref="AL37">
    <cfRule type="cellIs" dxfId="5832" priority="1117" operator="lessThan">
      <formula>$C$4</formula>
    </cfRule>
  </conditionalFormatting>
  <conditionalFormatting sqref="AL38">
    <cfRule type="cellIs" dxfId="5831" priority="1118" operator="lessThan">
      <formula>$C$4</formula>
    </cfRule>
  </conditionalFormatting>
  <conditionalFormatting sqref="AL39">
    <cfRule type="cellIs" dxfId="5830" priority="1119" operator="lessThan">
      <formula>$C$4</formula>
    </cfRule>
  </conditionalFormatting>
  <conditionalFormatting sqref="AL40">
    <cfRule type="cellIs" dxfId="5829" priority="1120" operator="lessThan">
      <formula>$C$4</formula>
    </cfRule>
  </conditionalFormatting>
  <conditionalFormatting sqref="AL41">
    <cfRule type="cellIs" dxfId="5828" priority="1121" operator="lessThan">
      <formula>$C$4</formula>
    </cfRule>
  </conditionalFormatting>
  <conditionalFormatting sqref="AL42">
    <cfRule type="cellIs" dxfId="5827" priority="1122" operator="lessThan">
      <formula>$C$4</formula>
    </cfRule>
  </conditionalFormatting>
  <conditionalFormatting sqref="AL43">
    <cfRule type="cellIs" dxfId="5826" priority="1123" operator="lessThan">
      <formula>$C$4</formula>
    </cfRule>
  </conditionalFormatting>
  <conditionalFormatting sqref="AL44">
    <cfRule type="cellIs" dxfId="5825" priority="1124" operator="lessThan">
      <formula>$C$4</formula>
    </cfRule>
  </conditionalFormatting>
  <conditionalFormatting sqref="AL45">
    <cfRule type="cellIs" dxfId="5824" priority="1125" operator="lessThan">
      <formula>$C$4</formula>
    </cfRule>
  </conditionalFormatting>
  <conditionalFormatting sqref="AL46">
    <cfRule type="cellIs" dxfId="5823" priority="1126" operator="lessThan">
      <formula>$C$4</formula>
    </cfRule>
  </conditionalFormatting>
  <conditionalFormatting sqref="AL47">
    <cfRule type="cellIs" dxfId="5822" priority="1127" operator="lessThan">
      <formula>$C$4</formula>
    </cfRule>
  </conditionalFormatting>
  <conditionalFormatting sqref="AL48">
    <cfRule type="cellIs" dxfId="5821" priority="1128" operator="lessThan">
      <formula>$C$4</formula>
    </cfRule>
  </conditionalFormatting>
  <conditionalFormatting sqref="AL49">
    <cfRule type="cellIs" dxfId="5820" priority="1129" operator="lessThan">
      <formula>$C$4</formula>
    </cfRule>
  </conditionalFormatting>
  <conditionalFormatting sqref="AL50">
    <cfRule type="cellIs" dxfId="5819" priority="1130" operator="lessThan">
      <formula>$C$4</formula>
    </cfRule>
  </conditionalFormatting>
  <conditionalFormatting sqref="AL51">
    <cfRule type="cellIs" dxfId="5818" priority="1131" operator="lessThan">
      <formula>$C$4</formula>
    </cfRule>
  </conditionalFormatting>
  <conditionalFormatting sqref="AL52">
    <cfRule type="cellIs" dxfId="5817" priority="1132" operator="lessThan">
      <formula>$C$4</formula>
    </cfRule>
  </conditionalFormatting>
  <conditionalFormatting sqref="AL53">
    <cfRule type="cellIs" dxfId="5816" priority="1133" operator="lessThan">
      <formula>$C$4</formula>
    </cfRule>
  </conditionalFormatting>
  <conditionalFormatting sqref="AL54">
    <cfRule type="cellIs" dxfId="5815" priority="1134" operator="lessThan">
      <formula>$C$4</formula>
    </cfRule>
  </conditionalFormatting>
  <conditionalFormatting sqref="AL55">
    <cfRule type="cellIs" dxfId="5814" priority="1135" operator="lessThan">
      <formula>$C$4</formula>
    </cfRule>
  </conditionalFormatting>
  <conditionalFormatting sqref="AL56">
    <cfRule type="cellIs" dxfId="5813" priority="1136" operator="lessThan">
      <formula>$C$4</formula>
    </cfRule>
  </conditionalFormatting>
  <conditionalFormatting sqref="AL57">
    <cfRule type="cellIs" dxfId="5812" priority="1137" operator="lessThan">
      <formula>$C$4</formula>
    </cfRule>
  </conditionalFormatting>
  <conditionalFormatting sqref="AL58">
    <cfRule type="cellIs" dxfId="5811" priority="1138" operator="lessThan">
      <formula>$C$4</formula>
    </cfRule>
  </conditionalFormatting>
  <conditionalFormatting sqref="AL59">
    <cfRule type="cellIs" dxfId="5810" priority="1139" operator="lessThan">
      <formula>$C$4</formula>
    </cfRule>
  </conditionalFormatting>
  <conditionalFormatting sqref="AL60">
    <cfRule type="cellIs" dxfId="5809" priority="1140" operator="lessThan">
      <formula>$C$4</formula>
    </cfRule>
  </conditionalFormatting>
  <conditionalFormatting sqref="AM11">
    <cfRule type="cellIs" dxfId="5808" priority="1141" operator="lessThan">
      <formula>$C$4</formula>
    </cfRule>
  </conditionalFormatting>
  <conditionalFormatting sqref="AM12">
    <cfRule type="cellIs" dxfId="5807" priority="1142" operator="lessThan">
      <formula>$C$4</formula>
    </cfRule>
  </conditionalFormatting>
  <conditionalFormatting sqref="AM13">
    <cfRule type="cellIs" dxfId="5806" priority="1143" operator="lessThan">
      <formula>$C$4</formula>
    </cfRule>
  </conditionalFormatting>
  <conditionalFormatting sqref="AM14">
    <cfRule type="cellIs" dxfId="5805" priority="1144" operator="lessThan">
      <formula>$C$4</formula>
    </cfRule>
  </conditionalFormatting>
  <conditionalFormatting sqref="AM15">
    <cfRule type="cellIs" dxfId="5804" priority="1145" operator="lessThan">
      <formula>$C$4</formula>
    </cfRule>
  </conditionalFormatting>
  <conditionalFormatting sqref="AM16">
    <cfRule type="cellIs" dxfId="5803" priority="1146" operator="lessThan">
      <formula>$C$4</formula>
    </cfRule>
  </conditionalFormatting>
  <conditionalFormatting sqref="AM17">
    <cfRule type="cellIs" dxfId="5802" priority="1147" operator="lessThan">
      <formula>$C$4</formula>
    </cfRule>
  </conditionalFormatting>
  <conditionalFormatting sqref="AM18">
    <cfRule type="cellIs" dxfId="5801" priority="1148" operator="lessThan">
      <formula>$C$4</formula>
    </cfRule>
  </conditionalFormatting>
  <conditionalFormatting sqref="AM19">
    <cfRule type="cellIs" dxfId="5800" priority="1149" operator="lessThan">
      <formula>$C$4</formula>
    </cfRule>
  </conditionalFormatting>
  <conditionalFormatting sqref="AM20">
    <cfRule type="cellIs" dxfId="5799" priority="1150" operator="lessThan">
      <formula>$C$4</formula>
    </cfRule>
  </conditionalFormatting>
  <conditionalFormatting sqref="AM21">
    <cfRule type="cellIs" dxfId="5798" priority="1151" operator="lessThan">
      <formula>$C$4</formula>
    </cfRule>
  </conditionalFormatting>
  <conditionalFormatting sqref="AM22">
    <cfRule type="cellIs" dxfId="5797" priority="1152" operator="lessThan">
      <formula>$C$4</formula>
    </cfRule>
  </conditionalFormatting>
  <conditionalFormatting sqref="AM23">
    <cfRule type="cellIs" dxfId="5796" priority="1153" operator="lessThan">
      <formula>$C$4</formula>
    </cfRule>
  </conditionalFormatting>
  <conditionalFormatting sqref="AM24">
    <cfRule type="cellIs" dxfId="5795" priority="1154" operator="lessThan">
      <formula>$C$4</formula>
    </cfRule>
  </conditionalFormatting>
  <conditionalFormatting sqref="AM25">
    <cfRule type="cellIs" dxfId="5794" priority="1155" operator="lessThan">
      <formula>$C$4</formula>
    </cfRule>
  </conditionalFormatting>
  <conditionalFormatting sqref="AM26">
    <cfRule type="cellIs" dxfId="5793" priority="1156" operator="lessThan">
      <formula>$C$4</formula>
    </cfRule>
  </conditionalFormatting>
  <conditionalFormatting sqref="AM27">
    <cfRule type="cellIs" dxfId="5792" priority="1157" operator="lessThan">
      <formula>$C$4</formula>
    </cfRule>
  </conditionalFormatting>
  <conditionalFormatting sqref="AM28">
    <cfRule type="cellIs" dxfId="5791" priority="1158" operator="lessThan">
      <formula>$C$4</formula>
    </cfRule>
  </conditionalFormatting>
  <conditionalFormatting sqref="AM29">
    <cfRule type="cellIs" dxfId="5790" priority="1159" operator="lessThan">
      <formula>$C$4</formula>
    </cfRule>
  </conditionalFormatting>
  <conditionalFormatting sqref="AM30">
    <cfRule type="cellIs" dxfId="5789" priority="1160" operator="lessThan">
      <formula>$C$4</formula>
    </cfRule>
  </conditionalFormatting>
  <conditionalFormatting sqref="AM31">
    <cfRule type="cellIs" dxfId="5788" priority="1161" operator="lessThan">
      <formula>$C$4</formula>
    </cfRule>
  </conditionalFormatting>
  <conditionalFormatting sqref="AM32">
    <cfRule type="cellIs" dxfId="5787" priority="1162" operator="lessThan">
      <formula>$C$4</formula>
    </cfRule>
  </conditionalFormatting>
  <conditionalFormatting sqref="AM33">
    <cfRule type="cellIs" dxfId="5786" priority="1163" operator="lessThan">
      <formula>$C$4</formula>
    </cfRule>
  </conditionalFormatting>
  <conditionalFormatting sqref="AM34">
    <cfRule type="cellIs" dxfId="5785" priority="1164" operator="lessThan">
      <formula>$C$4</formula>
    </cfRule>
  </conditionalFormatting>
  <conditionalFormatting sqref="AM35">
    <cfRule type="cellIs" dxfId="5784" priority="1165" operator="lessThan">
      <formula>$C$4</formula>
    </cfRule>
  </conditionalFormatting>
  <conditionalFormatting sqref="AM36">
    <cfRule type="cellIs" dxfId="5783" priority="1166" operator="lessThan">
      <formula>$C$4</formula>
    </cfRule>
  </conditionalFormatting>
  <conditionalFormatting sqref="AM37">
    <cfRule type="cellIs" dxfId="5782" priority="1167" operator="lessThan">
      <formula>$C$4</formula>
    </cfRule>
  </conditionalFormatting>
  <conditionalFormatting sqref="AM38">
    <cfRule type="cellIs" dxfId="5781" priority="1168" operator="lessThan">
      <formula>$C$4</formula>
    </cfRule>
  </conditionalFormatting>
  <conditionalFormatting sqref="AM39">
    <cfRule type="cellIs" dxfId="5780" priority="1169" operator="lessThan">
      <formula>$C$4</formula>
    </cfRule>
  </conditionalFormatting>
  <conditionalFormatting sqref="AM40">
    <cfRule type="cellIs" dxfId="5779" priority="1170" operator="lessThan">
      <formula>$C$4</formula>
    </cfRule>
  </conditionalFormatting>
  <conditionalFormatting sqref="AM41">
    <cfRule type="cellIs" dxfId="5778" priority="1171" operator="lessThan">
      <formula>$C$4</formula>
    </cfRule>
  </conditionalFormatting>
  <conditionalFormatting sqref="AM42">
    <cfRule type="cellIs" dxfId="5777" priority="1172" operator="lessThan">
      <formula>$C$4</formula>
    </cfRule>
  </conditionalFormatting>
  <conditionalFormatting sqref="AM43">
    <cfRule type="cellIs" dxfId="5776" priority="1173" operator="lessThan">
      <formula>$C$4</formula>
    </cfRule>
  </conditionalFormatting>
  <conditionalFormatting sqref="AM44">
    <cfRule type="cellIs" dxfId="5775" priority="1174" operator="lessThan">
      <formula>$C$4</formula>
    </cfRule>
  </conditionalFormatting>
  <conditionalFormatting sqref="AM45">
    <cfRule type="cellIs" dxfId="5774" priority="1175" operator="lessThan">
      <formula>$C$4</formula>
    </cfRule>
  </conditionalFormatting>
  <conditionalFormatting sqref="AM46">
    <cfRule type="cellIs" dxfId="5773" priority="1176" operator="lessThan">
      <formula>$C$4</formula>
    </cfRule>
  </conditionalFormatting>
  <conditionalFormatting sqref="AM47">
    <cfRule type="cellIs" dxfId="5772" priority="1177" operator="lessThan">
      <formula>$C$4</formula>
    </cfRule>
  </conditionalFormatting>
  <conditionalFormatting sqref="AM48">
    <cfRule type="cellIs" dxfId="5771" priority="1178" operator="lessThan">
      <formula>$C$4</formula>
    </cfRule>
  </conditionalFormatting>
  <conditionalFormatting sqref="AM49">
    <cfRule type="cellIs" dxfId="5770" priority="1179" operator="lessThan">
      <formula>$C$4</formula>
    </cfRule>
  </conditionalFormatting>
  <conditionalFormatting sqref="AM50">
    <cfRule type="cellIs" dxfId="5769" priority="1180" operator="lessThan">
      <formula>$C$4</formula>
    </cfRule>
  </conditionalFormatting>
  <conditionalFormatting sqref="AM51">
    <cfRule type="cellIs" dxfId="5768" priority="1181" operator="lessThan">
      <formula>$C$4</formula>
    </cfRule>
  </conditionalFormatting>
  <conditionalFormatting sqref="AM52">
    <cfRule type="cellIs" dxfId="5767" priority="1182" operator="lessThan">
      <formula>$C$4</formula>
    </cfRule>
  </conditionalFormatting>
  <conditionalFormatting sqref="AM53">
    <cfRule type="cellIs" dxfId="5766" priority="1183" operator="lessThan">
      <formula>$C$4</formula>
    </cfRule>
  </conditionalFormatting>
  <conditionalFormatting sqref="AM54">
    <cfRule type="cellIs" dxfId="5765" priority="1184" operator="lessThan">
      <formula>$C$4</formula>
    </cfRule>
  </conditionalFormatting>
  <conditionalFormatting sqref="AM55">
    <cfRule type="cellIs" dxfId="5764" priority="1185" operator="lessThan">
      <formula>$C$4</formula>
    </cfRule>
  </conditionalFormatting>
  <conditionalFormatting sqref="AM56">
    <cfRule type="cellIs" dxfId="5763" priority="1186" operator="lessThan">
      <formula>$C$4</formula>
    </cfRule>
  </conditionalFormatting>
  <conditionalFormatting sqref="AM57">
    <cfRule type="cellIs" dxfId="5762" priority="1187" operator="lessThan">
      <formula>$C$4</formula>
    </cfRule>
  </conditionalFormatting>
  <conditionalFormatting sqref="AM58">
    <cfRule type="cellIs" dxfId="5761" priority="1188" operator="lessThan">
      <formula>$C$4</formula>
    </cfRule>
  </conditionalFormatting>
  <conditionalFormatting sqref="AM59">
    <cfRule type="cellIs" dxfId="5760" priority="1189" operator="lessThan">
      <formula>$C$4</formula>
    </cfRule>
  </conditionalFormatting>
  <conditionalFormatting sqref="AM60">
    <cfRule type="cellIs" dxfId="5759" priority="1190" operator="lessThan">
      <formula>$C$4</formula>
    </cfRule>
  </conditionalFormatting>
  <conditionalFormatting sqref="AN11">
    <cfRule type="cellIs" dxfId="5758" priority="1191" operator="lessThan">
      <formula>$C$4</formula>
    </cfRule>
  </conditionalFormatting>
  <conditionalFormatting sqref="AN12">
    <cfRule type="cellIs" dxfId="5757" priority="1192" operator="lessThan">
      <formula>$C$4</formula>
    </cfRule>
  </conditionalFormatting>
  <conditionalFormatting sqref="AN13">
    <cfRule type="cellIs" dxfId="5756" priority="1193" operator="lessThan">
      <formula>$C$4</formula>
    </cfRule>
  </conditionalFormatting>
  <conditionalFormatting sqref="AN14">
    <cfRule type="cellIs" dxfId="5755" priority="1194" operator="lessThan">
      <formula>$C$4</formula>
    </cfRule>
  </conditionalFormatting>
  <conditionalFormatting sqref="AN15">
    <cfRule type="cellIs" dxfId="5754" priority="1195" operator="lessThan">
      <formula>$C$4</formula>
    </cfRule>
  </conditionalFormatting>
  <conditionalFormatting sqref="AN16">
    <cfRule type="cellIs" dxfId="5753" priority="1196" operator="lessThan">
      <formula>$C$4</formula>
    </cfRule>
  </conditionalFormatting>
  <conditionalFormatting sqref="AN17">
    <cfRule type="cellIs" dxfId="5752" priority="1197" operator="lessThan">
      <formula>$C$4</formula>
    </cfRule>
  </conditionalFormatting>
  <conditionalFormatting sqref="AN18">
    <cfRule type="cellIs" dxfId="5751" priority="1198" operator="lessThan">
      <formula>$C$4</formula>
    </cfRule>
  </conditionalFormatting>
  <conditionalFormatting sqref="AN19">
    <cfRule type="cellIs" dxfId="5750" priority="1199" operator="lessThan">
      <formula>$C$4</formula>
    </cfRule>
  </conditionalFormatting>
  <conditionalFormatting sqref="AN20">
    <cfRule type="cellIs" dxfId="5749" priority="1200" operator="lessThan">
      <formula>$C$4</formula>
    </cfRule>
  </conditionalFormatting>
  <conditionalFormatting sqref="AN21">
    <cfRule type="cellIs" dxfId="5748" priority="1201" operator="lessThan">
      <formula>$C$4</formula>
    </cfRule>
  </conditionalFormatting>
  <conditionalFormatting sqref="AN22">
    <cfRule type="cellIs" dxfId="5747" priority="1202" operator="lessThan">
      <formula>$C$4</formula>
    </cfRule>
  </conditionalFormatting>
  <conditionalFormatting sqref="AN23">
    <cfRule type="cellIs" dxfId="5746" priority="1203" operator="lessThan">
      <formula>$C$4</formula>
    </cfRule>
  </conditionalFormatting>
  <conditionalFormatting sqref="AN24">
    <cfRule type="cellIs" dxfId="5745" priority="1204" operator="lessThan">
      <formula>$C$4</formula>
    </cfRule>
  </conditionalFormatting>
  <conditionalFormatting sqref="AN25">
    <cfRule type="cellIs" dxfId="5744" priority="1205" operator="lessThan">
      <formula>$C$4</formula>
    </cfRule>
  </conditionalFormatting>
  <conditionalFormatting sqref="AN26">
    <cfRule type="cellIs" dxfId="5743" priority="1206" operator="lessThan">
      <formula>$C$4</formula>
    </cfRule>
  </conditionalFormatting>
  <conditionalFormatting sqref="AN27">
    <cfRule type="cellIs" dxfId="5742" priority="1207" operator="lessThan">
      <formula>$C$4</formula>
    </cfRule>
  </conditionalFormatting>
  <conditionalFormatting sqref="AN28">
    <cfRule type="cellIs" dxfId="5741" priority="1208" operator="lessThan">
      <formula>$C$4</formula>
    </cfRule>
  </conditionalFormatting>
  <conditionalFormatting sqref="AN29">
    <cfRule type="cellIs" dxfId="5740" priority="1209" operator="lessThan">
      <formula>$C$4</formula>
    </cfRule>
  </conditionalFormatting>
  <conditionalFormatting sqref="AN30">
    <cfRule type="cellIs" dxfId="5739" priority="1210" operator="lessThan">
      <formula>$C$4</formula>
    </cfRule>
  </conditionalFormatting>
  <conditionalFormatting sqref="AN31">
    <cfRule type="cellIs" dxfId="5738" priority="1211" operator="lessThan">
      <formula>$C$4</formula>
    </cfRule>
  </conditionalFormatting>
  <conditionalFormatting sqref="AN32">
    <cfRule type="cellIs" dxfId="5737" priority="1212" operator="lessThan">
      <formula>$C$4</formula>
    </cfRule>
  </conditionalFormatting>
  <conditionalFormatting sqref="AN33">
    <cfRule type="cellIs" dxfId="5736" priority="1213" operator="lessThan">
      <formula>$C$4</formula>
    </cfRule>
  </conditionalFormatting>
  <conditionalFormatting sqref="AN34">
    <cfRule type="cellIs" dxfId="5735" priority="1214" operator="lessThan">
      <formula>$C$4</formula>
    </cfRule>
  </conditionalFormatting>
  <conditionalFormatting sqref="AN35">
    <cfRule type="cellIs" dxfId="5734" priority="1215" operator="lessThan">
      <formula>$C$4</formula>
    </cfRule>
  </conditionalFormatting>
  <conditionalFormatting sqref="AN36">
    <cfRule type="cellIs" dxfId="5733" priority="1216" operator="lessThan">
      <formula>$C$4</formula>
    </cfRule>
  </conditionalFormatting>
  <conditionalFormatting sqref="AN37">
    <cfRule type="cellIs" dxfId="5732" priority="1217" operator="lessThan">
      <formula>$C$4</formula>
    </cfRule>
  </conditionalFormatting>
  <conditionalFormatting sqref="AN38">
    <cfRule type="cellIs" dxfId="5731" priority="1218" operator="lessThan">
      <formula>$C$4</formula>
    </cfRule>
  </conditionalFormatting>
  <conditionalFormatting sqref="AN39">
    <cfRule type="cellIs" dxfId="5730" priority="1219" operator="lessThan">
      <formula>$C$4</formula>
    </cfRule>
  </conditionalFormatting>
  <conditionalFormatting sqref="AN40">
    <cfRule type="cellIs" dxfId="5729" priority="1220" operator="lessThan">
      <formula>$C$4</formula>
    </cfRule>
  </conditionalFormatting>
  <conditionalFormatting sqref="AN41">
    <cfRule type="cellIs" dxfId="5728" priority="1221" operator="lessThan">
      <formula>$C$4</formula>
    </cfRule>
  </conditionalFormatting>
  <conditionalFormatting sqref="AN42">
    <cfRule type="cellIs" dxfId="5727" priority="1222" operator="lessThan">
      <formula>$C$4</formula>
    </cfRule>
  </conditionalFormatting>
  <conditionalFormatting sqref="AN43">
    <cfRule type="cellIs" dxfId="5726" priority="1223" operator="lessThan">
      <formula>$C$4</formula>
    </cfRule>
  </conditionalFormatting>
  <conditionalFormatting sqref="AN44">
    <cfRule type="cellIs" dxfId="5725" priority="1224" operator="lessThan">
      <formula>$C$4</formula>
    </cfRule>
  </conditionalFormatting>
  <conditionalFormatting sqref="AN45">
    <cfRule type="cellIs" dxfId="5724" priority="1225" operator="lessThan">
      <formula>$C$4</formula>
    </cfRule>
  </conditionalFormatting>
  <conditionalFormatting sqref="AN46">
    <cfRule type="cellIs" dxfId="5723" priority="1226" operator="lessThan">
      <formula>$C$4</formula>
    </cfRule>
  </conditionalFormatting>
  <conditionalFormatting sqref="AN47">
    <cfRule type="cellIs" dxfId="5722" priority="1227" operator="lessThan">
      <formula>$C$4</formula>
    </cfRule>
  </conditionalFormatting>
  <conditionalFormatting sqref="AN48">
    <cfRule type="cellIs" dxfId="5721" priority="1228" operator="lessThan">
      <formula>$C$4</formula>
    </cfRule>
  </conditionalFormatting>
  <conditionalFormatting sqref="AN49">
    <cfRule type="cellIs" dxfId="5720" priority="1229" operator="lessThan">
      <formula>$C$4</formula>
    </cfRule>
  </conditionalFormatting>
  <conditionalFormatting sqref="AN50">
    <cfRule type="cellIs" dxfId="5719" priority="1230" operator="lessThan">
      <formula>$C$4</formula>
    </cfRule>
  </conditionalFormatting>
  <conditionalFormatting sqref="AN51">
    <cfRule type="cellIs" dxfId="5718" priority="1231" operator="lessThan">
      <formula>$C$4</formula>
    </cfRule>
  </conditionalFormatting>
  <conditionalFormatting sqref="AN52">
    <cfRule type="cellIs" dxfId="5717" priority="1232" operator="lessThan">
      <formula>$C$4</formula>
    </cfRule>
  </conditionalFormatting>
  <conditionalFormatting sqref="AN53">
    <cfRule type="cellIs" dxfId="5716" priority="1233" operator="lessThan">
      <formula>$C$4</formula>
    </cfRule>
  </conditionalFormatting>
  <conditionalFormatting sqref="AN54">
    <cfRule type="cellIs" dxfId="5715" priority="1234" operator="lessThan">
      <formula>$C$4</formula>
    </cfRule>
  </conditionalFormatting>
  <conditionalFormatting sqref="AN55">
    <cfRule type="cellIs" dxfId="5714" priority="1235" operator="lessThan">
      <formula>$C$4</formula>
    </cfRule>
  </conditionalFormatting>
  <conditionalFormatting sqref="AN56">
    <cfRule type="cellIs" dxfId="5713" priority="1236" operator="lessThan">
      <formula>$C$4</formula>
    </cfRule>
  </conditionalFormatting>
  <conditionalFormatting sqref="AN57">
    <cfRule type="cellIs" dxfId="5712" priority="1237" operator="lessThan">
      <formula>$C$4</formula>
    </cfRule>
  </conditionalFormatting>
  <conditionalFormatting sqref="AN58">
    <cfRule type="cellIs" dxfId="5711" priority="1238" operator="lessThan">
      <formula>$C$4</formula>
    </cfRule>
  </conditionalFormatting>
  <conditionalFormatting sqref="AN59">
    <cfRule type="cellIs" dxfId="5710" priority="1239" operator="lessThan">
      <formula>$C$4</formula>
    </cfRule>
  </conditionalFormatting>
  <conditionalFormatting sqref="AN60">
    <cfRule type="cellIs" dxfId="5709" priority="1240" operator="lessThan">
      <formula>$C$4</formula>
    </cfRule>
  </conditionalFormatting>
  <conditionalFormatting sqref="AO11">
    <cfRule type="cellIs" dxfId="5708" priority="1241" operator="lessThan">
      <formula>$C$4</formula>
    </cfRule>
  </conditionalFormatting>
  <conditionalFormatting sqref="AO12">
    <cfRule type="cellIs" dxfId="5707" priority="1242" operator="lessThan">
      <formula>$C$4</formula>
    </cfRule>
  </conditionalFormatting>
  <conditionalFormatting sqref="AO13">
    <cfRule type="cellIs" dxfId="5706" priority="1243" operator="lessThan">
      <formula>$C$4</formula>
    </cfRule>
  </conditionalFormatting>
  <conditionalFormatting sqref="AO14">
    <cfRule type="cellIs" dxfId="5705" priority="1244" operator="lessThan">
      <formula>$C$4</formula>
    </cfRule>
  </conditionalFormatting>
  <conditionalFormatting sqref="AO15">
    <cfRule type="cellIs" dxfId="5704" priority="1245" operator="lessThan">
      <formula>$C$4</formula>
    </cfRule>
  </conditionalFormatting>
  <conditionalFormatting sqref="AO16">
    <cfRule type="cellIs" dxfId="5703" priority="1246" operator="lessThan">
      <formula>$C$4</formula>
    </cfRule>
  </conditionalFormatting>
  <conditionalFormatting sqref="AO17">
    <cfRule type="cellIs" dxfId="5702" priority="1247" operator="lessThan">
      <formula>$C$4</formula>
    </cfRule>
  </conditionalFormatting>
  <conditionalFormatting sqref="AO18">
    <cfRule type="cellIs" dxfId="5701" priority="1248" operator="lessThan">
      <formula>$C$4</formula>
    </cfRule>
  </conditionalFormatting>
  <conditionalFormatting sqref="AO19">
    <cfRule type="cellIs" dxfId="5700" priority="1249" operator="lessThan">
      <formula>$C$4</formula>
    </cfRule>
  </conditionalFormatting>
  <conditionalFormatting sqref="AO20">
    <cfRule type="cellIs" dxfId="5699" priority="1250" operator="lessThan">
      <formula>$C$4</formula>
    </cfRule>
  </conditionalFormatting>
  <conditionalFormatting sqref="AO21">
    <cfRule type="cellIs" dxfId="5698" priority="1251" operator="lessThan">
      <formula>$C$4</formula>
    </cfRule>
  </conditionalFormatting>
  <conditionalFormatting sqref="AO22">
    <cfRule type="cellIs" dxfId="5697" priority="1252" operator="lessThan">
      <formula>$C$4</formula>
    </cfRule>
  </conditionalFormatting>
  <conditionalFormatting sqref="AO23">
    <cfRule type="cellIs" dxfId="5696" priority="1253" operator="lessThan">
      <formula>$C$4</formula>
    </cfRule>
  </conditionalFormatting>
  <conditionalFormatting sqref="AO24">
    <cfRule type="cellIs" dxfId="5695" priority="1254" operator="lessThan">
      <formula>$C$4</formula>
    </cfRule>
  </conditionalFormatting>
  <conditionalFormatting sqref="AO25">
    <cfRule type="cellIs" dxfId="5694" priority="1255" operator="lessThan">
      <formula>$C$4</formula>
    </cfRule>
  </conditionalFormatting>
  <conditionalFormatting sqref="AO26">
    <cfRule type="cellIs" dxfId="5693" priority="1256" operator="lessThan">
      <formula>$C$4</formula>
    </cfRule>
  </conditionalFormatting>
  <conditionalFormatting sqref="AO27">
    <cfRule type="cellIs" dxfId="5692" priority="1257" operator="lessThan">
      <formula>$C$4</formula>
    </cfRule>
  </conditionalFormatting>
  <conditionalFormatting sqref="AO28">
    <cfRule type="cellIs" dxfId="5691" priority="1258" operator="lessThan">
      <formula>$C$4</formula>
    </cfRule>
  </conditionalFormatting>
  <conditionalFormatting sqref="AO29">
    <cfRule type="cellIs" dxfId="5690" priority="1259" operator="lessThan">
      <formula>$C$4</formula>
    </cfRule>
  </conditionalFormatting>
  <conditionalFormatting sqref="AO30">
    <cfRule type="cellIs" dxfId="5689" priority="1260" operator="lessThan">
      <formula>$C$4</formula>
    </cfRule>
  </conditionalFormatting>
  <conditionalFormatting sqref="AO31">
    <cfRule type="cellIs" dxfId="5688" priority="1261" operator="lessThan">
      <formula>$C$4</formula>
    </cfRule>
  </conditionalFormatting>
  <conditionalFormatting sqref="AO32">
    <cfRule type="cellIs" dxfId="5687" priority="1262" operator="lessThan">
      <formula>$C$4</formula>
    </cfRule>
  </conditionalFormatting>
  <conditionalFormatting sqref="AO33">
    <cfRule type="cellIs" dxfId="5686" priority="1263" operator="lessThan">
      <formula>$C$4</formula>
    </cfRule>
  </conditionalFormatting>
  <conditionalFormatting sqref="AO34">
    <cfRule type="cellIs" dxfId="5685" priority="1264" operator="lessThan">
      <formula>$C$4</formula>
    </cfRule>
  </conditionalFormatting>
  <conditionalFormatting sqref="AO35">
    <cfRule type="cellIs" dxfId="5684" priority="1265" operator="lessThan">
      <formula>$C$4</formula>
    </cfRule>
  </conditionalFormatting>
  <conditionalFormatting sqref="AO36">
    <cfRule type="cellIs" dxfId="5683" priority="1266" operator="lessThan">
      <formula>$C$4</formula>
    </cfRule>
  </conditionalFormatting>
  <conditionalFormatting sqref="AO37">
    <cfRule type="cellIs" dxfId="5682" priority="1267" operator="lessThan">
      <formula>$C$4</formula>
    </cfRule>
  </conditionalFormatting>
  <conditionalFormatting sqref="AO38">
    <cfRule type="cellIs" dxfId="5681" priority="1268" operator="lessThan">
      <formula>$C$4</formula>
    </cfRule>
  </conditionalFormatting>
  <conditionalFormatting sqref="AO39">
    <cfRule type="cellIs" dxfId="5680" priority="1269" operator="lessThan">
      <formula>$C$4</formula>
    </cfRule>
  </conditionalFormatting>
  <conditionalFormatting sqref="AO40">
    <cfRule type="cellIs" dxfId="5679" priority="1270" operator="lessThan">
      <formula>$C$4</formula>
    </cfRule>
  </conditionalFormatting>
  <conditionalFormatting sqref="AO41">
    <cfRule type="cellIs" dxfId="5678" priority="1271" operator="lessThan">
      <formula>$C$4</formula>
    </cfRule>
  </conditionalFormatting>
  <conditionalFormatting sqref="AO42">
    <cfRule type="cellIs" dxfId="5677" priority="1272" operator="lessThan">
      <formula>$C$4</formula>
    </cfRule>
  </conditionalFormatting>
  <conditionalFormatting sqref="AO43">
    <cfRule type="cellIs" dxfId="5676" priority="1273" operator="lessThan">
      <formula>$C$4</formula>
    </cfRule>
  </conditionalFormatting>
  <conditionalFormatting sqref="AO44">
    <cfRule type="cellIs" dxfId="5675" priority="1274" operator="lessThan">
      <formula>$C$4</formula>
    </cfRule>
  </conditionalFormatting>
  <conditionalFormatting sqref="AO45">
    <cfRule type="cellIs" dxfId="5674" priority="1275" operator="lessThan">
      <formula>$C$4</formula>
    </cfRule>
  </conditionalFormatting>
  <conditionalFormatting sqref="AO46">
    <cfRule type="cellIs" dxfId="5673" priority="1276" operator="lessThan">
      <formula>$C$4</formula>
    </cfRule>
  </conditionalFormatting>
  <conditionalFormatting sqref="AO47">
    <cfRule type="cellIs" dxfId="5672" priority="1277" operator="lessThan">
      <formula>$C$4</formula>
    </cfRule>
  </conditionalFormatting>
  <conditionalFormatting sqref="AO48">
    <cfRule type="cellIs" dxfId="5671" priority="1278" operator="lessThan">
      <formula>$C$4</formula>
    </cfRule>
  </conditionalFormatting>
  <conditionalFormatting sqref="AO49">
    <cfRule type="cellIs" dxfId="5670" priority="1279" operator="lessThan">
      <formula>$C$4</formula>
    </cfRule>
  </conditionalFormatting>
  <conditionalFormatting sqref="AO50">
    <cfRule type="cellIs" dxfId="5669" priority="1280" operator="lessThan">
      <formula>$C$4</formula>
    </cfRule>
  </conditionalFormatting>
  <conditionalFormatting sqref="AO51">
    <cfRule type="cellIs" dxfId="5668" priority="1281" operator="lessThan">
      <formula>$C$4</formula>
    </cfRule>
  </conditionalFormatting>
  <conditionalFormatting sqref="AO52">
    <cfRule type="cellIs" dxfId="5667" priority="1282" operator="lessThan">
      <formula>$C$4</formula>
    </cfRule>
  </conditionalFormatting>
  <conditionalFormatting sqref="AO53">
    <cfRule type="cellIs" dxfId="5666" priority="1283" operator="lessThan">
      <formula>$C$4</formula>
    </cfRule>
  </conditionalFormatting>
  <conditionalFormatting sqref="AO54">
    <cfRule type="cellIs" dxfId="5665" priority="1284" operator="lessThan">
      <formula>$C$4</formula>
    </cfRule>
  </conditionalFormatting>
  <conditionalFormatting sqref="AO55">
    <cfRule type="cellIs" dxfId="5664" priority="1285" operator="lessThan">
      <formula>$C$4</formula>
    </cfRule>
  </conditionalFormatting>
  <conditionalFormatting sqref="AO56">
    <cfRule type="cellIs" dxfId="5663" priority="1286" operator="lessThan">
      <formula>$C$4</formula>
    </cfRule>
  </conditionalFormatting>
  <conditionalFormatting sqref="AO57">
    <cfRule type="cellIs" dxfId="5662" priority="1287" operator="lessThan">
      <formula>$C$4</formula>
    </cfRule>
  </conditionalFormatting>
  <conditionalFormatting sqref="AO58">
    <cfRule type="cellIs" dxfId="5661" priority="1288" operator="lessThan">
      <formula>$C$4</formula>
    </cfRule>
  </conditionalFormatting>
  <conditionalFormatting sqref="AO59">
    <cfRule type="cellIs" dxfId="5660" priority="1289" operator="lessThan">
      <formula>$C$4</formula>
    </cfRule>
  </conditionalFormatting>
  <conditionalFormatting sqref="AO60">
    <cfRule type="cellIs" dxfId="5659" priority="1290" operator="lessThan">
      <formula>$C$4</formula>
    </cfRule>
  </conditionalFormatting>
  <conditionalFormatting sqref="AP11">
    <cfRule type="cellIs" dxfId="5658" priority="1291" operator="lessThan">
      <formula>$C$4</formula>
    </cfRule>
  </conditionalFormatting>
  <conditionalFormatting sqref="AP12">
    <cfRule type="cellIs" dxfId="5657" priority="1292" operator="lessThan">
      <formula>$C$4</formula>
    </cfRule>
  </conditionalFormatting>
  <conditionalFormatting sqref="AP13">
    <cfRule type="cellIs" dxfId="5656" priority="1293" operator="lessThan">
      <formula>$C$4</formula>
    </cfRule>
  </conditionalFormatting>
  <conditionalFormatting sqref="AP14">
    <cfRule type="cellIs" dxfId="5655" priority="1294" operator="lessThan">
      <formula>$C$4</formula>
    </cfRule>
  </conditionalFormatting>
  <conditionalFormatting sqref="AP15">
    <cfRule type="cellIs" dxfId="5654" priority="1295" operator="lessThan">
      <formula>$C$4</formula>
    </cfRule>
  </conditionalFormatting>
  <conditionalFormatting sqref="AP16">
    <cfRule type="cellIs" dxfId="5653" priority="1296" operator="lessThan">
      <formula>$C$4</formula>
    </cfRule>
  </conditionalFormatting>
  <conditionalFormatting sqref="AP17">
    <cfRule type="cellIs" dxfId="5652" priority="1297" operator="lessThan">
      <formula>$C$4</formula>
    </cfRule>
  </conditionalFormatting>
  <conditionalFormatting sqref="AP18">
    <cfRule type="cellIs" dxfId="5651" priority="1298" operator="lessThan">
      <formula>$C$4</formula>
    </cfRule>
  </conditionalFormatting>
  <conditionalFormatting sqref="AP19">
    <cfRule type="cellIs" dxfId="5650" priority="1299" operator="lessThan">
      <formula>$C$4</formula>
    </cfRule>
  </conditionalFormatting>
  <conditionalFormatting sqref="AP20">
    <cfRule type="cellIs" dxfId="5649" priority="1300" operator="lessThan">
      <formula>$C$4</formula>
    </cfRule>
  </conditionalFormatting>
  <conditionalFormatting sqref="AP21">
    <cfRule type="cellIs" dxfId="5648" priority="1301" operator="lessThan">
      <formula>$C$4</formula>
    </cfRule>
  </conditionalFormatting>
  <conditionalFormatting sqref="AP22">
    <cfRule type="cellIs" dxfId="5647" priority="1302" operator="lessThan">
      <formula>$C$4</formula>
    </cfRule>
  </conditionalFormatting>
  <conditionalFormatting sqref="AP23">
    <cfRule type="cellIs" dxfId="5646" priority="1303" operator="lessThan">
      <formula>$C$4</formula>
    </cfRule>
  </conditionalFormatting>
  <conditionalFormatting sqref="AP24">
    <cfRule type="cellIs" dxfId="5645" priority="1304" operator="lessThan">
      <formula>$C$4</formula>
    </cfRule>
  </conditionalFormatting>
  <conditionalFormatting sqref="AP25">
    <cfRule type="cellIs" dxfId="5644" priority="1305" operator="lessThan">
      <formula>$C$4</formula>
    </cfRule>
  </conditionalFormatting>
  <conditionalFormatting sqref="AP26">
    <cfRule type="cellIs" dxfId="5643" priority="1306" operator="lessThan">
      <formula>$C$4</formula>
    </cfRule>
  </conditionalFormatting>
  <conditionalFormatting sqref="AP27">
    <cfRule type="cellIs" dxfId="5642" priority="1307" operator="lessThan">
      <formula>$C$4</formula>
    </cfRule>
  </conditionalFormatting>
  <conditionalFormatting sqref="AP28">
    <cfRule type="cellIs" dxfId="5641" priority="1308" operator="lessThan">
      <formula>$C$4</formula>
    </cfRule>
  </conditionalFormatting>
  <conditionalFormatting sqref="AP29">
    <cfRule type="cellIs" dxfId="5640" priority="1309" operator="lessThan">
      <formula>$C$4</formula>
    </cfRule>
  </conditionalFormatting>
  <conditionalFormatting sqref="AP30">
    <cfRule type="cellIs" dxfId="5639" priority="1310" operator="lessThan">
      <formula>$C$4</formula>
    </cfRule>
  </conditionalFormatting>
  <conditionalFormatting sqref="AP31">
    <cfRule type="cellIs" dxfId="5638" priority="1311" operator="lessThan">
      <formula>$C$4</formula>
    </cfRule>
  </conditionalFormatting>
  <conditionalFormatting sqref="AP32">
    <cfRule type="cellIs" dxfId="5637" priority="1312" operator="lessThan">
      <formula>$C$4</formula>
    </cfRule>
  </conditionalFormatting>
  <conditionalFormatting sqref="AP33">
    <cfRule type="cellIs" dxfId="5636" priority="1313" operator="lessThan">
      <formula>$C$4</formula>
    </cfRule>
  </conditionalFormatting>
  <conditionalFormatting sqref="AP34">
    <cfRule type="cellIs" dxfId="5635" priority="1314" operator="lessThan">
      <formula>$C$4</formula>
    </cfRule>
  </conditionalFormatting>
  <conditionalFormatting sqref="AP35">
    <cfRule type="cellIs" dxfId="5634" priority="1315" operator="lessThan">
      <formula>$C$4</formula>
    </cfRule>
  </conditionalFormatting>
  <conditionalFormatting sqref="AP36">
    <cfRule type="cellIs" dxfId="5633" priority="1316" operator="lessThan">
      <formula>$C$4</formula>
    </cfRule>
  </conditionalFormatting>
  <conditionalFormatting sqref="AP37">
    <cfRule type="cellIs" dxfId="5632" priority="1317" operator="lessThan">
      <formula>$C$4</formula>
    </cfRule>
  </conditionalFormatting>
  <conditionalFormatting sqref="AP38">
    <cfRule type="cellIs" dxfId="5631" priority="1318" operator="lessThan">
      <formula>$C$4</formula>
    </cfRule>
  </conditionalFormatting>
  <conditionalFormatting sqref="AP39">
    <cfRule type="cellIs" dxfId="5630" priority="1319" operator="lessThan">
      <formula>$C$4</formula>
    </cfRule>
  </conditionalFormatting>
  <conditionalFormatting sqref="AP40">
    <cfRule type="cellIs" dxfId="5629" priority="1320" operator="lessThan">
      <formula>$C$4</formula>
    </cfRule>
  </conditionalFormatting>
  <conditionalFormatting sqref="AP41">
    <cfRule type="cellIs" dxfId="5628" priority="1321" operator="lessThan">
      <formula>$C$4</formula>
    </cfRule>
  </conditionalFormatting>
  <conditionalFormatting sqref="AP42">
    <cfRule type="cellIs" dxfId="5627" priority="1322" operator="lessThan">
      <formula>$C$4</formula>
    </cfRule>
  </conditionalFormatting>
  <conditionalFormatting sqref="AP43">
    <cfRule type="cellIs" dxfId="5626" priority="1323" operator="lessThan">
      <formula>$C$4</formula>
    </cfRule>
  </conditionalFormatting>
  <conditionalFormatting sqref="AP44">
    <cfRule type="cellIs" dxfId="5625" priority="1324" operator="lessThan">
      <formula>$C$4</formula>
    </cfRule>
  </conditionalFormatting>
  <conditionalFormatting sqref="AP45">
    <cfRule type="cellIs" dxfId="5624" priority="1325" operator="lessThan">
      <formula>$C$4</formula>
    </cfRule>
  </conditionalFormatting>
  <conditionalFormatting sqref="AP46">
    <cfRule type="cellIs" dxfId="5623" priority="1326" operator="lessThan">
      <formula>$C$4</formula>
    </cfRule>
  </conditionalFormatting>
  <conditionalFormatting sqref="AP47">
    <cfRule type="cellIs" dxfId="5622" priority="1327" operator="lessThan">
      <formula>$C$4</formula>
    </cfRule>
  </conditionalFormatting>
  <conditionalFormatting sqref="AP48">
    <cfRule type="cellIs" dxfId="5621" priority="1328" operator="lessThan">
      <formula>$C$4</formula>
    </cfRule>
  </conditionalFormatting>
  <conditionalFormatting sqref="AP49">
    <cfRule type="cellIs" dxfId="5620" priority="1329" operator="lessThan">
      <formula>$C$4</formula>
    </cfRule>
  </conditionalFormatting>
  <conditionalFormatting sqref="AP50">
    <cfRule type="cellIs" dxfId="5619" priority="1330" operator="lessThan">
      <formula>$C$4</formula>
    </cfRule>
  </conditionalFormatting>
  <conditionalFormatting sqref="AP51">
    <cfRule type="cellIs" dxfId="5618" priority="1331" operator="lessThan">
      <formula>$C$4</formula>
    </cfRule>
  </conditionalFormatting>
  <conditionalFormatting sqref="AP52">
    <cfRule type="cellIs" dxfId="5617" priority="1332" operator="lessThan">
      <formula>$C$4</formula>
    </cfRule>
  </conditionalFormatting>
  <conditionalFormatting sqref="AP53">
    <cfRule type="cellIs" dxfId="5616" priority="1333" operator="lessThan">
      <formula>$C$4</formula>
    </cfRule>
  </conditionalFormatting>
  <conditionalFormatting sqref="AP54">
    <cfRule type="cellIs" dxfId="5615" priority="1334" operator="lessThan">
      <formula>$C$4</formula>
    </cfRule>
  </conditionalFormatting>
  <conditionalFormatting sqref="AP55">
    <cfRule type="cellIs" dxfId="5614" priority="1335" operator="lessThan">
      <formula>$C$4</formula>
    </cfRule>
  </conditionalFormatting>
  <conditionalFormatting sqref="AP56">
    <cfRule type="cellIs" dxfId="5613" priority="1336" operator="lessThan">
      <formula>$C$4</formula>
    </cfRule>
  </conditionalFormatting>
  <conditionalFormatting sqref="AP57">
    <cfRule type="cellIs" dxfId="5612" priority="1337" operator="lessThan">
      <formula>$C$4</formula>
    </cfRule>
  </conditionalFormatting>
  <conditionalFormatting sqref="AP58">
    <cfRule type="cellIs" dxfId="5611" priority="1338" operator="lessThan">
      <formula>$C$4</formula>
    </cfRule>
  </conditionalFormatting>
  <conditionalFormatting sqref="AP59">
    <cfRule type="cellIs" dxfId="5610" priority="1339" operator="lessThan">
      <formula>$C$4</formula>
    </cfRule>
  </conditionalFormatting>
  <conditionalFormatting sqref="AP60">
    <cfRule type="cellIs" dxfId="5609" priority="1340" operator="lessThan">
      <formula>$C$4</formula>
    </cfRule>
  </conditionalFormatting>
  <conditionalFormatting sqref="AQ11">
    <cfRule type="cellIs" dxfId="5608" priority="1341" operator="lessThan">
      <formula>$C$4</formula>
    </cfRule>
  </conditionalFormatting>
  <conditionalFormatting sqref="AQ12">
    <cfRule type="cellIs" dxfId="5607" priority="1342" operator="lessThan">
      <formula>$C$4</formula>
    </cfRule>
  </conditionalFormatting>
  <conditionalFormatting sqref="AQ13">
    <cfRule type="cellIs" dxfId="5606" priority="1343" operator="lessThan">
      <formula>$C$4</formula>
    </cfRule>
  </conditionalFormatting>
  <conditionalFormatting sqref="AQ14">
    <cfRule type="cellIs" dxfId="5605" priority="1344" operator="lessThan">
      <formula>$C$4</formula>
    </cfRule>
  </conditionalFormatting>
  <conditionalFormatting sqref="AQ15">
    <cfRule type="cellIs" dxfId="5604" priority="1345" operator="lessThan">
      <formula>$C$4</formula>
    </cfRule>
  </conditionalFormatting>
  <conditionalFormatting sqref="AQ16">
    <cfRule type="cellIs" dxfId="5603" priority="1346" operator="lessThan">
      <formula>$C$4</formula>
    </cfRule>
  </conditionalFormatting>
  <conditionalFormatting sqref="AQ17">
    <cfRule type="cellIs" dxfId="5602" priority="1347" operator="lessThan">
      <formula>$C$4</formula>
    </cfRule>
  </conditionalFormatting>
  <conditionalFormatting sqref="AQ18">
    <cfRule type="cellIs" dxfId="5601" priority="1348" operator="lessThan">
      <formula>$C$4</formula>
    </cfRule>
  </conditionalFormatting>
  <conditionalFormatting sqref="AQ19">
    <cfRule type="cellIs" dxfId="5600" priority="1349" operator="lessThan">
      <formula>$C$4</formula>
    </cfRule>
  </conditionalFormatting>
  <conditionalFormatting sqref="AQ20">
    <cfRule type="cellIs" dxfId="5599" priority="1350" operator="lessThan">
      <formula>$C$4</formula>
    </cfRule>
  </conditionalFormatting>
  <conditionalFormatting sqref="AQ21">
    <cfRule type="cellIs" dxfId="5598" priority="1351" operator="lessThan">
      <formula>$C$4</formula>
    </cfRule>
  </conditionalFormatting>
  <conditionalFormatting sqref="AQ22">
    <cfRule type="cellIs" dxfId="5597" priority="1352" operator="lessThan">
      <formula>$C$4</formula>
    </cfRule>
  </conditionalFormatting>
  <conditionalFormatting sqref="AQ23">
    <cfRule type="cellIs" dxfId="5596" priority="1353" operator="lessThan">
      <formula>$C$4</formula>
    </cfRule>
  </conditionalFormatting>
  <conditionalFormatting sqref="AQ24">
    <cfRule type="cellIs" dxfId="5595" priority="1354" operator="lessThan">
      <formula>$C$4</formula>
    </cfRule>
  </conditionalFormatting>
  <conditionalFormatting sqref="AQ25">
    <cfRule type="cellIs" dxfId="5594" priority="1355" operator="lessThan">
      <formula>$C$4</formula>
    </cfRule>
  </conditionalFormatting>
  <conditionalFormatting sqref="AQ26">
    <cfRule type="cellIs" dxfId="5593" priority="1356" operator="lessThan">
      <formula>$C$4</formula>
    </cfRule>
  </conditionalFormatting>
  <conditionalFormatting sqref="AQ27">
    <cfRule type="cellIs" dxfId="5592" priority="1357" operator="lessThan">
      <formula>$C$4</formula>
    </cfRule>
  </conditionalFormatting>
  <conditionalFormatting sqref="AQ28">
    <cfRule type="cellIs" dxfId="5591" priority="1358" operator="lessThan">
      <formula>$C$4</formula>
    </cfRule>
  </conditionalFormatting>
  <conditionalFormatting sqref="AQ29">
    <cfRule type="cellIs" dxfId="5590" priority="1359" operator="lessThan">
      <formula>$C$4</formula>
    </cfRule>
  </conditionalFormatting>
  <conditionalFormatting sqref="AQ30">
    <cfRule type="cellIs" dxfId="5589" priority="1360" operator="lessThan">
      <formula>$C$4</formula>
    </cfRule>
  </conditionalFormatting>
  <conditionalFormatting sqref="AQ31">
    <cfRule type="cellIs" dxfId="5588" priority="1361" operator="lessThan">
      <formula>$C$4</formula>
    </cfRule>
  </conditionalFormatting>
  <conditionalFormatting sqref="AQ32">
    <cfRule type="cellIs" dxfId="5587" priority="1362" operator="lessThan">
      <formula>$C$4</formula>
    </cfRule>
  </conditionalFormatting>
  <conditionalFormatting sqref="AQ33">
    <cfRule type="cellIs" dxfId="5586" priority="1363" operator="lessThan">
      <formula>$C$4</formula>
    </cfRule>
  </conditionalFormatting>
  <conditionalFormatting sqref="AQ34">
    <cfRule type="cellIs" dxfId="5585" priority="1364" operator="lessThan">
      <formula>$C$4</formula>
    </cfRule>
  </conditionalFormatting>
  <conditionalFormatting sqref="AQ35">
    <cfRule type="cellIs" dxfId="5584" priority="1365" operator="lessThan">
      <formula>$C$4</formula>
    </cfRule>
  </conditionalFormatting>
  <conditionalFormatting sqref="AQ36">
    <cfRule type="cellIs" dxfId="5583" priority="1366" operator="lessThan">
      <formula>$C$4</formula>
    </cfRule>
  </conditionalFormatting>
  <conditionalFormatting sqref="AQ37">
    <cfRule type="cellIs" dxfId="5582" priority="1367" operator="lessThan">
      <formula>$C$4</formula>
    </cfRule>
  </conditionalFormatting>
  <conditionalFormatting sqref="AQ38">
    <cfRule type="cellIs" dxfId="5581" priority="1368" operator="lessThan">
      <formula>$C$4</formula>
    </cfRule>
  </conditionalFormatting>
  <conditionalFormatting sqref="AQ39">
    <cfRule type="cellIs" dxfId="5580" priority="1369" operator="lessThan">
      <formula>$C$4</formula>
    </cfRule>
  </conditionalFormatting>
  <conditionalFormatting sqref="AQ40">
    <cfRule type="cellIs" dxfId="5579" priority="1370" operator="lessThan">
      <formula>$C$4</formula>
    </cfRule>
  </conditionalFormatting>
  <conditionalFormatting sqref="AQ41">
    <cfRule type="cellIs" dxfId="5578" priority="1371" operator="lessThan">
      <formula>$C$4</formula>
    </cfRule>
  </conditionalFormatting>
  <conditionalFormatting sqref="AQ42">
    <cfRule type="cellIs" dxfId="5577" priority="1372" operator="lessThan">
      <formula>$C$4</formula>
    </cfRule>
  </conditionalFormatting>
  <conditionalFormatting sqref="AQ43">
    <cfRule type="cellIs" dxfId="5576" priority="1373" operator="lessThan">
      <formula>$C$4</formula>
    </cfRule>
  </conditionalFormatting>
  <conditionalFormatting sqref="AQ44">
    <cfRule type="cellIs" dxfId="5575" priority="1374" operator="lessThan">
      <formula>$C$4</formula>
    </cfRule>
  </conditionalFormatting>
  <conditionalFormatting sqref="AQ45">
    <cfRule type="cellIs" dxfId="5574" priority="1375" operator="lessThan">
      <formula>$C$4</formula>
    </cfRule>
  </conditionalFormatting>
  <conditionalFormatting sqref="AQ46">
    <cfRule type="cellIs" dxfId="5573" priority="1376" operator="lessThan">
      <formula>$C$4</formula>
    </cfRule>
  </conditionalFormatting>
  <conditionalFormatting sqref="AQ47">
    <cfRule type="cellIs" dxfId="5572" priority="1377" operator="lessThan">
      <formula>$C$4</formula>
    </cfRule>
  </conditionalFormatting>
  <conditionalFormatting sqref="AQ48">
    <cfRule type="cellIs" dxfId="5571" priority="1378" operator="lessThan">
      <formula>$C$4</formula>
    </cfRule>
  </conditionalFormatting>
  <conditionalFormatting sqref="AQ49">
    <cfRule type="cellIs" dxfId="5570" priority="1379" operator="lessThan">
      <formula>$C$4</formula>
    </cfRule>
  </conditionalFormatting>
  <conditionalFormatting sqref="AQ50">
    <cfRule type="cellIs" dxfId="5569" priority="1380" operator="lessThan">
      <formula>$C$4</formula>
    </cfRule>
  </conditionalFormatting>
  <conditionalFormatting sqref="AQ51">
    <cfRule type="cellIs" dxfId="5568" priority="1381" operator="lessThan">
      <formula>$C$4</formula>
    </cfRule>
  </conditionalFormatting>
  <conditionalFormatting sqref="AQ52">
    <cfRule type="cellIs" dxfId="5567" priority="1382" operator="lessThan">
      <formula>$C$4</formula>
    </cfRule>
  </conditionalFormatting>
  <conditionalFormatting sqref="AQ53">
    <cfRule type="cellIs" dxfId="5566" priority="1383" operator="lessThan">
      <formula>$C$4</formula>
    </cfRule>
  </conditionalFormatting>
  <conditionalFormatting sqref="AQ54">
    <cfRule type="cellIs" dxfId="5565" priority="1384" operator="lessThan">
      <formula>$C$4</formula>
    </cfRule>
  </conditionalFormatting>
  <conditionalFormatting sqref="AQ55">
    <cfRule type="cellIs" dxfId="5564" priority="1385" operator="lessThan">
      <formula>$C$4</formula>
    </cfRule>
  </conditionalFormatting>
  <conditionalFormatting sqref="AQ56">
    <cfRule type="cellIs" dxfId="5563" priority="1386" operator="lessThan">
      <formula>$C$4</formula>
    </cfRule>
  </conditionalFormatting>
  <conditionalFormatting sqref="AQ57">
    <cfRule type="cellIs" dxfId="5562" priority="1387" operator="lessThan">
      <formula>$C$4</formula>
    </cfRule>
  </conditionalFormatting>
  <conditionalFormatting sqref="AQ58">
    <cfRule type="cellIs" dxfId="5561" priority="1388" operator="lessThan">
      <formula>$C$4</formula>
    </cfRule>
  </conditionalFormatting>
  <conditionalFormatting sqref="AQ59">
    <cfRule type="cellIs" dxfId="5560" priority="1389" operator="lessThan">
      <formula>$C$4</formula>
    </cfRule>
  </conditionalFormatting>
  <conditionalFormatting sqref="AQ60">
    <cfRule type="cellIs" dxfId="5559" priority="1390" operator="lessThan">
      <formula>$C$4</formula>
    </cfRule>
  </conditionalFormatting>
  <conditionalFormatting sqref="AR11">
    <cfRule type="cellIs" dxfId="5558" priority="1391" operator="lessThan">
      <formula>$C$4</formula>
    </cfRule>
  </conditionalFormatting>
  <conditionalFormatting sqref="AR12">
    <cfRule type="cellIs" dxfId="5557" priority="1392" operator="lessThan">
      <formula>$C$4</formula>
    </cfRule>
  </conditionalFormatting>
  <conditionalFormatting sqref="AR13">
    <cfRule type="cellIs" dxfId="5556" priority="1393" operator="lessThan">
      <formula>$C$4</formula>
    </cfRule>
  </conditionalFormatting>
  <conditionalFormatting sqref="AR14">
    <cfRule type="cellIs" dxfId="5555" priority="1394" operator="lessThan">
      <formula>$C$4</formula>
    </cfRule>
  </conditionalFormatting>
  <conditionalFormatting sqref="AR15">
    <cfRule type="cellIs" dxfId="5554" priority="1395" operator="lessThan">
      <formula>$C$4</formula>
    </cfRule>
  </conditionalFormatting>
  <conditionalFormatting sqref="AR16">
    <cfRule type="cellIs" dxfId="5553" priority="1396" operator="lessThan">
      <formula>$C$4</formula>
    </cfRule>
  </conditionalFormatting>
  <conditionalFormatting sqref="AR17">
    <cfRule type="cellIs" dxfId="5552" priority="1397" operator="lessThan">
      <formula>$C$4</formula>
    </cfRule>
  </conditionalFormatting>
  <conditionalFormatting sqref="AR18">
    <cfRule type="cellIs" dxfId="5551" priority="1398" operator="lessThan">
      <formula>$C$4</formula>
    </cfRule>
  </conditionalFormatting>
  <conditionalFormatting sqref="AR19">
    <cfRule type="cellIs" dxfId="5550" priority="1399" operator="lessThan">
      <formula>$C$4</formula>
    </cfRule>
  </conditionalFormatting>
  <conditionalFormatting sqref="AR20">
    <cfRule type="cellIs" dxfId="5549" priority="1400" operator="lessThan">
      <formula>$C$4</formula>
    </cfRule>
  </conditionalFormatting>
  <conditionalFormatting sqref="AR21">
    <cfRule type="cellIs" dxfId="5548" priority="1401" operator="lessThan">
      <formula>$C$4</formula>
    </cfRule>
  </conditionalFormatting>
  <conditionalFormatting sqref="AR22">
    <cfRule type="cellIs" dxfId="5547" priority="1402" operator="lessThan">
      <formula>$C$4</formula>
    </cfRule>
  </conditionalFormatting>
  <conditionalFormatting sqref="AR23">
    <cfRule type="cellIs" dxfId="5546" priority="1403" operator="lessThan">
      <formula>$C$4</formula>
    </cfRule>
  </conditionalFormatting>
  <conditionalFormatting sqref="AR24">
    <cfRule type="cellIs" dxfId="5545" priority="1404" operator="lessThan">
      <formula>$C$4</formula>
    </cfRule>
  </conditionalFormatting>
  <conditionalFormatting sqref="AR25">
    <cfRule type="cellIs" dxfId="5544" priority="1405" operator="lessThan">
      <formula>$C$4</formula>
    </cfRule>
  </conditionalFormatting>
  <conditionalFormatting sqref="AR26">
    <cfRule type="cellIs" dxfId="5543" priority="1406" operator="lessThan">
      <formula>$C$4</formula>
    </cfRule>
  </conditionalFormatting>
  <conditionalFormatting sqref="AR27">
    <cfRule type="cellIs" dxfId="5542" priority="1407" operator="lessThan">
      <formula>$C$4</formula>
    </cfRule>
  </conditionalFormatting>
  <conditionalFormatting sqref="AR28">
    <cfRule type="cellIs" dxfId="5541" priority="1408" operator="lessThan">
      <formula>$C$4</formula>
    </cfRule>
  </conditionalFormatting>
  <conditionalFormatting sqref="AR29">
    <cfRule type="cellIs" dxfId="5540" priority="1409" operator="lessThan">
      <formula>$C$4</formula>
    </cfRule>
  </conditionalFormatting>
  <conditionalFormatting sqref="AR30">
    <cfRule type="cellIs" dxfId="5539" priority="1410" operator="lessThan">
      <formula>$C$4</formula>
    </cfRule>
  </conditionalFormatting>
  <conditionalFormatting sqref="AR31">
    <cfRule type="cellIs" dxfId="5538" priority="1411" operator="lessThan">
      <formula>$C$4</formula>
    </cfRule>
  </conditionalFormatting>
  <conditionalFormatting sqref="AR32">
    <cfRule type="cellIs" dxfId="5537" priority="1412" operator="lessThan">
      <formula>$C$4</formula>
    </cfRule>
  </conditionalFormatting>
  <conditionalFormatting sqref="AR33">
    <cfRule type="cellIs" dxfId="5536" priority="1413" operator="lessThan">
      <formula>$C$4</formula>
    </cfRule>
  </conditionalFormatting>
  <conditionalFormatting sqref="AR34">
    <cfRule type="cellIs" dxfId="5535" priority="1414" operator="lessThan">
      <formula>$C$4</formula>
    </cfRule>
  </conditionalFormatting>
  <conditionalFormatting sqref="AR35">
    <cfRule type="cellIs" dxfId="5534" priority="1415" operator="lessThan">
      <formula>$C$4</formula>
    </cfRule>
  </conditionalFormatting>
  <conditionalFormatting sqref="AR36">
    <cfRule type="cellIs" dxfId="5533" priority="1416" operator="lessThan">
      <formula>$C$4</formula>
    </cfRule>
  </conditionalFormatting>
  <conditionalFormatting sqref="AR37">
    <cfRule type="cellIs" dxfId="5532" priority="1417" operator="lessThan">
      <formula>$C$4</formula>
    </cfRule>
  </conditionalFormatting>
  <conditionalFormatting sqref="AR38">
    <cfRule type="cellIs" dxfId="5531" priority="1418" operator="lessThan">
      <formula>$C$4</formula>
    </cfRule>
  </conditionalFormatting>
  <conditionalFormatting sqref="AR39">
    <cfRule type="cellIs" dxfId="5530" priority="1419" operator="lessThan">
      <formula>$C$4</formula>
    </cfRule>
  </conditionalFormatting>
  <conditionalFormatting sqref="AR40">
    <cfRule type="cellIs" dxfId="5529" priority="1420" operator="lessThan">
      <formula>$C$4</formula>
    </cfRule>
  </conditionalFormatting>
  <conditionalFormatting sqref="AR41">
    <cfRule type="cellIs" dxfId="5528" priority="1421" operator="lessThan">
      <formula>$C$4</formula>
    </cfRule>
  </conditionalFormatting>
  <conditionalFormatting sqref="AR42">
    <cfRule type="cellIs" dxfId="5527" priority="1422" operator="lessThan">
      <formula>$C$4</formula>
    </cfRule>
  </conditionalFormatting>
  <conditionalFormatting sqref="AR43">
    <cfRule type="cellIs" dxfId="5526" priority="1423" operator="lessThan">
      <formula>$C$4</formula>
    </cfRule>
  </conditionalFormatting>
  <conditionalFormatting sqref="AR44">
    <cfRule type="cellIs" dxfId="5525" priority="1424" operator="lessThan">
      <formula>$C$4</formula>
    </cfRule>
  </conditionalFormatting>
  <conditionalFormatting sqref="AR45">
    <cfRule type="cellIs" dxfId="5524" priority="1425" operator="lessThan">
      <formula>$C$4</formula>
    </cfRule>
  </conditionalFormatting>
  <conditionalFormatting sqref="AR46">
    <cfRule type="cellIs" dxfId="5523" priority="1426" operator="lessThan">
      <formula>$C$4</formula>
    </cfRule>
  </conditionalFormatting>
  <conditionalFormatting sqref="AR47">
    <cfRule type="cellIs" dxfId="5522" priority="1427" operator="lessThan">
      <formula>$C$4</formula>
    </cfRule>
  </conditionalFormatting>
  <conditionalFormatting sqref="AR48">
    <cfRule type="cellIs" dxfId="5521" priority="1428" operator="lessThan">
      <formula>$C$4</formula>
    </cfRule>
  </conditionalFormatting>
  <conditionalFormatting sqref="AR49">
    <cfRule type="cellIs" dxfId="5520" priority="1429" operator="lessThan">
      <formula>$C$4</formula>
    </cfRule>
  </conditionalFormatting>
  <conditionalFormatting sqref="AR50">
    <cfRule type="cellIs" dxfId="5519" priority="1430" operator="lessThan">
      <formula>$C$4</formula>
    </cfRule>
  </conditionalFormatting>
  <conditionalFormatting sqref="AR51">
    <cfRule type="cellIs" dxfId="5518" priority="1431" operator="lessThan">
      <formula>$C$4</formula>
    </cfRule>
  </conditionalFormatting>
  <conditionalFormatting sqref="AR52">
    <cfRule type="cellIs" dxfId="5517" priority="1432" operator="lessThan">
      <formula>$C$4</formula>
    </cfRule>
  </conditionalFormatting>
  <conditionalFormatting sqref="AR53">
    <cfRule type="cellIs" dxfId="5516" priority="1433" operator="lessThan">
      <formula>$C$4</formula>
    </cfRule>
  </conditionalFormatting>
  <conditionalFormatting sqref="AR54">
    <cfRule type="cellIs" dxfId="5515" priority="1434" operator="lessThan">
      <formula>$C$4</formula>
    </cfRule>
  </conditionalFormatting>
  <conditionalFormatting sqref="AR55">
    <cfRule type="cellIs" dxfId="5514" priority="1435" operator="lessThan">
      <formula>$C$4</formula>
    </cfRule>
  </conditionalFormatting>
  <conditionalFormatting sqref="AR56">
    <cfRule type="cellIs" dxfId="5513" priority="1436" operator="lessThan">
      <formula>$C$4</formula>
    </cfRule>
  </conditionalFormatting>
  <conditionalFormatting sqref="AR57">
    <cfRule type="cellIs" dxfId="5512" priority="1437" operator="lessThan">
      <formula>$C$4</formula>
    </cfRule>
  </conditionalFormatting>
  <conditionalFormatting sqref="AR58">
    <cfRule type="cellIs" dxfId="5511" priority="1438" operator="lessThan">
      <formula>$C$4</formula>
    </cfRule>
  </conditionalFormatting>
  <conditionalFormatting sqref="AR59">
    <cfRule type="cellIs" dxfId="5510" priority="1439" operator="lessThan">
      <formula>$C$4</formula>
    </cfRule>
  </conditionalFormatting>
  <conditionalFormatting sqref="AR60">
    <cfRule type="cellIs" dxfId="5509" priority="1440" operator="lessThan">
      <formula>$C$4</formula>
    </cfRule>
  </conditionalFormatting>
  <conditionalFormatting sqref="AS11">
    <cfRule type="cellIs" dxfId="5508" priority="1441" operator="lessThan">
      <formula>$C$4</formula>
    </cfRule>
  </conditionalFormatting>
  <conditionalFormatting sqref="AS12">
    <cfRule type="cellIs" dxfId="5507" priority="1442" operator="lessThan">
      <formula>$C$4</formula>
    </cfRule>
  </conditionalFormatting>
  <conditionalFormatting sqref="AS13">
    <cfRule type="cellIs" dxfId="5506" priority="1443" operator="lessThan">
      <formula>$C$4</formula>
    </cfRule>
  </conditionalFormatting>
  <conditionalFormatting sqref="AS14">
    <cfRule type="cellIs" dxfId="5505" priority="1444" operator="lessThan">
      <formula>$C$4</formula>
    </cfRule>
  </conditionalFormatting>
  <conditionalFormatting sqref="AS15">
    <cfRule type="cellIs" dxfId="5504" priority="1445" operator="lessThan">
      <formula>$C$4</formula>
    </cfRule>
  </conditionalFormatting>
  <conditionalFormatting sqref="AS16">
    <cfRule type="cellIs" dxfId="5503" priority="1446" operator="lessThan">
      <formula>$C$4</formula>
    </cfRule>
  </conditionalFormatting>
  <conditionalFormatting sqref="AS17">
    <cfRule type="cellIs" dxfId="5502" priority="1447" operator="lessThan">
      <formula>$C$4</formula>
    </cfRule>
  </conditionalFormatting>
  <conditionalFormatting sqref="AS18">
    <cfRule type="cellIs" dxfId="5501" priority="1448" operator="lessThan">
      <formula>$C$4</formula>
    </cfRule>
  </conditionalFormatting>
  <conditionalFormatting sqref="AS19">
    <cfRule type="cellIs" dxfId="5500" priority="1449" operator="lessThan">
      <formula>$C$4</formula>
    </cfRule>
  </conditionalFormatting>
  <conditionalFormatting sqref="AS20">
    <cfRule type="cellIs" dxfId="5499" priority="1450" operator="lessThan">
      <formula>$C$4</formula>
    </cfRule>
  </conditionalFormatting>
  <conditionalFormatting sqref="AS21">
    <cfRule type="cellIs" dxfId="5498" priority="1451" operator="lessThan">
      <formula>$C$4</formula>
    </cfRule>
  </conditionalFormatting>
  <conditionalFormatting sqref="AS22">
    <cfRule type="cellIs" dxfId="5497" priority="1452" operator="lessThan">
      <formula>$C$4</formula>
    </cfRule>
  </conditionalFormatting>
  <conditionalFormatting sqref="AS23">
    <cfRule type="cellIs" dxfId="5496" priority="1453" operator="lessThan">
      <formula>$C$4</formula>
    </cfRule>
  </conditionalFormatting>
  <conditionalFormatting sqref="AS24">
    <cfRule type="cellIs" dxfId="5495" priority="1454" operator="lessThan">
      <formula>$C$4</formula>
    </cfRule>
  </conditionalFormatting>
  <conditionalFormatting sqref="AS25">
    <cfRule type="cellIs" dxfId="5494" priority="1455" operator="lessThan">
      <formula>$C$4</formula>
    </cfRule>
  </conditionalFormatting>
  <conditionalFormatting sqref="AS26">
    <cfRule type="cellIs" dxfId="5493" priority="1456" operator="lessThan">
      <formula>$C$4</formula>
    </cfRule>
  </conditionalFormatting>
  <conditionalFormatting sqref="AS27">
    <cfRule type="cellIs" dxfId="5492" priority="1457" operator="lessThan">
      <formula>$C$4</formula>
    </cfRule>
  </conditionalFormatting>
  <conditionalFormatting sqref="AS28">
    <cfRule type="cellIs" dxfId="5491" priority="1458" operator="lessThan">
      <formula>$C$4</formula>
    </cfRule>
  </conditionalFormatting>
  <conditionalFormatting sqref="AS29">
    <cfRule type="cellIs" dxfId="5490" priority="1459" operator="lessThan">
      <formula>$C$4</formula>
    </cfRule>
  </conditionalFormatting>
  <conditionalFormatting sqref="AS30">
    <cfRule type="cellIs" dxfId="5489" priority="1460" operator="lessThan">
      <formula>$C$4</formula>
    </cfRule>
  </conditionalFormatting>
  <conditionalFormatting sqref="AS31">
    <cfRule type="cellIs" dxfId="5488" priority="1461" operator="lessThan">
      <formula>$C$4</formula>
    </cfRule>
  </conditionalFormatting>
  <conditionalFormatting sqref="AS32">
    <cfRule type="cellIs" dxfId="5487" priority="1462" operator="lessThan">
      <formula>$C$4</formula>
    </cfRule>
  </conditionalFormatting>
  <conditionalFormatting sqref="AS33">
    <cfRule type="cellIs" dxfId="5486" priority="1463" operator="lessThan">
      <formula>$C$4</formula>
    </cfRule>
  </conditionalFormatting>
  <conditionalFormatting sqref="AS34">
    <cfRule type="cellIs" dxfId="5485" priority="1464" operator="lessThan">
      <formula>$C$4</formula>
    </cfRule>
  </conditionalFormatting>
  <conditionalFormatting sqref="AS35">
    <cfRule type="cellIs" dxfId="5484" priority="1465" operator="lessThan">
      <formula>$C$4</formula>
    </cfRule>
  </conditionalFormatting>
  <conditionalFormatting sqref="AS36">
    <cfRule type="cellIs" dxfId="5483" priority="1466" operator="lessThan">
      <formula>$C$4</formula>
    </cfRule>
  </conditionalFormatting>
  <conditionalFormatting sqref="AS37">
    <cfRule type="cellIs" dxfId="5482" priority="1467" operator="lessThan">
      <formula>$C$4</formula>
    </cfRule>
  </conditionalFormatting>
  <conditionalFormatting sqref="AS38">
    <cfRule type="cellIs" dxfId="5481" priority="1468" operator="lessThan">
      <formula>$C$4</formula>
    </cfRule>
  </conditionalFormatting>
  <conditionalFormatting sqref="AS39">
    <cfRule type="cellIs" dxfId="5480" priority="1469" operator="lessThan">
      <formula>$C$4</formula>
    </cfRule>
  </conditionalFormatting>
  <conditionalFormatting sqref="AS40">
    <cfRule type="cellIs" dxfId="5479" priority="1470" operator="lessThan">
      <formula>$C$4</formula>
    </cfRule>
  </conditionalFormatting>
  <conditionalFormatting sqref="AS41">
    <cfRule type="cellIs" dxfId="5478" priority="1471" operator="lessThan">
      <formula>$C$4</formula>
    </cfRule>
  </conditionalFormatting>
  <conditionalFormatting sqref="AS42">
    <cfRule type="cellIs" dxfId="5477" priority="1472" operator="lessThan">
      <formula>$C$4</formula>
    </cfRule>
  </conditionalFormatting>
  <conditionalFormatting sqref="AS43">
    <cfRule type="cellIs" dxfId="5476" priority="1473" operator="lessThan">
      <formula>$C$4</formula>
    </cfRule>
  </conditionalFormatting>
  <conditionalFormatting sqref="AS44">
    <cfRule type="cellIs" dxfId="5475" priority="1474" operator="lessThan">
      <formula>$C$4</formula>
    </cfRule>
  </conditionalFormatting>
  <conditionalFormatting sqref="AS45">
    <cfRule type="cellIs" dxfId="5474" priority="1475" operator="lessThan">
      <formula>$C$4</formula>
    </cfRule>
  </conditionalFormatting>
  <conditionalFormatting sqref="AS46">
    <cfRule type="cellIs" dxfId="5473" priority="1476" operator="lessThan">
      <formula>$C$4</formula>
    </cfRule>
  </conditionalFormatting>
  <conditionalFormatting sqref="AS47">
    <cfRule type="cellIs" dxfId="5472" priority="1477" operator="lessThan">
      <formula>$C$4</formula>
    </cfRule>
  </conditionalFormatting>
  <conditionalFormatting sqref="AS48">
    <cfRule type="cellIs" dxfId="5471" priority="1478" operator="lessThan">
      <formula>$C$4</formula>
    </cfRule>
  </conditionalFormatting>
  <conditionalFormatting sqref="AS49">
    <cfRule type="cellIs" dxfId="5470" priority="1479" operator="lessThan">
      <formula>$C$4</formula>
    </cfRule>
  </conditionalFormatting>
  <conditionalFormatting sqref="AS50">
    <cfRule type="cellIs" dxfId="5469" priority="1480" operator="lessThan">
      <formula>$C$4</formula>
    </cfRule>
  </conditionalFormatting>
  <conditionalFormatting sqref="AS51">
    <cfRule type="cellIs" dxfId="5468" priority="1481" operator="lessThan">
      <formula>$C$4</formula>
    </cfRule>
  </conditionalFormatting>
  <conditionalFormatting sqref="AS52">
    <cfRule type="cellIs" dxfId="5467" priority="1482" operator="lessThan">
      <formula>$C$4</formula>
    </cfRule>
  </conditionalFormatting>
  <conditionalFormatting sqref="AS53">
    <cfRule type="cellIs" dxfId="5466" priority="1483" operator="lessThan">
      <formula>$C$4</formula>
    </cfRule>
  </conditionalFormatting>
  <conditionalFormatting sqref="AS54">
    <cfRule type="cellIs" dxfId="5465" priority="1484" operator="lessThan">
      <formula>$C$4</formula>
    </cfRule>
  </conditionalFormatting>
  <conditionalFormatting sqref="AS55">
    <cfRule type="cellIs" dxfId="5464" priority="1485" operator="lessThan">
      <formula>$C$4</formula>
    </cfRule>
  </conditionalFormatting>
  <conditionalFormatting sqref="AS56">
    <cfRule type="cellIs" dxfId="5463" priority="1486" operator="lessThan">
      <formula>$C$4</formula>
    </cfRule>
  </conditionalFormatting>
  <conditionalFormatting sqref="AS57">
    <cfRule type="cellIs" dxfId="5462" priority="1487" operator="lessThan">
      <formula>$C$4</formula>
    </cfRule>
  </conditionalFormatting>
  <conditionalFormatting sqref="AS58">
    <cfRule type="cellIs" dxfId="5461" priority="1488" operator="lessThan">
      <formula>$C$4</formula>
    </cfRule>
  </conditionalFormatting>
  <conditionalFormatting sqref="AS59">
    <cfRule type="cellIs" dxfId="5460" priority="1489" operator="lessThan">
      <formula>$C$4</formula>
    </cfRule>
  </conditionalFormatting>
  <conditionalFormatting sqref="AS60">
    <cfRule type="cellIs" dxfId="5459" priority="1490" operator="lessThan">
      <formula>$C$4</formula>
    </cfRule>
  </conditionalFormatting>
  <conditionalFormatting sqref="AT41">
    <cfRule type="cellIs" dxfId="5428" priority="1521" operator="lessThan">
      <formula>$C$4</formula>
    </cfRule>
  </conditionalFormatting>
  <conditionalFormatting sqref="AT42">
    <cfRule type="cellIs" dxfId="5427" priority="1522" operator="lessThan">
      <formula>$C$4</formula>
    </cfRule>
  </conditionalFormatting>
  <conditionalFormatting sqref="AT43">
    <cfRule type="cellIs" dxfId="5426" priority="1523" operator="lessThan">
      <formula>$C$4</formula>
    </cfRule>
  </conditionalFormatting>
  <conditionalFormatting sqref="AT44">
    <cfRule type="cellIs" dxfId="5425" priority="1524" operator="lessThan">
      <formula>$C$4</formula>
    </cfRule>
  </conditionalFormatting>
  <conditionalFormatting sqref="AT45">
    <cfRule type="cellIs" dxfId="5424" priority="1525" operator="lessThan">
      <formula>$C$4</formula>
    </cfRule>
  </conditionalFormatting>
  <conditionalFormatting sqref="AT46">
    <cfRule type="cellIs" dxfId="5423" priority="1526" operator="lessThan">
      <formula>$C$4</formula>
    </cfRule>
  </conditionalFormatting>
  <conditionalFormatting sqref="AT47">
    <cfRule type="cellIs" dxfId="5422" priority="1527" operator="lessThan">
      <formula>$C$4</formula>
    </cfRule>
  </conditionalFormatting>
  <conditionalFormatting sqref="AT48">
    <cfRule type="cellIs" dxfId="5421" priority="1528" operator="lessThan">
      <formula>$C$4</formula>
    </cfRule>
  </conditionalFormatting>
  <conditionalFormatting sqref="AT49">
    <cfRule type="cellIs" dxfId="5420" priority="1529" operator="lessThan">
      <formula>$C$4</formula>
    </cfRule>
  </conditionalFormatting>
  <conditionalFormatting sqref="AT50">
    <cfRule type="cellIs" dxfId="5419" priority="1530" operator="lessThan">
      <formula>$C$4</formula>
    </cfRule>
  </conditionalFormatting>
  <conditionalFormatting sqref="AT51">
    <cfRule type="cellIs" dxfId="5418" priority="1531" operator="lessThan">
      <formula>$C$4</formula>
    </cfRule>
  </conditionalFormatting>
  <conditionalFormatting sqref="AT52">
    <cfRule type="cellIs" dxfId="5417" priority="1532" operator="lessThan">
      <formula>$C$4</formula>
    </cfRule>
  </conditionalFormatting>
  <conditionalFormatting sqref="AT53">
    <cfRule type="cellIs" dxfId="5416" priority="1533" operator="lessThan">
      <formula>$C$4</formula>
    </cfRule>
  </conditionalFormatting>
  <conditionalFormatting sqref="AT54">
    <cfRule type="cellIs" dxfId="5415" priority="1534" operator="lessThan">
      <formula>$C$4</formula>
    </cfRule>
  </conditionalFormatting>
  <conditionalFormatting sqref="AT55">
    <cfRule type="cellIs" dxfId="5414" priority="1535" operator="lessThan">
      <formula>$C$4</formula>
    </cfRule>
  </conditionalFormatting>
  <conditionalFormatting sqref="AT56">
    <cfRule type="cellIs" dxfId="5413" priority="1536" operator="lessThan">
      <formula>$C$4</formula>
    </cfRule>
  </conditionalFormatting>
  <conditionalFormatting sqref="AT57">
    <cfRule type="cellIs" dxfId="5412" priority="1537" operator="lessThan">
      <formula>$C$4</formula>
    </cfRule>
  </conditionalFormatting>
  <conditionalFormatting sqref="AT58">
    <cfRule type="cellIs" dxfId="5411" priority="1538" operator="lessThan">
      <formula>$C$4</formula>
    </cfRule>
  </conditionalFormatting>
  <conditionalFormatting sqref="AT59">
    <cfRule type="cellIs" dxfId="5410" priority="1539" operator="lessThan">
      <formula>$C$4</formula>
    </cfRule>
  </conditionalFormatting>
  <conditionalFormatting sqref="AT60">
    <cfRule type="cellIs" dxfId="5409" priority="1540" operator="lessThan">
      <formula>$C$4</formula>
    </cfRule>
  </conditionalFormatting>
  <conditionalFormatting sqref="AU11">
    <cfRule type="cellIs" dxfId="5408" priority="1541" operator="lessThan">
      <formula>$C$4</formula>
    </cfRule>
  </conditionalFormatting>
  <conditionalFormatting sqref="AU12">
    <cfRule type="cellIs" dxfId="5407" priority="1542" operator="lessThan">
      <formula>$C$4</formula>
    </cfRule>
  </conditionalFormatting>
  <conditionalFormatting sqref="AU13">
    <cfRule type="cellIs" dxfId="5406" priority="1543" operator="lessThan">
      <formula>$C$4</formula>
    </cfRule>
  </conditionalFormatting>
  <conditionalFormatting sqref="AU14">
    <cfRule type="cellIs" dxfId="5405" priority="1544" operator="lessThan">
      <formula>$C$4</formula>
    </cfRule>
  </conditionalFormatting>
  <conditionalFormatting sqref="AU15">
    <cfRule type="cellIs" dxfId="5404" priority="1545" operator="lessThan">
      <formula>$C$4</formula>
    </cfRule>
  </conditionalFormatting>
  <conditionalFormatting sqref="AU16">
    <cfRule type="cellIs" dxfId="5403" priority="1546" operator="lessThan">
      <formula>$C$4</formula>
    </cfRule>
  </conditionalFormatting>
  <conditionalFormatting sqref="AU17">
    <cfRule type="cellIs" dxfId="5402" priority="1547" operator="lessThan">
      <formula>$C$4</formula>
    </cfRule>
  </conditionalFormatting>
  <conditionalFormatting sqref="AU18">
    <cfRule type="cellIs" dxfId="5401" priority="1548" operator="lessThan">
      <formula>$C$4</formula>
    </cfRule>
  </conditionalFormatting>
  <conditionalFormatting sqref="AU19">
    <cfRule type="cellIs" dxfId="5400" priority="1549" operator="lessThan">
      <formula>$C$4</formula>
    </cfRule>
  </conditionalFormatting>
  <conditionalFormatting sqref="AU20">
    <cfRule type="cellIs" dxfId="5399" priority="1550" operator="lessThan">
      <formula>$C$4</formula>
    </cfRule>
  </conditionalFormatting>
  <conditionalFormatting sqref="AU21">
    <cfRule type="cellIs" dxfId="5398" priority="1551" operator="lessThan">
      <formula>$C$4</formula>
    </cfRule>
  </conditionalFormatting>
  <conditionalFormatting sqref="AU22">
    <cfRule type="cellIs" dxfId="5397" priority="1552" operator="lessThan">
      <formula>$C$4</formula>
    </cfRule>
  </conditionalFormatting>
  <conditionalFormatting sqref="AU23">
    <cfRule type="cellIs" dxfId="5396" priority="1553" operator="lessThan">
      <formula>$C$4</formula>
    </cfRule>
  </conditionalFormatting>
  <conditionalFormatting sqref="AU24">
    <cfRule type="cellIs" dxfId="5395" priority="1554" operator="lessThan">
      <formula>$C$4</formula>
    </cfRule>
  </conditionalFormatting>
  <conditionalFormatting sqref="AU25">
    <cfRule type="cellIs" dxfId="5394" priority="1555" operator="lessThan">
      <formula>$C$4</formula>
    </cfRule>
  </conditionalFormatting>
  <conditionalFormatting sqref="AU26">
    <cfRule type="cellIs" dxfId="5393" priority="1556" operator="lessThan">
      <formula>$C$4</formula>
    </cfRule>
  </conditionalFormatting>
  <conditionalFormatting sqref="AU27">
    <cfRule type="cellIs" dxfId="5392" priority="1557" operator="lessThan">
      <formula>$C$4</formula>
    </cfRule>
  </conditionalFormatting>
  <conditionalFormatting sqref="AU28">
    <cfRule type="cellIs" dxfId="5391" priority="1558" operator="lessThan">
      <formula>$C$4</formula>
    </cfRule>
  </conditionalFormatting>
  <conditionalFormatting sqref="AU29">
    <cfRule type="cellIs" dxfId="5390" priority="1559" operator="lessThan">
      <formula>$C$4</formula>
    </cfRule>
  </conditionalFormatting>
  <conditionalFormatting sqref="AU30">
    <cfRule type="cellIs" dxfId="5389" priority="1560" operator="lessThan">
      <formula>$C$4</formula>
    </cfRule>
  </conditionalFormatting>
  <conditionalFormatting sqref="AU31">
    <cfRule type="cellIs" dxfId="5388" priority="1561" operator="lessThan">
      <formula>$C$4</formula>
    </cfRule>
  </conditionalFormatting>
  <conditionalFormatting sqref="AU32">
    <cfRule type="cellIs" dxfId="5387" priority="1562" operator="lessThan">
      <formula>$C$4</formula>
    </cfRule>
  </conditionalFormatting>
  <conditionalFormatting sqref="AU33">
    <cfRule type="cellIs" dxfId="5386" priority="1563" operator="lessThan">
      <formula>$C$4</formula>
    </cfRule>
  </conditionalFormatting>
  <conditionalFormatting sqref="AU34">
    <cfRule type="cellIs" dxfId="5385" priority="1564" operator="lessThan">
      <formula>$C$4</formula>
    </cfRule>
  </conditionalFormatting>
  <conditionalFormatting sqref="AU35">
    <cfRule type="cellIs" dxfId="5384" priority="1565" operator="lessThan">
      <formula>$C$4</formula>
    </cfRule>
  </conditionalFormatting>
  <conditionalFormatting sqref="AU36">
    <cfRule type="cellIs" dxfId="5383" priority="1566" operator="lessThan">
      <formula>$C$4</formula>
    </cfRule>
  </conditionalFormatting>
  <conditionalFormatting sqref="AU37">
    <cfRule type="cellIs" dxfId="5382" priority="1567" operator="lessThan">
      <formula>$C$4</formula>
    </cfRule>
  </conditionalFormatting>
  <conditionalFormatting sqref="AU38">
    <cfRule type="cellIs" dxfId="5381" priority="1568" operator="lessThan">
      <formula>$C$4</formula>
    </cfRule>
  </conditionalFormatting>
  <conditionalFormatting sqref="AU39">
    <cfRule type="cellIs" dxfId="5380" priority="1569" operator="lessThan">
      <formula>$C$4</formula>
    </cfRule>
  </conditionalFormatting>
  <conditionalFormatting sqref="AU40">
    <cfRule type="cellIs" dxfId="5379" priority="1570" operator="lessThan">
      <formula>$C$4</formula>
    </cfRule>
  </conditionalFormatting>
  <conditionalFormatting sqref="AU41">
    <cfRule type="cellIs" dxfId="5378" priority="1571" operator="lessThan">
      <formula>$C$4</formula>
    </cfRule>
  </conditionalFormatting>
  <conditionalFormatting sqref="AU42">
    <cfRule type="cellIs" dxfId="5377" priority="1572" operator="lessThan">
      <formula>$C$4</formula>
    </cfRule>
  </conditionalFormatting>
  <conditionalFormatting sqref="AU43">
    <cfRule type="cellIs" dxfId="5376" priority="1573" operator="lessThan">
      <formula>$C$4</formula>
    </cfRule>
  </conditionalFormatting>
  <conditionalFormatting sqref="AU44">
    <cfRule type="cellIs" dxfId="5375" priority="1574" operator="lessThan">
      <formula>$C$4</formula>
    </cfRule>
  </conditionalFormatting>
  <conditionalFormatting sqref="AU45">
    <cfRule type="cellIs" dxfId="5374" priority="1575" operator="lessThan">
      <formula>$C$4</formula>
    </cfRule>
  </conditionalFormatting>
  <conditionalFormatting sqref="AU46">
    <cfRule type="cellIs" dxfId="5373" priority="1576" operator="lessThan">
      <formula>$C$4</formula>
    </cfRule>
  </conditionalFormatting>
  <conditionalFormatting sqref="AU47">
    <cfRule type="cellIs" dxfId="5372" priority="1577" operator="lessThan">
      <formula>$C$4</formula>
    </cfRule>
  </conditionalFormatting>
  <conditionalFormatting sqref="AU48">
    <cfRule type="cellIs" dxfId="5371" priority="1578" operator="lessThan">
      <formula>$C$4</formula>
    </cfRule>
  </conditionalFormatting>
  <conditionalFormatting sqref="AU49">
    <cfRule type="cellIs" dxfId="5370" priority="1579" operator="lessThan">
      <formula>$C$4</formula>
    </cfRule>
  </conditionalFormatting>
  <conditionalFormatting sqref="AU50">
    <cfRule type="cellIs" dxfId="5369" priority="1580" operator="lessThan">
      <formula>$C$4</formula>
    </cfRule>
  </conditionalFormatting>
  <conditionalFormatting sqref="AU51">
    <cfRule type="cellIs" dxfId="5368" priority="1581" operator="lessThan">
      <formula>$C$4</formula>
    </cfRule>
  </conditionalFormatting>
  <conditionalFormatting sqref="AU52">
    <cfRule type="cellIs" dxfId="5367" priority="1582" operator="lessThan">
      <formula>$C$4</formula>
    </cfRule>
  </conditionalFormatting>
  <conditionalFormatting sqref="AU53">
    <cfRule type="cellIs" dxfId="5366" priority="1583" operator="lessThan">
      <formula>$C$4</formula>
    </cfRule>
  </conditionalFormatting>
  <conditionalFormatting sqref="AU54">
    <cfRule type="cellIs" dxfId="5365" priority="1584" operator="lessThan">
      <formula>$C$4</formula>
    </cfRule>
  </conditionalFormatting>
  <conditionalFormatting sqref="AU55">
    <cfRule type="cellIs" dxfId="5364" priority="1585" operator="lessThan">
      <formula>$C$4</formula>
    </cfRule>
  </conditionalFormatting>
  <conditionalFormatting sqref="AU56">
    <cfRule type="cellIs" dxfId="5363" priority="1586" operator="lessThan">
      <formula>$C$4</formula>
    </cfRule>
  </conditionalFormatting>
  <conditionalFormatting sqref="AU57">
    <cfRule type="cellIs" dxfId="5362" priority="1587" operator="lessThan">
      <formula>$C$4</formula>
    </cfRule>
  </conditionalFormatting>
  <conditionalFormatting sqref="AU58">
    <cfRule type="cellIs" dxfId="5361" priority="1588" operator="lessThan">
      <formula>$C$4</formula>
    </cfRule>
  </conditionalFormatting>
  <conditionalFormatting sqref="AU59">
    <cfRule type="cellIs" dxfId="5360" priority="1589" operator="lessThan">
      <formula>$C$4</formula>
    </cfRule>
  </conditionalFormatting>
  <conditionalFormatting sqref="AU60">
    <cfRule type="cellIs" dxfId="5359" priority="1590" operator="lessThan">
      <formula>$C$4</formula>
    </cfRule>
  </conditionalFormatting>
  <conditionalFormatting sqref="AV11">
    <cfRule type="cellIs" dxfId="5358" priority="1591" operator="lessThan">
      <formula>$C$4</formula>
    </cfRule>
  </conditionalFormatting>
  <conditionalFormatting sqref="AV12">
    <cfRule type="cellIs" dxfId="5357" priority="1592" operator="lessThan">
      <formula>$C$4</formula>
    </cfRule>
  </conditionalFormatting>
  <conditionalFormatting sqref="AV13">
    <cfRule type="cellIs" dxfId="5356" priority="1593" operator="lessThan">
      <formula>$C$4</formula>
    </cfRule>
  </conditionalFormatting>
  <conditionalFormatting sqref="AV14">
    <cfRule type="cellIs" dxfId="5355" priority="1594" operator="lessThan">
      <formula>$C$4</formula>
    </cfRule>
  </conditionalFormatting>
  <conditionalFormatting sqref="AV15">
    <cfRule type="cellIs" dxfId="5354" priority="1595" operator="lessThan">
      <formula>$C$4</formula>
    </cfRule>
  </conditionalFormatting>
  <conditionalFormatting sqref="AV16">
    <cfRule type="cellIs" dxfId="5353" priority="1596" operator="lessThan">
      <formula>$C$4</formula>
    </cfRule>
  </conditionalFormatting>
  <conditionalFormatting sqref="AV17">
    <cfRule type="cellIs" dxfId="5352" priority="1597" operator="lessThan">
      <formula>$C$4</formula>
    </cfRule>
  </conditionalFormatting>
  <conditionalFormatting sqref="AV18">
    <cfRule type="cellIs" dxfId="5351" priority="1598" operator="lessThan">
      <formula>$C$4</formula>
    </cfRule>
  </conditionalFormatting>
  <conditionalFormatting sqref="AV19">
    <cfRule type="cellIs" dxfId="5350" priority="1599" operator="lessThan">
      <formula>$C$4</formula>
    </cfRule>
  </conditionalFormatting>
  <conditionalFormatting sqref="AV20">
    <cfRule type="cellIs" dxfId="5349" priority="1600" operator="lessThan">
      <formula>$C$4</formula>
    </cfRule>
  </conditionalFormatting>
  <conditionalFormatting sqref="AV21">
    <cfRule type="cellIs" dxfId="5348" priority="1601" operator="lessThan">
      <formula>$C$4</formula>
    </cfRule>
  </conditionalFormatting>
  <conditionalFormatting sqref="AV22">
    <cfRule type="cellIs" dxfId="5347" priority="1602" operator="lessThan">
      <formula>$C$4</formula>
    </cfRule>
  </conditionalFormatting>
  <conditionalFormatting sqref="AV23">
    <cfRule type="cellIs" dxfId="5346" priority="1603" operator="lessThan">
      <formula>$C$4</formula>
    </cfRule>
  </conditionalFormatting>
  <conditionalFormatting sqref="AV24">
    <cfRule type="cellIs" dxfId="5345" priority="1604" operator="lessThan">
      <formula>$C$4</formula>
    </cfRule>
  </conditionalFormatting>
  <conditionalFormatting sqref="AV25">
    <cfRule type="cellIs" dxfId="5344" priority="1605" operator="lessThan">
      <formula>$C$4</formula>
    </cfRule>
  </conditionalFormatting>
  <conditionalFormatting sqref="AV26">
    <cfRule type="cellIs" dxfId="5343" priority="1606" operator="lessThan">
      <formula>$C$4</formula>
    </cfRule>
  </conditionalFormatting>
  <conditionalFormatting sqref="AV27">
    <cfRule type="cellIs" dxfId="5342" priority="1607" operator="lessThan">
      <formula>$C$4</formula>
    </cfRule>
  </conditionalFormatting>
  <conditionalFormatting sqref="AV28">
    <cfRule type="cellIs" dxfId="5341" priority="1608" operator="lessThan">
      <formula>$C$4</formula>
    </cfRule>
  </conditionalFormatting>
  <conditionalFormatting sqref="AV29">
    <cfRule type="cellIs" dxfId="5340" priority="1609" operator="lessThan">
      <formula>$C$4</formula>
    </cfRule>
  </conditionalFormatting>
  <conditionalFormatting sqref="AV30">
    <cfRule type="cellIs" dxfId="5339" priority="1610" operator="lessThan">
      <formula>$C$4</formula>
    </cfRule>
  </conditionalFormatting>
  <conditionalFormatting sqref="AV31">
    <cfRule type="cellIs" dxfId="5338" priority="1611" operator="lessThan">
      <formula>$C$4</formula>
    </cfRule>
  </conditionalFormatting>
  <conditionalFormatting sqref="AV32">
    <cfRule type="cellIs" dxfId="5337" priority="1612" operator="lessThan">
      <formula>$C$4</formula>
    </cfRule>
  </conditionalFormatting>
  <conditionalFormatting sqref="AV33">
    <cfRule type="cellIs" dxfId="5336" priority="1613" operator="lessThan">
      <formula>$C$4</formula>
    </cfRule>
  </conditionalFormatting>
  <conditionalFormatting sqref="AV34">
    <cfRule type="cellIs" dxfId="5335" priority="1614" operator="lessThan">
      <formula>$C$4</formula>
    </cfRule>
  </conditionalFormatting>
  <conditionalFormatting sqref="AV35">
    <cfRule type="cellIs" dxfId="5334" priority="1615" operator="lessThan">
      <formula>$C$4</formula>
    </cfRule>
  </conditionalFormatting>
  <conditionalFormatting sqref="AV36">
    <cfRule type="cellIs" dxfId="5333" priority="1616" operator="lessThan">
      <formula>$C$4</formula>
    </cfRule>
  </conditionalFormatting>
  <conditionalFormatting sqref="AV37">
    <cfRule type="cellIs" dxfId="5332" priority="1617" operator="lessThan">
      <formula>$C$4</formula>
    </cfRule>
  </conditionalFormatting>
  <conditionalFormatting sqref="AV38">
    <cfRule type="cellIs" dxfId="5331" priority="1618" operator="lessThan">
      <formula>$C$4</formula>
    </cfRule>
  </conditionalFormatting>
  <conditionalFormatting sqref="AV39">
    <cfRule type="cellIs" dxfId="5330" priority="1619" operator="lessThan">
      <formula>$C$4</formula>
    </cfRule>
  </conditionalFormatting>
  <conditionalFormatting sqref="AV40">
    <cfRule type="cellIs" dxfId="5329" priority="1620" operator="lessThan">
      <formula>$C$4</formula>
    </cfRule>
  </conditionalFormatting>
  <conditionalFormatting sqref="AV41">
    <cfRule type="cellIs" dxfId="5328" priority="1621" operator="lessThan">
      <formula>$C$4</formula>
    </cfRule>
  </conditionalFormatting>
  <conditionalFormatting sqref="AV42">
    <cfRule type="cellIs" dxfId="5327" priority="1622" operator="lessThan">
      <formula>$C$4</formula>
    </cfRule>
  </conditionalFormatting>
  <conditionalFormatting sqref="AV43">
    <cfRule type="cellIs" dxfId="5326" priority="1623" operator="lessThan">
      <formula>$C$4</formula>
    </cfRule>
  </conditionalFormatting>
  <conditionalFormatting sqref="AV44">
    <cfRule type="cellIs" dxfId="5325" priority="1624" operator="lessThan">
      <formula>$C$4</formula>
    </cfRule>
  </conditionalFormatting>
  <conditionalFormatting sqref="AV45">
    <cfRule type="cellIs" dxfId="5324" priority="1625" operator="lessThan">
      <formula>$C$4</formula>
    </cfRule>
  </conditionalFormatting>
  <conditionalFormatting sqref="AV46">
    <cfRule type="cellIs" dxfId="5323" priority="1626" operator="lessThan">
      <formula>$C$4</formula>
    </cfRule>
  </conditionalFormatting>
  <conditionalFormatting sqref="AV47">
    <cfRule type="cellIs" dxfId="5322" priority="1627" operator="lessThan">
      <formula>$C$4</formula>
    </cfRule>
  </conditionalFormatting>
  <conditionalFormatting sqref="AV48">
    <cfRule type="cellIs" dxfId="5321" priority="1628" operator="lessThan">
      <formula>$C$4</formula>
    </cfRule>
  </conditionalFormatting>
  <conditionalFormatting sqref="AV49">
    <cfRule type="cellIs" dxfId="5320" priority="1629" operator="lessThan">
      <formula>$C$4</formula>
    </cfRule>
  </conditionalFormatting>
  <conditionalFormatting sqref="AV50">
    <cfRule type="cellIs" dxfId="5319" priority="1630" operator="lessThan">
      <formula>$C$4</formula>
    </cfRule>
  </conditionalFormatting>
  <conditionalFormatting sqref="AV51">
    <cfRule type="cellIs" dxfId="5318" priority="1631" operator="lessThan">
      <formula>$C$4</formula>
    </cfRule>
  </conditionalFormatting>
  <conditionalFormatting sqref="AV52">
    <cfRule type="cellIs" dxfId="5317" priority="1632" operator="lessThan">
      <formula>$C$4</formula>
    </cfRule>
  </conditionalFormatting>
  <conditionalFormatting sqref="AV53">
    <cfRule type="cellIs" dxfId="5316" priority="1633" operator="lessThan">
      <formula>$C$4</formula>
    </cfRule>
  </conditionalFormatting>
  <conditionalFormatting sqref="AV54">
    <cfRule type="cellIs" dxfId="5315" priority="1634" operator="lessThan">
      <formula>$C$4</formula>
    </cfRule>
  </conditionalFormatting>
  <conditionalFormatting sqref="AV55">
    <cfRule type="cellIs" dxfId="5314" priority="1635" operator="lessThan">
      <formula>$C$4</formula>
    </cfRule>
  </conditionalFormatting>
  <conditionalFormatting sqref="AV56">
    <cfRule type="cellIs" dxfId="5313" priority="1636" operator="lessThan">
      <formula>$C$4</formula>
    </cfRule>
  </conditionalFormatting>
  <conditionalFormatting sqref="AV57">
    <cfRule type="cellIs" dxfId="5312" priority="1637" operator="lessThan">
      <formula>$C$4</formula>
    </cfRule>
  </conditionalFormatting>
  <conditionalFormatting sqref="AV58">
    <cfRule type="cellIs" dxfId="5311" priority="1638" operator="lessThan">
      <formula>$C$4</formula>
    </cfRule>
  </conditionalFormatting>
  <conditionalFormatting sqref="AV59">
    <cfRule type="cellIs" dxfId="5310" priority="1639" operator="lessThan">
      <formula>$C$4</formula>
    </cfRule>
  </conditionalFormatting>
  <conditionalFormatting sqref="AV60">
    <cfRule type="cellIs" dxfId="5309" priority="1640" operator="lessThan">
      <formula>$C$4</formula>
    </cfRule>
  </conditionalFormatting>
  <conditionalFormatting sqref="AW11">
    <cfRule type="cellIs" dxfId="5308" priority="1641" operator="lessThan">
      <formula>$C$4</formula>
    </cfRule>
  </conditionalFormatting>
  <conditionalFormatting sqref="AW12">
    <cfRule type="cellIs" dxfId="5307" priority="1642" operator="lessThan">
      <formula>$C$4</formula>
    </cfRule>
  </conditionalFormatting>
  <conditionalFormatting sqref="AW13">
    <cfRule type="cellIs" dxfId="5306" priority="1643" operator="lessThan">
      <formula>$C$4</formula>
    </cfRule>
  </conditionalFormatting>
  <conditionalFormatting sqref="AW14">
    <cfRule type="cellIs" dxfId="5305" priority="1644" operator="lessThan">
      <formula>$C$4</formula>
    </cfRule>
  </conditionalFormatting>
  <conditionalFormatting sqref="AW15">
    <cfRule type="cellIs" dxfId="5304" priority="1645" operator="lessThan">
      <formula>$C$4</formula>
    </cfRule>
  </conditionalFormatting>
  <conditionalFormatting sqref="AW16">
    <cfRule type="cellIs" dxfId="5303" priority="1646" operator="lessThan">
      <formula>$C$4</formula>
    </cfRule>
  </conditionalFormatting>
  <conditionalFormatting sqref="AW17">
    <cfRule type="cellIs" dxfId="5302" priority="1647" operator="lessThan">
      <formula>$C$4</formula>
    </cfRule>
  </conditionalFormatting>
  <conditionalFormatting sqref="AW18">
    <cfRule type="cellIs" dxfId="5301" priority="1648" operator="lessThan">
      <formula>$C$4</formula>
    </cfRule>
  </conditionalFormatting>
  <conditionalFormatting sqref="AW19">
    <cfRule type="cellIs" dxfId="5300" priority="1649" operator="lessThan">
      <formula>$C$4</formula>
    </cfRule>
  </conditionalFormatting>
  <conditionalFormatting sqref="AW20">
    <cfRule type="cellIs" dxfId="5299" priority="1650" operator="lessThan">
      <formula>$C$4</formula>
    </cfRule>
  </conditionalFormatting>
  <conditionalFormatting sqref="AW21">
    <cfRule type="cellIs" dxfId="5298" priority="1651" operator="lessThan">
      <formula>$C$4</formula>
    </cfRule>
  </conditionalFormatting>
  <conditionalFormatting sqref="AW22">
    <cfRule type="cellIs" dxfId="5297" priority="1652" operator="lessThan">
      <formula>$C$4</formula>
    </cfRule>
  </conditionalFormatting>
  <conditionalFormatting sqref="AW23">
    <cfRule type="cellIs" dxfId="5296" priority="1653" operator="lessThan">
      <formula>$C$4</formula>
    </cfRule>
  </conditionalFormatting>
  <conditionalFormatting sqref="AW24">
    <cfRule type="cellIs" dxfId="5295" priority="1654" operator="lessThan">
      <formula>$C$4</formula>
    </cfRule>
  </conditionalFormatting>
  <conditionalFormatting sqref="AW25">
    <cfRule type="cellIs" dxfId="5294" priority="1655" operator="lessThan">
      <formula>$C$4</formula>
    </cfRule>
  </conditionalFormatting>
  <conditionalFormatting sqref="AW26">
    <cfRule type="cellIs" dxfId="5293" priority="1656" operator="lessThan">
      <formula>$C$4</formula>
    </cfRule>
  </conditionalFormatting>
  <conditionalFormatting sqref="AW27">
    <cfRule type="cellIs" dxfId="5292" priority="1657" operator="lessThan">
      <formula>$C$4</formula>
    </cfRule>
  </conditionalFormatting>
  <conditionalFormatting sqref="AW28">
    <cfRule type="cellIs" dxfId="5291" priority="1658" operator="lessThan">
      <formula>$C$4</formula>
    </cfRule>
  </conditionalFormatting>
  <conditionalFormatting sqref="AW29">
    <cfRule type="cellIs" dxfId="5290" priority="1659" operator="lessThan">
      <formula>$C$4</formula>
    </cfRule>
  </conditionalFormatting>
  <conditionalFormatting sqref="AW30">
    <cfRule type="cellIs" dxfId="5289" priority="1660" operator="lessThan">
      <formula>$C$4</formula>
    </cfRule>
  </conditionalFormatting>
  <conditionalFormatting sqref="AW31">
    <cfRule type="cellIs" dxfId="5288" priority="1661" operator="lessThan">
      <formula>$C$4</formula>
    </cfRule>
  </conditionalFormatting>
  <conditionalFormatting sqref="AW32">
    <cfRule type="cellIs" dxfId="5287" priority="1662" operator="lessThan">
      <formula>$C$4</formula>
    </cfRule>
  </conditionalFormatting>
  <conditionalFormatting sqref="AW33">
    <cfRule type="cellIs" dxfId="5286" priority="1663" operator="lessThan">
      <formula>$C$4</formula>
    </cfRule>
  </conditionalFormatting>
  <conditionalFormatting sqref="AW34">
    <cfRule type="cellIs" dxfId="5285" priority="1664" operator="lessThan">
      <formula>$C$4</formula>
    </cfRule>
  </conditionalFormatting>
  <conditionalFormatting sqref="AW35">
    <cfRule type="cellIs" dxfId="5284" priority="1665" operator="lessThan">
      <formula>$C$4</formula>
    </cfRule>
  </conditionalFormatting>
  <conditionalFormatting sqref="AW36">
    <cfRule type="cellIs" dxfId="5283" priority="1666" operator="lessThan">
      <formula>$C$4</formula>
    </cfRule>
  </conditionalFormatting>
  <conditionalFormatting sqref="AW37">
    <cfRule type="cellIs" dxfId="5282" priority="1667" operator="lessThan">
      <formula>$C$4</formula>
    </cfRule>
  </conditionalFormatting>
  <conditionalFormatting sqref="AW38">
    <cfRule type="cellIs" dxfId="5281" priority="1668" operator="lessThan">
      <formula>$C$4</formula>
    </cfRule>
  </conditionalFormatting>
  <conditionalFormatting sqref="AW39">
    <cfRule type="cellIs" dxfId="5280" priority="1669" operator="lessThan">
      <formula>$C$4</formula>
    </cfRule>
  </conditionalFormatting>
  <conditionalFormatting sqref="AW40">
    <cfRule type="cellIs" dxfId="5279" priority="1670" operator="lessThan">
      <formula>$C$4</formula>
    </cfRule>
  </conditionalFormatting>
  <conditionalFormatting sqref="AW41">
    <cfRule type="cellIs" dxfId="5278" priority="1671" operator="lessThan">
      <formula>$C$4</formula>
    </cfRule>
  </conditionalFormatting>
  <conditionalFormatting sqref="AW42">
    <cfRule type="cellIs" dxfId="5277" priority="1672" operator="lessThan">
      <formula>$C$4</formula>
    </cfRule>
  </conditionalFormatting>
  <conditionalFormatting sqref="AW43">
    <cfRule type="cellIs" dxfId="5276" priority="1673" operator="lessThan">
      <formula>$C$4</formula>
    </cfRule>
  </conditionalFormatting>
  <conditionalFormatting sqref="AW44">
    <cfRule type="cellIs" dxfId="5275" priority="1674" operator="lessThan">
      <formula>$C$4</formula>
    </cfRule>
  </conditionalFormatting>
  <conditionalFormatting sqref="AW45">
    <cfRule type="cellIs" dxfId="5274" priority="1675" operator="lessThan">
      <formula>$C$4</formula>
    </cfRule>
  </conditionalFormatting>
  <conditionalFormatting sqref="AW46">
    <cfRule type="cellIs" dxfId="5273" priority="1676" operator="lessThan">
      <formula>$C$4</formula>
    </cfRule>
  </conditionalFormatting>
  <conditionalFormatting sqref="AW47">
    <cfRule type="cellIs" dxfId="5272" priority="1677" operator="lessThan">
      <formula>$C$4</formula>
    </cfRule>
  </conditionalFormatting>
  <conditionalFormatting sqref="AW48">
    <cfRule type="cellIs" dxfId="5271" priority="1678" operator="lessThan">
      <formula>$C$4</formula>
    </cfRule>
  </conditionalFormatting>
  <conditionalFormatting sqref="AW49">
    <cfRule type="cellIs" dxfId="5270" priority="1679" operator="lessThan">
      <formula>$C$4</formula>
    </cfRule>
  </conditionalFormatting>
  <conditionalFormatting sqref="AW50">
    <cfRule type="cellIs" dxfId="5269" priority="1680" operator="lessThan">
      <formula>$C$4</formula>
    </cfRule>
  </conditionalFormatting>
  <conditionalFormatting sqref="AW51">
    <cfRule type="cellIs" dxfId="5268" priority="1681" operator="lessThan">
      <formula>$C$4</formula>
    </cfRule>
  </conditionalFormatting>
  <conditionalFormatting sqref="AW52">
    <cfRule type="cellIs" dxfId="5267" priority="1682" operator="lessThan">
      <formula>$C$4</formula>
    </cfRule>
  </conditionalFormatting>
  <conditionalFormatting sqref="AW53">
    <cfRule type="cellIs" dxfId="5266" priority="1683" operator="lessThan">
      <formula>$C$4</formula>
    </cfRule>
  </conditionalFormatting>
  <conditionalFormatting sqref="AW54">
    <cfRule type="cellIs" dxfId="5265" priority="1684" operator="lessThan">
      <formula>$C$4</formula>
    </cfRule>
  </conditionalFormatting>
  <conditionalFormatting sqref="AW55">
    <cfRule type="cellIs" dxfId="5264" priority="1685" operator="lessThan">
      <formula>$C$4</formula>
    </cfRule>
  </conditionalFormatting>
  <conditionalFormatting sqref="AW56">
    <cfRule type="cellIs" dxfId="5263" priority="1686" operator="lessThan">
      <formula>$C$4</formula>
    </cfRule>
  </conditionalFormatting>
  <conditionalFormatting sqref="AW57">
    <cfRule type="cellIs" dxfId="5262" priority="1687" operator="lessThan">
      <formula>$C$4</formula>
    </cfRule>
  </conditionalFormatting>
  <conditionalFormatting sqref="AW58">
    <cfRule type="cellIs" dxfId="5261" priority="1688" operator="lessThan">
      <formula>$C$4</formula>
    </cfRule>
  </conditionalFormatting>
  <conditionalFormatting sqref="AW59">
    <cfRule type="cellIs" dxfId="5260" priority="1689" operator="lessThan">
      <formula>$C$4</formula>
    </cfRule>
  </conditionalFormatting>
  <conditionalFormatting sqref="AW60">
    <cfRule type="cellIs" dxfId="5259" priority="1690" operator="lessThan">
      <formula>$C$4</formula>
    </cfRule>
  </conditionalFormatting>
  <conditionalFormatting sqref="BR11">
    <cfRule type="cellIs" dxfId="5258" priority="1691" operator="lessThan">
      <formula>$C$4</formula>
    </cfRule>
  </conditionalFormatting>
  <conditionalFormatting sqref="BR12">
    <cfRule type="cellIs" dxfId="5257" priority="1692" operator="lessThan">
      <formula>$C$4</formula>
    </cfRule>
  </conditionalFormatting>
  <conditionalFormatting sqref="BR13">
    <cfRule type="cellIs" dxfId="5256" priority="1693" operator="lessThan">
      <formula>$C$4</formula>
    </cfRule>
  </conditionalFormatting>
  <conditionalFormatting sqref="BR14">
    <cfRule type="cellIs" dxfId="5255" priority="1694" operator="lessThan">
      <formula>$C$4</formula>
    </cfRule>
  </conditionalFormatting>
  <conditionalFormatting sqref="BR15">
    <cfRule type="cellIs" dxfId="5254" priority="1695" operator="lessThan">
      <formula>$C$4</formula>
    </cfRule>
  </conditionalFormatting>
  <conditionalFormatting sqref="BR16">
    <cfRule type="cellIs" dxfId="5253" priority="1696" operator="lessThan">
      <formula>$C$4</formula>
    </cfRule>
  </conditionalFormatting>
  <conditionalFormatting sqref="BR17">
    <cfRule type="cellIs" dxfId="5252" priority="1697" operator="lessThan">
      <formula>$C$4</formula>
    </cfRule>
  </conditionalFormatting>
  <conditionalFormatting sqref="BR18">
    <cfRule type="cellIs" dxfId="5251" priority="1698" operator="lessThan">
      <formula>$C$4</formula>
    </cfRule>
  </conditionalFormatting>
  <conditionalFormatting sqref="BR19">
    <cfRule type="cellIs" dxfId="5250" priority="1699" operator="lessThan">
      <formula>$C$4</formula>
    </cfRule>
  </conditionalFormatting>
  <conditionalFormatting sqref="BR20">
    <cfRule type="cellIs" dxfId="5249" priority="1700" operator="lessThan">
      <formula>$C$4</formula>
    </cfRule>
  </conditionalFormatting>
  <conditionalFormatting sqref="BR21">
    <cfRule type="cellIs" dxfId="5248" priority="1701" operator="lessThan">
      <formula>$C$4</formula>
    </cfRule>
  </conditionalFormatting>
  <conditionalFormatting sqref="BR22">
    <cfRule type="cellIs" dxfId="5247" priority="1702" operator="lessThan">
      <formula>$C$4</formula>
    </cfRule>
  </conditionalFormatting>
  <conditionalFormatting sqref="BR23">
    <cfRule type="cellIs" dxfId="5246" priority="1703" operator="lessThan">
      <formula>$C$4</formula>
    </cfRule>
  </conditionalFormatting>
  <conditionalFormatting sqref="BR24">
    <cfRule type="cellIs" dxfId="5245" priority="1704" operator="lessThan">
      <formula>$C$4</formula>
    </cfRule>
  </conditionalFormatting>
  <conditionalFormatting sqref="BR25">
    <cfRule type="cellIs" dxfId="5244" priority="1705" operator="lessThan">
      <formula>$C$4</formula>
    </cfRule>
  </conditionalFormatting>
  <conditionalFormatting sqref="BR26">
    <cfRule type="cellIs" dxfId="5243" priority="1706" operator="lessThan">
      <formula>$C$4</formula>
    </cfRule>
  </conditionalFormatting>
  <conditionalFormatting sqref="BR27">
    <cfRule type="cellIs" dxfId="5242" priority="1707" operator="lessThan">
      <formula>$C$4</formula>
    </cfRule>
  </conditionalFormatting>
  <conditionalFormatting sqref="BR28">
    <cfRule type="cellIs" dxfId="5241" priority="1708" operator="lessThan">
      <formula>$C$4</formula>
    </cfRule>
  </conditionalFormatting>
  <conditionalFormatting sqref="BR29">
    <cfRule type="cellIs" dxfId="5240" priority="1709" operator="lessThan">
      <formula>$C$4</formula>
    </cfRule>
  </conditionalFormatting>
  <conditionalFormatting sqref="BR30">
    <cfRule type="cellIs" dxfId="5239" priority="1710" operator="lessThan">
      <formula>$C$4</formula>
    </cfRule>
  </conditionalFormatting>
  <conditionalFormatting sqref="BR31">
    <cfRule type="cellIs" dxfId="5238" priority="1711" operator="lessThan">
      <formula>$C$4</formula>
    </cfRule>
  </conditionalFormatting>
  <conditionalFormatting sqref="BR32">
    <cfRule type="cellIs" dxfId="5237" priority="1712" operator="lessThan">
      <formula>$C$4</formula>
    </cfRule>
  </conditionalFormatting>
  <conditionalFormatting sqref="BR33">
    <cfRule type="cellIs" dxfId="5236" priority="1713" operator="lessThan">
      <formula>$C$4</formula>
    </cfRule>
  </conditionalFormatting>
  <conditionalFormatting sqref="BR34">
    <cfRule type="cellIs" dxfId="5235" priority="1714" operator="lessThan">
      <formula>$C$4</formula>
    </cfRule>
  </conditionalFormatting>
  <conditionalFormatting sqref="BR35">
    <cfRule type="cellIs" dxfId="5234" priority="1715" operator="lessThan">
      <formula>$C$4</formula>
    </cfRule>
  </conditionalFormatting>
  <conditionalFormatting sqref="BR36">
    <cfRule type="cellIs" dxfId="5233" priority="1716" operator="lessThan">
      <formula>$C$4</formula>
    </cfRule>
  </conditionalFormatting>
  <conditionalFormatting sqref="BR37">
    <cfRule type="cellIs" dxfId="5232" priority="1717" operator="lessThan">
      <formula>$C$4</formula>
    </cfRule>
  </conditionalFormatting>
  <conditionalFormatting sqref="BR38">
    <cfRule type="cellIs" dxfId="5231" priority="1718" operator="lessThan">
      <formula>$C$4</formula>
    </cfRule>
  </conditionalFormatting>
  <conditionalFormatting sqref="BR39">
    <cfRule type="cellIs" dxfId="5230" priority="1719" operator="lessThan">
      <formula>$C$4</formula>
    </cfRule>
  </conditionalFormatting>
  <conditionalFormatting sqref="BR40">
    <cfRule type="cellIs" dxfId="5229" priority="1720" operator="lessThan">
      <formula>$C$4</formula>
    </cfRule>
  </conditionalFormatting>
  <conditionalFormatting sqref="BR41">
    <cfRule type="cellIs" dxfId="5228" priority="1721" operator="lessThan">
      <formula>$C$4</formula>
    </cfRule>
  </conditionalFormatting>
  <conditionalFormatting sqref="BR42">
    <cfRule type="cellIs" dxfId="5227" priority="1722" operator="lessThan">
      <formula>$C$4</formula>
    </cfRule>
  </conditionalFormatting>
  <conditionalFormatting sqref="BR43">
    <cfRule type="cellIs" dxfId="5226" priority="1723" operator="lessThan">
      <formula>$C$4</formula>
    </cfRule>
  </conditionalFormatting>
  <conditionalFormatting sqref="BR44">
    <cfRule type="cellIs" dxfId="5225" priority="1724" operator="lessThan">
      <formula>$C$4</formula>
    </cfRule>
  </conditionalFormatting>
  <conditionalFormatting sqref="BR45">
    <cfRule type="cellIs" dxfId="5224" priority="1725" operator="lessThan">
      <formula>$C$4</formula>
    </cfRule>
  </conditionalFormatting>
  <conditionalFormatting sqref="BR46">
    <cfRule type="cellIs" dxfId="5223" priority="1726" operator="lessThan">
      <formula>$C$4</formula>
    </cfRule>
  </conditionalFormatting>
  <conditionalFormatting sqref="BR47">
    <cfRule type="cellIs" dxfId="5222" priority="1727" operator="lessThan">
      <formula>$C$4</formula>
    </cfRule>
  </conditionalFormatting>
  <conditionalFormatting sqref="BR48">
    <cfRule type="cellIs" dxfId="5221" priority="1728" operator="lessThan">
      <formula>$C$4</formula>
    </cfRule>
  </conditionalFormatting>
  <conditionalFormatting sqref="BR49">
    <cfRule type="cellIs" dxfId="5220" priority="1729" operator="lessThan">
      <formula>$C$4</formula>
    </cfRule>
  </conditionalFormatting>
  <conditionalFormatting sqref="BR50">
    <cfRule type="cellIs" dxfId="5219" priority="1730" operator="lessThan">
      <formula>$C$4</formula>
    </cfRule>
  </conditionalFormatting>
  <conditionalFormatting sqref="BR51">
    <cfRule type="cellIs" dxfId="5218" priority="1731" operator="lessThan">
      <formula>$C$4</formula>
    </cfRule>
  </conditionalFormatting>
  <conditionalFormatting sqref="BR52">
    <cfRule type="cellIs" dxfId="5217" priority="1732" operator="lessThan">
      <formula>$C$4</formula>
    </cfRule>
  </conditionalFormatting>
  <conditionalFormatting sqref="BR53">
    <cfRule type="cellIs" dxfId="5216" priority="1733" operator="lessThan">
      <formula>$C$4</formula>
    </cfRule>
  </conditionalFormatting>
  <conditionalFormatting sqref="BR54">
    <cfRule type="cellIs" dxfId="5215" priority="1734" operator="lessThan">
      <formula>$C$4</formula>
    </cfRule>
  </conditionalFormatting>
  <conditionalFormatting sqref="BR55">
    <cfRule type="cellIs" dxfId="5214" priority="1735" operator="lessThan">
      <formula>$C$4</formula>
    </cfRule>
  </conditionalFormatting>
  <conditionalFormatting sqref="BR56">
    <cfRule type="cellIs" dxfId="5213" priority="1736" operator="lessThan">
      <formula>$C$4</formula>
    </cfRule>
  </conditionalFormatting>
  <conditionalFormatting sqref="BR57">
    <cfRule type="cellIs" dxfId="5212" priority="1737" operator="lessThan">
      <formula>$C$4</formula>
    </cfRule>
  </conditionalFormatting>
  <conditionalFormatting sqref="BR58">
    <cfRule type="cellIs" dxfId="5211" priority="1738" operator="lessThan">
      <formula>$C$4</formula>
    </cfRule>
  </conditionalFormatting>
  <conditionalFormatting sqref="BR59">
    <cfRule type="cellIs" dxfId="5210" priority="1739" operator="lessThan">
      <formula>$C$4</formula>
    </cfRule>
  </conditionalFormatting>
  <conditionalFormatting sqref="BR60">
    <cfRule type="cellIs" dxfId="5209" priority="1740" operator="lessThan">
      <formula>$C$4</formula>
    </cfRule>
  </conditionalFormatting>
  <conditionalFormatting sqref="BS11">
    <cfRule type="cellIs" dxfId="5208" priority="1741" operator="lessThan">
      <formula>$C$4</formula>
    </cfRule>
  </conditionalFormatting>
  <conditionalFormatting sqref="BS12">
    <cfRule type="cellIs" dxfId="5207" priority="1742" operator="lessThan">
      <formula>$C$4</formula>
    </cfRule>
  </conditionalFormatting>
  <conditionalFormatting sqref="BS13">
    <cfRule type="cellIs" dxfId="5206" priority="1743" operator="lessThan">
      <formula>$C$4</formula>
    </cfRule>
  </conditionalFormatting>
  <conditionalFormatting sqref="BS14">
    <cfRule type="cellIs" dxfId="5205" priority="1744" operator="lessThan">
      <formula>$C$4</formula>
    </cfRule>
  </conditionalFormatting>
  <conditionalFormatting sqref="BS15">
    <cfRule type="cellIs" dxfId="5204" priority="1745" operator="lessThan">
      <formula>$C$4</formula>
    </cfRule>
  </conditionalFormatting>
  <conditionalFormatting sqref="BS16">
    <cfRule type="cellIs" dxfId="5203" priority="1746" operator="lessThan">
      <formula>$C$4</formula>
    </cfRule>
  </conditionalFormatting>
  <conditionalFormatting sqref="BS17">
    <cfRule type="cellIs" dxfId="5202" priority="1747" operator="lessThan">
      <formula>$C$4</formula>
    </cfRule>
  </conditionalFormatting>
  <conditionalFormatting sqref="BS18">
    <cfRule type="cellIs" dxfId="5201" priority="1748" operator="lessThan">
      <formula>$C$4</formula>
    </cfRule>
  </conditionalFormatting>
  <conditionalFormatting sqref="BS19">
    <cfRule type="cellIs" dxfId="5200" priority="1749" operator="lessThan">
      <formula>$C$4</formula>
    </cfRule>
  </conditionalFormatting>
  <conditionalFormatting sqref="BS20">
    <cfRule type="cellIs" dxfId="5199" priority="1750" operator="lessThan">
      <formula>$C$4</formula>
    </cfRule>
  </conditionalFormatting>
  <conditionalFormatting sqref="BS21">
    <cfRule type="cellIs" dxfId="5198" priority="1751" operator="lessThan">
      <formula>$C$4</formula>
    </cfRule>
  </conditionalFormatting>
  <conditionalFormatting sqref="BS22">
    <cfRule type="cellIs" dxfId="5197" priority="1752" operator="lessThan">
      <formula>$C$4</formula>
    </cfRule>
  </conditionalFormatting>
  <conditionalFormatting sqref="BS23">
    <cfRule type="cellIs" dxfId="5196" priority="1753" operator="lessThan">
      <formula>$C$4</formula>
    </cfRule>
  </conditionalFormatting>
  <conditionalFormatting sqref="BS24">
    <cfRule type="cellIs" dxfId="5195" priority="1754" operator="lessThan">
      <formula>$C$4</formula>
    </cfRule>
  </conditionalFormatting>
  <conditionalFormatting sqref="BS25">
    <cfRule type="cellIs" dxfId="5194" priority="1755" operator="lessThan">
      <formula>$C$4</formula>
    </cfRule>
  </conditionalFormatting>
  <conditionalFormatting sqref="BS26">
    <cfRule type="cellIs" dxfId="5193" priority="1756" operator="lessThan">
      <formula>$C$4</formula>
    </cfRule>
  </conditionalFormatting>
  <conditionalFormatting sqref="BS27">
    <cfRule type="cellIs" dxfId="5192" priority="1757" operator="lessThan">
      <formula>$C$4</formula>
    </cfRule>
  </conditionalFormatting>
  <conditionalFormatting sqref="BS28">
    <cfRule type="cellIs" dxfId="5191" priority="1758" operator="lessThan">
      <formula>$C$4</formula>
    </cfRule>
  </conditionalFormatting>
  <conditionalFormatting sqref="BS29">
    <cfRule type="cellIs" dxfId="5190" priority="1759" operator="lessThan">
      <formula>$C$4</formula>
    </cfRule>
  </conditionalFormatting>
  <conditionalFormatting sqref="BS30">
    <cfRule type="cellIs" dxfId="5189" priority="1760" operator="lessThan">
      <formula>$C$4</formula>
    </cfRule>
  </conditionalFormatting>
  <conditionalFormatting sqref="BS31">
    <cfRule type="cellIs" dxfId="5188" priority="1761" operator="lessThan">
      <formula>$C$4</formula>
    </cfRule>
  </conditionalFormatting>
  <conditionalFormatting sqref="BS32">
    <cfRule type="cellIs" dxfId="5187" priority="1762" operator="lessThan">
      <formula>$C$4</formula>
    </cfRule>
  </conditionalFormatting>
  <conditionalFormatting sqref="BS33">
    <cfRule type="cellIs" dxfId="5186" priority="1763" operator="lessThan">
      <formula>$C$4</formula>
    </cfRule>
  </conditionalFormatting>
  <conditionalFormatting sqref="BS34">
    <cfRule type="cellIs" dxfId="5185" priority="1764" operator="lessThan">
      <formula>$C$4</formula>
    </cfRule>
  </conditionalFormatting>
  <conditionalFormatting sqref="BS35">
    <cfRule type="cellIs" dxfId="5184" priority="1765" operator="lessThan">
      <formula>$C$4</formula>
    </cfRule>
  </conditionalFormatting>
  <conditionalFormatting sqref="BS36">
    <cfRule type="cellIs" dxfId="5183" priority="1766" operator="lessThan">
      <formula>$C$4</formula>
    </cfRule>
  </conditionalFormatting>
  <conditionalFormatting sqref="BS37">
    <cfRule type="cellIs" dxfId="5182" priority="1767" operator="lessThan">
      <formula>$C$4</formula>
    </cfRule>
  </conditionalFormatting>
  <conditionalFormatting sqref="BS38">
    <cfRule type="cellIs" dxfId="5181" priority="1768" operator="lessThan">
      <formula>$C$4</formula>
    </cfRule>
  </conditionalFormatting>
  <conditionalFormatting sqref="BS39">
    <cfRule type="cellIs" dxfId="5180" priority="1769" operator="lessThan">
      <formula>$C$4</formula>
    </cfRule>
  </conditionalFormatting>
  <conditionalFormatting sqref="BS40">
    <cfRule type="cellIs" dxfId="5179" priority="1770" operator="lessThan">
      <formula>$C$4</formula>
    </cfRule>
  </conditionalFormatting>
  <conditionalFormatting sqref="BS41">
    <cfRule type="cellIs" dxfId="5178" priority="1771" operator="lessThan">
      <formula>$C$4</formula>
    </cfRule>
  </conditionalFormatting>
  <conditionalFormatting sqref="BS42">
    <cfRule type="cellIs" dxfId="5177" priority="1772" operator="lessThan">
      <formula>$C$4</formula>
    </cfRule>
  </conditionalFormatting>
  <conditionalFormatting sqref="BS43">
    <cfRule type="cellIs" dxfId="5176" priority="1773" operator="lessThan">
      <formula>$C$4</formula>
    </cfRule>
  </conditionalFormatting>
  <conditionalFormatting sqref="BS44">
    <cfRule type="cellIs" dxfId="5175" priority="1774" operator="lessThan">
      <formula>$C$4</formula>
    </cfRule>
  </conditionalFormatting>
  <conditionalFormatting sqref="BS45">
    <cfRule type="cellIs" dxfId="5174" priority="1775" operator="lessThan">
      <formula>$C$4</formula>
    </cfRule>
  </conditionalFormatting>
  <conditionalFormatting sqref="BS46">
    <cfRule type="cellIs" dxfId="5173" priority="1776" operator="lessThan">
      <formula>$C$4</formula>
    </cfRule>
  </conditionalFormatting>
  <conditionalFormatting sqref="BS47">
    <cfRule type="cellIs" dxfId="5172" priority="1777" operator="lessThan">
      <formula>$C$4</formula>
    </cfRule>
  </conditionalFormatting>
  <conditionalFormatting sqref="BS48">
    <cfRule type="cellIs" dxfId="5171" priority="1778" operator="lessThan">
      <formula>$C$4</formula>
    </cfRule>
  </conditionalFormatting>
  <conditionalFormatting sqref="BS49">
    <cfRule type="cellIs" dxfId="5170" priority="1779" operator="lessThan">
      <formula>$C$4</formula>
    </cfRule>
  </conditionalFormatting>
  <conditionalFormatting sqref="BS50">
    <cfRule type="cellIs" dxfId="5169" priority="1780" operator="lessThan">
      <formula>$C$4</formula>
    </cfRule>
  </conditionalFormatting>
  <conditionalFormatting sqref="BS51">
    <cfRule type="cellIs" dxfId="5168" priority="1781" operator="lessThan">
      <formula>$C$4</formula>
    </cfRule>
  </conditionalFormatting>
  <conditionalFormatting sqref="BS52">
    <cfRule type="cellIs" dxfId="5167" priority="1782" operator="lessThan">
      <formula>$C$4</formula>
    </cfRule>
  </conditionalFormatting>
  <conditionalFormatting sqref="BS53">
    <cfRule type="cellIs" dxfId="5166" priority="1783" operator="lessThan">
      <formula>$C$4</formula>
    </cfRule>
  </conditionalFormatting>
  <conditionalFormatting sqref="BS54">
    <cfRule type="cellIs" dxfId="5165" priority="1784" operator="lessThan">
      <formula>$C$4</formula>
    </cfRule>
  </conditionalFormatting>
  <conditionalFormatting sqref="BS55">
    <cfRule type="cellIs" dxfId="5164" priority="1785" operator="lessThan">
      <formula>$C$4</formula>
    </cfRule>
  </conditionalFormatting>
  <conditionalFormatting sqref="BS56">
    <cfRule type="cellIs" dxfId="5163" priority="1786" operator="lessThan">
      <formula>$C$4</formula>
    </cfRule>
  </conditionalFormatting>
  <conditionalFormatting sqref="BS57">
    <cfRule type="cellIs" dxfId="5162" priority="1787" operator="lessThan">
      <formula>$C$4</formula>
    </cfRule>
  </conditionalFormatting>
  <conditionalFormatting sqref="BS58">
    <cfRule type="cellIs" dxfId="5161" priority="1788" operator="lessThan">
      <formula>$C$4</formula>
    </cfRule>
  </conditionalFormatting>
  <conditionalFormatting sqref="BS59">
    <cfRule type="cellIs" dxfId="5160" priority="1789" operator="lessThan">
      <formula>$C$4</formula>
    </cfRule>
  </conditionalFormatting>
  <conditionalFormatting sqref="BS60">
    <cfRule type="cellIs" dxfId="5159" priority="1790" operator="lessThan">
      <formula>$C$4</formula>
    </cfRule>
  </conditionalFormatting>
  <conditionalFormatting sqref="BT11">
    <cfRule type="cellIs" dxfId="5158" priority="1791" operator="lessThan">
      <formula>$C$4</formula>
    </cfRule>
  </conditionalFormatting>
  <conditionalFormatting sqref="BT12">
    <cfRule type="cellIs" dxfId="5157" priority="1792" operator="lessThan">
      <formula>$C$4</formula>
    </cfRule>
  </conditionalFormatting>
  <conditionalFormatting sqref="BT13">
    <cfRule type="cellIs" dxfId="5156" priority="1793" operator="lessThan">
      <formula>$C$4</formula>
    </cfRule>
  </conditionalFormatting>
  <conditionalFormatting sqref="BT14">
    <cfRule type="cellIs" dxfId="5155" priority="1794" operator="lessThan">
      <formula>$C$4</formula>
    </cfRule>
  </conditionalFormatting>
  <conditionalFormatting sqref="BT15">
    <cfRule type="cellIs" dxfId="5154" priority="1795" operator="lessThan">
      <formula>$C$4</formula>
    </cfRule>
  </conditionalFormatting>
  <conditionalFormatting sqref="BT16">
    <cfRule type="cellIs" dxfId="5153" priority="1796" operator="lessThan">
      <formula>$C$4</formula>
    </cfRule>
  </conditionalFormatting>
  <conditionalFormatting sqref="BT17">
    <cfRule type="cellIs" dxfId="5152" priority="1797" operator="lessThan">
      <formula>$C$4</formula>
    </cfRule>
  </conditionalFormatting>
  <conditionalFormatting sqref="BT18">
    <cfRule type="cellIs" dxfId="5151" priority="1798" operator="lessThan">
      <formula>$C$4</formula>
    </cfRule>
  </conditionalFormatting>
  <conditionalFormatting sqref="BT19">
    <cfRule type="cellIs" dxfId="5150" priority="1799" operator="lessThan">
      <formula>$C$4</formula>
    </cfRule>
  </conditionalFormatting>
  <conditionalFormatting sqref="BT20">
    <cfRule type="cellIs" dxfId="5149" priority="1800" operator="lessThan">
      <formula>$C$4</formula>
    </cfRule>
  </conditionalFormatting>
  <conditionalFormatting sqref="BT21">
    <cfRule type="cellIs" dxfId="5148" priority="1801" operator="lessThan">
      <formula>$C$4</formula>
    </cfRule>
  </conditionalFormatting>
  <conditionalFormatting sqref="BT22">
    <cfRule type="cellIs" dxfId="5147" priority="1802" operator="lessThan">
      <formula>$C$4</formula>
    </cfRule>
  </conditionalFormatting>
  <conditionalFormatting sqref="BT23">
    <cfRule type="cellIs" dxfId="5146" priority="1803" operator="lessThan">
      <formula>$C$4</formula>
    </cfRule>
  </conditionalFormatting>
  <conditionalFormatting sqref="BT24">
    <cfRule type="cellIs" dxfId="5145" priority="1804" operator="lessThan">
      <formula>$C$4</formula>
    </cfRule>
  </conditionalFormatting>
  <conditionalFormatting sqref="BT25">
    <cfRule type="cellIs" dxfId="5144" priority="1805" operator="lessThan">
      <formula>$C$4</formula>
    </cfRule>
  </conditionalFormatting>
  <conditionalFormatting sqref="BT26">
    <cfRule type="cellIs" dxfId="5143" priority="1806" operator="lessThan">
      <formula>$C$4</formula>
    </cfRule>
  </conditionalFormatting>
  <conditionalFormatting sqref="BT27">
    <cfRule type="cellIs" dxfId="5142" priority="1807" operator="lessThan">
      <formula>$C$4</formula>
    </cfRule>
  </conditionalFormatting>
  <conditionalFormatting sqref="BT28">
    <cfRule type="cellIs" dxfId="5141" priority="1808" operator="lessThan">
      <formula>$C$4</formula>
    </cfRule>
  </conditionalFormatting>
  <conditionalFormatting sqref="BT29">
    <cfRule type="cellIs" dxfId="5140" priority="1809" operator="lessThan">
      <formula>$C$4</formula>
    </cfRule>
  </conditionalFormatting>
  <conditionalFormatting sqref="BT30">
    <cfRule type="cellIs" dxfId="5139" priority="1810" operator="lessThan">
      <formula>$C$4</formula>
    </cfRule>
  </conditionalFormatting>
  <conditionalFormatting sqref="BT31">
    <cfRule type="cellIs" dxfId="5138" priority="1811" operator="lessThan">
      <formula>$C$4</formula>
    </cfRule>
  </conditionalFormatting>
  <conditionalFormatting sqref="BT32">
    <cfRule type="cellIs" dxfId="5137" priority="1812" operator="lessThan">
      <formula>$C$4</formula>
    </cfRule>
  </conditionalFormatting>
  <conditionalFormatting sqref="BT33">
    <cfRule type="cellIs" dxfId="5136" priority="1813" operator="lessThan">
      <formula>$C$4</formula>
    </cfRule>
  </conditionalFormatting>
  <conditionalFormatting sqref="BT34">
    <cfRule type="cellIs" dxfId="5135" priority="1814" operator="lessThan">
      <formula>$C$4</formula>
    </cfRule>
  </conditionalFormatting>
  <conditionalFormatting sqref="BT35">
    <cfRule type="cellIs" dxfId="5134" priority="1815" operator="lessThan">
      <formula>$C$4</formula>
    </cfRule>
  </conditionalFormatting>
  <conditionalFormatting sqref="BT36">
    <cfRule type="cellIs" dxfId="5133" priority="1816" operator="lessThan">
      <formula>$C$4</formula>
    </cfRule>
  </conditionalFormatting>
  <conditionalFormatting sqref="BT37">
    <cfRule type="cellIs" dxfId="5132" priority="1817" operator="lessThan">
      <formula>$C$4</formula>
    </cfRule>
  </conditionalFormatting>
  <conditionalFormatting sqref="BT38">
    <cfRule type="cellIs" dxfId="5131" priority="1818" operator="lessThan">
      <formula>$C$4</formula>
    </cfRule>
  </conditionalFormatting>
  <conditionalFormatting sqref="BT39">
    <cfRule type="cellIs" dxfId="5130" priority="1819" operator="lessThan">
      <formula>$C$4</formula>
    </cfRule>
  </conditionalFormatting>
  <conditionalFormatting sqref="BT40">
    <cfRule type="cellIs" dxfId="5129" priority="1820" operator="lessThan">
      <formula>$C$4</formula>
    </cfRule>
  </conditionalFormatting>
  <conditionalFormatting sqref="BT41">
    <cfRule type="cellIs" dxfId="5128" priority="1821" operator="lessThan">
      <formula>$C$4</formula>
    </cfRule>
  </conditionalFormatting>
  <conditionalFormatting sqref="BT42">
    <cfRule type="cellIs" dxfId="5127" priority="1822" operator="lessThan">
      <formula>$C$4</formula>
    </cfRule>
  </conditionalFormatting>
  <conditionalFormatting sqref="BT43">
    <cfRule type="cellIs" dxfId="5126" priority="1823" operator="lessThan">
      <formula>$C$4</formula>
    </cfRule>
  </conditionalFormatting>
  <conditionalFormatting sqref="BT44">
    <cfRule type="cellIs" dxfId="5125" priority="1824" operator="lessThan">
      <formula>$C$4</formula>
    </cfRule>
  </conditionalFormatting>
  <conditionalFormatting sqref="BT45">
    <cfRule type="cellIs" dxfId="5124" priority="1825" operator="lessThan">
      <formula>$C$4</formula>
    </cfRule>
  </conditionalFormatting>
  <conditionalFormatting sqref="BT46">
    <cfRule type="cellIs" dxfId="5123" priority="1826" operator="lessThan">
      <formula>$C$4</formula>
    </cfRule>
  </conditionalFormatting>
  <conditionalFormatting sqref="BT47">
    <cfRule type="cellIs" dxfId="5122" priority="1827" operator="lessThan">
      <formula>$C$4</formula>
    </cfRule>
  </conditionalFormatting>
  <conditionalFormatting sqref="BT48">
    <cfRule type="cellIs" dxfId="5121" priority="1828" operator="lessThan">
      <formula>$C$4</formula>
    </cfRule>
  </conditionalFormatting>
  <conditionalFormatting sqref="BT49">
    <cfRule type="cellIs" dxfId="5120" priority="1829" operator="lessThan">
      <formula>$C$4</formula>
    </cfRule>
  </conditionalFormatting>
  <conditionalFormatting sqref="BT50">
    <cfRule type="cellIs" dxfId="5119" priority="1830" operator="lessThan">
      <formula>$C$4</formula>
    </cfRule>
  </conditionalFormatting>
  <conditionalFormatting sqref="BT51">
    <cfRule type="cellIs" dxfId="5118" priority="1831" operator="lessThan">
      <formula>$C$4</formula>
    </cfRule>
  </conditionalFormatting>
  <conditionalFormatting sqref="BT52">
    <cfRule type="cellIs" dxfId="5117" priority="1832" operator="lessThan">
      <formula>$C$4</formula>
    </cfRule>
  </conditionalFormatting>
  <conditionalFormatting sqref="BT53">
    <cfRule type="cellIs" dxfId="5116" priority="1833" operator="lessThan">
      <formula>$C$4</formula>
    </cfRule>
  </conditionalFormatting>
  <conditionalFormatting sqref="BT54">
    <cfRule type="cellIs" dxfId="5115" priority="1834" operator="lessThan">
      <formula>$C$4</formula>
    </cfRule>
  </conditionalFormatting>
  <conditionalFormatting sqref="BT55">
    <cfRule type="cellIs" dxfId="5114" priority="1835" operator="lessThan">
      <formula>$C$4</formula>
    </cfRule>
  </conditionalFormatting>
  <conditionalFormatting sqref="BT56">
    <cfRule type="cellIs" dxfId="5113" priority="1836" operator="lessThan">
      <formula>$C$4</formula>
    </cfRule>
  </conditionalFormatting>
  <conditionalFormatting sqref="BT57">
    <cfRule type="cellIs" dxfId="5112" priority="1837" operator="lessThan">
      <formula>$C$4</formula>
    </cfRule>
  </conditionalFormatting>
  <conditionalFormatting sqref="BT58">
    <cfRule type="cellIs" dxfId="5111" priority="1838" operator="lessThan">
      <formula>$C$4</formula>
    </cfRule>
  </conditionalFormatting>
  <conditionalFormatting sqref="BT59">
    <cfRule type="cellIs" dxfId="5110" priority="1839" operator="lessThan">
      <formula>$C$4</formula>
    </cfRule>
  </conditionalFormatting>
  <conditionalFormatting sqref="BT60">
    <cfRule type="cellIs" dxfId="5109" priority="1840" operator="lessThan">
      <formula>$C$4</formula>
    </cfRule>
  </conditionalFormatting>
  <conditionalFormatting sqref="BU41">
    <cfRule type="cellIs" dxfId="5078" priority="1871" operator="lessThan">
      <formula>$C$4</formula>
    </cfRule>
  </conditionalFormatting>
  <conditionalFormatting sqref="BU42">
    <cfRule type="cellIs" dxfId="5077" priority="1872" operator="lessThan">
      <formula>$C$4</formula>
    </cfRule>
  </conditionalFormatting>
  <conditionalFormatting sqref="BU43">
    <cfRule type="cellIs" dxfId="5076" priority="1873" operator="lessThan">
      <formula>$C$4</formula>
    </cfRule>
  </conditionalFormatting>
  <conditionalFormatting sqref="BU44">
    <cfRule type="cellIs" dxfId="5075" priority="1874" operator="lessThan">
      <formula>$C$4</formula>
    </cfRule>
  </conditionalFormatting>
  <conditionalFormatting sqref="BU45">
    <cfRule type="cellIs" dxfId="5074" priority="1875" operator="lessThan">
      <formula>$C$4</formula>
    </cfRule>
  </conditionalFormatting>
  <conditionalFormatting sqref="BU46">
    <cfRule type="cellIs" dxfId="5073" priority="1876" operator="lessThan">
      <formula>$C$4</formula>
    </cfRule>
  </conditionalFormatting>
  <conditionalFormatting sqref="BU47">
    <cfRule type="cellIs" dxfId="5072" priority="1877" operator="lessThan">
      <formula>$C$4</formula>
    </cfRule>
  </conditionalFormatting>
  <conditionalFormatting sqref="BU48">
    <cfRule type="cellIs" dxfId="5071" priority="1878" operator="lessThan">
      <formula>$C$4</formula>
    </cfRule>
  </conditionalFormatting>
  <conditionalFormatting sqref="BU49">
    <cfRule type="cellIs" dxfId="5070" priority="1879" operator="lessThan">
      <formula>$C$4</formula>
    </cfRule>
  </conditionalFormatting>
  <conditionalFormatting sqref="BU50">
    <cfRule type="cellIs" dxfId="5069" priority="1880" operator="lessThan">
      <formula>$C$4</formula>
    </cfRule>
  </conditionalFormatting>
  <conditionalFormatting sqref="BU51">
    <cfRule type="cellIs" dxfId="5068" priority="1881" operator="lessThan">
      <formula>$C$4</formula>
    </cfRule>
  </conditionalFormatting>
  <conditionalFormatting sqref="BU52">
    <cfRule type="cellIs" dxfId="5067" priority="1882" operator="lessThan">
      <formula>$C$4</formula>
    </cfRule>
  </conditionalFormatting>
  <conditionalFormatting sqref="BU53">
    <cfRule type="cellIs" dxfId="5066" priority="1883" operator="lessThan">
      <formula>$C$4</formula>
    </cfRule>
  </conditionalFormatting>
  <conditionalFormatting sqref="BU54">
    <cfRule type="cellIs" dxfId="5065" priority="1884" operator="lessThan">
      <formula>$C$4</formula>
    </cfRule>
  </conditionalFormatting>
  <conditionalFormatting sqref="BU55">
    <cfRule type="cellIs" dxfId="5064" priority="1885" operator="lessThan">
      <formula>$C$4</formula>
    </cfRule>
  </conditionalFormatting>
  <conditionalFormatting sqref="BU56">
    <cfRule type="cellIs" dxfId="5063" priority="1886" operator="lessThan">
      <formula>$C$4</formula>
    </cfRule>
  </conditionalFormatting>
  <conditionalFormatting sqref="BU57">
    <cfRule type="cellIs" dxfId="5062" priority="1887" operator="lessThan">
      <formula>$C$4</formula>
    </cfRule>
  </conditionalFormatting>
  <conditionalFormatting sqref="BU58">
    <cfRule type="cellIs" dxfId="5061" priority="1888" operator="lessThan">
      <formula>$C$4</formula>
    </cfRule>
  </conditionalFormatting>
  <conditionalFormatting sqref="BU59">
    <cfRule type="cellIs" dxfId="5060" priority="1889" operator="lessThan">
      <formula>$C$4</formula>
    </cfRule>
  </conditionalFormatting>
  <conditionalFormatting sqref="BU60">
    <cfRule type="cellIs" dxfId="5059" priority="1890" operator="lessThan">
      <formula>$C$4</formula>
    </cfRule>
  </conditionalFormatting>
  <conditionalFormatting sqref="BV11">
    <cfRule type="cellIs" dxfId="5058" priority="1891" operator="lessThan">
      <formula>$C$4</formula>
    </cfRule>
  </conditionalFormatting>
  <conditionalFormatting sqref="BV12">
    <cfRule type="cellIs" dxfId="5057" priority="1892" operator="lessThan">
      <formula>$C$4</formula>
    </cfRule>
  </conditionalFormatting>
  <conditionalFormatting sqref="BV13">
    <cfRule type="cellIs" dxfId="5056" priority="1893" operator="lessThan">
      <formula>$C$4</formula>
    </cfRule>
  </conditionalFormatting>
  <conditionalFormatting sqref="BV14">
    <cfRule type="cellIs" dxfId="5055" priority="1894" operator="lessThan">
      <formula>$C$4</formula>
    </cfRule>
  </conditionalFormatting>
  <conditionalFormatting sqref="BV15">
    <cfRule type="cellIs" dxfId="5054" priority="1895" operator="lessThan">
      <formula>$C$4</formula>
    </cfRule>
  </conditionalFormatting>
  <conditionalFormatting sqref="BV16">
    <cfRule type="cellIs" dxfId="5053" priority="1896" operator="lessThan">
      <formula>$C$4</formula>
    </cfRule>
  </conditionalFormatting>
  <conditionalFormatting sqref="BV17">
    <cfRule type="cellIs" dxfId="5052" priority="1897" operator="lessThan">
      <formula>$C$4</formula>
    </cfRule>
  </conditionalFormatting>
  <conditionalFormatting sqref="BV18">
    <cfRule type="cellIs" dxfId="5051" priority="1898" operator="lessThan">
      <formula>$C$4</formula>
    </cfRule>
  </conditionalFormatting>
  <conditionalFormatting sqref="BV19">
    <cfRule type="cellIs" dxfId="5050" priority="1899" operator="lessThan">
      <formula>$C$4</formula>
    </cfRule>
  </conditionalFormatting>
  <conditionalFormatting sqref="BV20">
    <cfRule type="cellIs" dxfId="5049" priority="1900" operator="lessThan">
      <formula>$C$4</formula>
    </cfRule>
  </conditionalFormatting>
  <conditionalFormatting sqref="BV21">
    <cfRule type="cellIs" dxfId="5048" priority="1901" operator="lessThan">
      <formula>$C$4</formula>
    </cfRule>
  </conditionalFormatting>
  <conditionalFormatting sqref="BV22">
    <cfRule type="cellIs" dxfId="5047" priority="1902" operator="lessThan">
      <formula>$C$4</formula>
    </cfRule>
  </conditionalFormatting>
  <conditionalFormatting sqref="BV23">
    <cfRule type="cellIs" dxfId="5046" priority="1903" operator="lessThan">
      <formula>$C$4</formula>
    </cfRule>
  </conditionalFormatting>
  <conditionalFormatting sqref="BV24">
    <cfRule type="cellIs" dxfId="5045" priority="1904" operator="lessThan">
      <formula>$C$4</formula>
    </cfRule>
  </conditionalFormatting>
  <conditionalFormatting sqref="BV25">
    <cfRule type="cellIs" dxfId="5044" priority="1905" operator="lessThan">
      <formula>$C$4</formula>
    </cfRule>
  </conditionalFormatting>
  <conditionalFormatting sqref="BV26">
    <cfRule type="cellIs" dxfId="5043" priority="1906" operator="lessThan">
      <formula>$C$4</formula>
    </cfRule>
  </conditionalFormatting>
  <conditionalFormatting sqref="BV27">
    <cfRule type="cellIs" dxfId="5042" priority="1907" operator="lessThan">
      <formula>$C$4</formula>
    </cfRule>
  </conditionalFormatting>
  <conditionalFormatting sqref="BV28">
    <cfRule type="cellIs" dxfId="5041" priority="1908" operator="lessThan">
      <formula>$C$4</formula>
    </cfRule>
  </conditionalFormatting>
  <conditionalFormatting sqref="BV29">
    <cfRule type="cellIs" dxfId="5040" priority="1909" operator="lessThan">
      <formula>$C$4</formula>
    </cfRule>
  </conditionalFormatting>
  <conditionalFormatting sqref="BV30">
    <cfRule type="cellIs" dxfId="5039" priority="1910" operator="lessThan">
      <formula>$C$4</formula>
    </cfRule>
  </conditionalFormatting>
  <conditionalFormatting sqref="BV31">
    <cfRule type="cellIs" dxfId="5038" priority="1911" operator="lessThan">
      <formula>$C$4</formula>
    </cfRule>
  </conditionalFormatting>
  <conditionalFormatting sqref="BV32">
    <cfRule type="cellIs" dxfId="5037" priority="1912" operator="lessThan">
      <formula>$C$4</formula>
    </cfRule>
  </conditionalFormatting>
  <conditionalFormatting sqref="BV33">
    <cfRule type="cellIs" dxfId="5036" priority="1913" operator="lessThan">
      <formula>$C$4</formula>
    </cfRule>
  </conditionalFormatting>
  <conditionalFormatting sqref="BV34">
    <cfRule type="cellIs" dxfId="5035" priority="1914" operator="lessThan">
      <formula>$C$4</formula>
    </cfRule>
  </conditionalFormatting>
  <conditionalFormatting sqref="BV35">
    <cfRule type="cellIs" dxfId="5034" priority="1915" operator="lessThan">
      <formula>$C$4</formula>
    </cfRule>
  </conditionalFormatting>
  <conditionalFormatting sqref="BV36">
    <cfRule type="cellIs" dxfId="5033" priority="1916" operator="lessThan">
      <formula>$C$4</formula>
    </cfRule>
  </conditionalFormatting>
  <conditionalFormatting sqref="BV37">
    <cfRule type="cellIs" dxfId="5032" priority="1917" operator="lessThan">
      <formula>$C$4</formula>
    </cfRule>
  </conditionalFormatting>
  <conditionalFormatting sqref="BV38">
    <cfRule type="cellIs" dxfId="5031" priority="1918" operator="lessThan">
      <formula>$C$4</formula>
    </cfRule>
  </conditionalFormatting>
  <conditionalFormatting sqref="BV39">
    <cfRule type="cellIs" dxfId="5030" priority="1919" operator="lessThan">
      <formula>$C$4</formula>
    </cfRule>
  </conditionalFormatting>
  <conditionalFormatting sqref="BV40">
    <cfRule type="cellIs" dxfId="5029" priority="1920" operator="lessThan">
      <formula>$C$4</formula>
    </cfRule>
  </conditionalFormatting>
  <conditionalFormatting sqref="BV41">
    <cfRule type="cellIs" dxfId="5028" priority="1921" operator="lessThan">
      <formula>$C$4</formula>
    </cfRule>
  </conditionalFormatting>
  <conditionalFormatting sqref="BV42">
    <cfRule type="cellIs" dxfId="5027" priority="1922" operator="lessThan">
      <formula>$C$4</formula>
    </cfRule>
  </conditionalFormatting>
  <conditionalFormatting sqref="BV43">
    <cfRule type="cellIs" dxfId="5026" priority="1923" operator="lessThan">
      <formula>$C$4</formula>
    </cfRule>
  </conditionalFormatting>
  <conditionalFormatting sqref="BV44">
    <cfRule type="cellIs" dxfId="5025" priority="1924" operator="lessThan">
      <formula>$C$4</formula>
    </cfRule>
  </conditionalFormatting>
  <conditionalFormatting sqref="BV45">
    <cfRule type="cellIs" dxfId="5024" priority="1925" operator="lessThan">
      <formula>$C$4</formula>
    </cfRule>
  </conditionalFormatting>
  <conditionalFormatting sqref="BV46">
    <cfRule type="cellIs" dxfId="5023" priority="1926" operator="lessThan">
      <formula>$C$4</formula>
    </cfRule>
  </conditionalFormatting>
  <conditionalFormatting sqref="BV47">
    <cfRule type="cellIs" dxfId="5022" priority="1927" operator="lessThan">
      <formula>$C$4</formula>
    </cfRule>
  </conditionalFormatting>
  <conditionalFormatting sqref="BV48">
    <cfRule type="cellIs" dxfId="5021" priority="1928" operator="lessThan">
      <formula>$C$4</formula>
    </cfRule>
  </conditionalFormatting>
  <conditionalFormatting sqref="BV49">
    <cfRule type="cellIs" dxfId="5020" priority="1929" operator="lessThan">
      <formula>$C$4</formula>
    </cfRule>
  </conditionalFormatting>
  <conditionalFormatting sqref="BV50">
    <cfRule type="cellIs" dxfId="5019" priority="1930" operator="lessThan">
      <formula>$C$4</formula>
    </cfRule>
  </conditionalFormatting>
  <conditionalFormatting sqref="BV51">
    <cfRule type="cellIs" dxfId="5018" priority="1931" operator="lessThan">
      <formula>$C$4</formula>
    </cfRule>
  </conditionalFormatting>
  <conditionalFormatting sqref="BV52">
    <cfRule type="cellIs" dxfId="5017" priority="1932" operator="lessThan">
      <formula>$C$4</formula>
    </cfRule>
  </conditionalFormatting>
  <conditionalFormatting sqref="BV53">
    <cfRule type="cellIs" dxfId="5016" priority="1933" operator="lessThan">
      <formula>$C$4</formula>
    </cfRule>
  </conditionalFormatting>
  <conditionalFormatting sqref="BV54">
    <cfRule type="cellIs" dxfId="5015" priority="1934" operator="lessThan">
      <formula>$C$4</formula>
    </cfRule>
  </conditionalFormatting>
  <conditionalFormatting sqref="BV55">
    <cfRule type="cellIs" dxfId="5014" priority="1935" operator="lessThan">
      <formula>$C$4</formula>
    </cfRule>
  </conditionalFormatting>
  <conditionalFormatting sqref="BV56">
    <cfRule type="cellIs" dxfId="5013" priority="1936" operator="lessThan">
      <formula>$C$4</formula>
    </cfRule>
  </conditionalFormatting>
  <conditionalFormatting sqref="BV57">
    <cfRule type="cellIs" dxfId="5012" priority="1937" operator="lessThan">
      <formula>$C$4</formula>
    </cfRule>
  </conditionalFormatting>
  <conditionalFormatting sqref="BV58">
    <cfRule type="cellIs" dxfId="5011" priority="1938" operator="lessThan">
      <formula>$C$4</formula>
    </cfRule>
  </conditionalFormatting>
  <conditionalFormatting sqref="BV59">
    <cfRule type="cellIs" dxfId="5010" priority="1939" operator="lessThan">
      <formula>$C$4</formula>
    </cfRule>
  </conditionalFormatting>
  <conditionalFormatting sqref="BV60">
    <cfRule type="cellIs" dxfId="5009" priority="1940" operator="lessThan">
      <formula>$C$4</formula>
    </cfRule>
  </conditionalFormatting>
  <conditionalFormatting sqref="BW11">
    <cfRule type="cellIs" dxfId="5008" priority="1941" operator="lessThan">
      <formula>$C$4</formula>
    </cfRule>
  </conditionalFormatting>
  <conditionalFormatting sqref="BW12">
    <cfRule type="cellIs" dxfId="5007" priority="1942" operator="lessThan">
      <formula>$C$4</formula>
    </cfRule>
  </conditionalFormatting>
  <conditionalFormatting sqref="BW13">
    <cfRule type="cellIs" dxfId="5006" priority="1943" operator="lessThan">
      <formula>$C$4</formula>
    </cfRule>
  </conditionalFormatting>
  <conditionalFormatting sqref="BW14">
    <cfRule type="cellIs" dxfId="5005" priority="1944" operator="lessThan">
      <formula>$C$4</formula>
    </cfRule>
  </conditionalFormatting>
  <conditionalFormatting sqref="BW15">
    <cfRule type="cellIs" dxfId="5004" priority="1945" operator="lessThan">
      <formula>$C$4</formula>
    </cfRule>
  </conditionalFormatting>
  <conditionalFormatting sqref="BW16">
    <cfRule type="cellIs" dxfId="5003" priority="1946" operator="lessThan">
      <formula>$C$4</formula>
    </cfRule>
  </conditionalFormatting>
  <conditionalFormatting sqref="BW17">
    <cfRule type="cellIs" dxfId="5002" priority="1947" operator="lessThan">
      <formula>$C$4</formula>
    </cfRule>
  </conditionalFormatting>
  <conditionalFormatting sqref="BW18">
    <cfRule type="cellIs" dxfId="5001" priority="1948" operator="lessThan">
      <formula>$C$4</formula>
    </cfRule>
  </conditionalFormatting>
  <conditionalFormatting sqref="BW19">
    <cfRule type="cellIs" dxfId="5000" priority="1949" operator="lessThan">
      <formula>$C$4</formula>
    </cfRule>
  </conditionalFormatting>
  <conditionalFormatting sqref="BW20">
    <cfRule type="cellIs" dxfId="4999" priority="1950" operator="lessThan">
      <formula>$C$4</formula>
    </cfRule>
  </conditionalFormatting>
  <conditionalFormatting sqref="BW21">
    <cfRule type="cellIs" dxfId="4998" priority="1951" operator="lessThan">
      <formula>$C$4</formula>
    </cfRule>
  </conditionalFormatting>
  <conditionalFormatting sqref="BW22">
    <cfRule type="cellIs" dxfId="4997" priority="1952" operator="lessThan">
      <formula>$C$4</formula>
    </cfRule>
  </conditionalFormatting>
  <conditionalFormatting sqref="BW23">
    <cfRule type="cellIs" dxfId="4996" priority="1953" operator="lessThan">
      <formula>$C$4</formula>
    </cfRule>
  </conditionalFormatting>
  <conditionalFormatting sqref="BW24">
    <cfRule type="cellIs" dxfId="4995" priority="1954" operator="lessThan">
      <formula>$C$4</formula>
    </cfRule>
  </conditionalFormatting>
  <conditionalFormatting sqref="BW25">
    <cfRule type="cellIs" dxfId="4994" priority="1955" operator="lessThan">
      <formula>$C$4</formula>
    </cfRule>
  </conditionalFormatting>
  <conditionalFormatting sqref="BW26">
    <cfRule type="cellIs" dxfId="4993" priority="1956" operator="lessThan">
      <formula>$C$4</formula>
    </cfRule>
  </conditionalFormatting>
  <conditionalFormatting sqref="BW27">
    <cfRule type="cellIs" dxfId="4992" priority="1957" operator="lessThan">
      <formula>$C$4</formula>
    </cfRule>
  </conditionalFormatting>
  <conditionalFormatting sqref="BW28">
    <cfRule type="cellIs" dxfId="4991" priority="1958" operator="lessThan">
      <formula>$C$4</formula>
    </cfRule>
  </conditionalFormatting>
  <conditionalFormatting sqref="BW29">
    <cfRule type="cellIs" dxfId="4990" priority="1959" operator="lessThan">
      <formula>$C$4</formula>
    </cfRule>
  </conditionalFormatting>
  <conditionalFormatting sqref="BW30">
    <cfRule type="cellIs" dxfId="4989" priority="1960" operator="lessThan">
      <formula>$C$4</formula>
    </cfRule>
  </conditionalFormatting>
  <conditionalFormatting sqref="BW31">
    <cfRule type="cellIs" dxfId="4988" priority="1961" operator="lessThan">
      <formula>$C$4</formula>
    </cfRule>
  </conditionalFormatting>
  <conditionalFormatting sqref="BW32">
    <cfRule type="cellIs" dxfId="4987" priority="1962" operator="lessThan">
      <formula>$C$4</formula>
    </cfRule>
  </conditionalFormatting>
  <conditionalFormatting sqref="BW33">
    <cfRule type="cellIs" dxfId="4986" priority="1963" operator="lessThan">
      <formula>$C$4</formula>
    </cfRule>
  </conditionalFormatting>
  <conditionalFormatting sqref="BW34">
    <cfRule type="cellIs" dxfId="4985" priority="1964" operator="lessThan">
      <formula>$C$4</formula>
    </cfRule>
  </conditionalFormatting>
  <conditionalFormatting sqref="BW35">
    <cfRule type="cellIs" dxfId="4984" priority="1965" operator="lessThan">
      <formula>$C$4</formula>
    </cfRule>
  </conditionalFormatting>
  <conditionalFormatting sqref="BW36">
    <cfRule type="cellIs" dxfId="4983" priority="1966" operator="lessThan">
      <formula>$C$4</formula>
    </cfRule>
  </conditionalFormatting>
  <conditionalFormatting sqref="BW37">
    <cfRule type="cellIs" dxfId="4982" priority="1967" operator="lessThan">
      <formula>$C$4</formula>
    </cfRule>
  </conditionalFormatting>
  <conditionalFormatting sqref="BW38">
    <cfRule type="cellIs" dxfId="4981" priority="1968" operator="lessThan">
      <formula>$C$4</formula>
    </cfRule>
  </conditionalFormatting>
  <conditionalFormatting sqref="BW39">
    <cfRule type="cellIs" dxfId="4980" priority="1969" operator="lessThan">
      <formula>$C$4</formula>
    </cfRule>
  </conditionalFormatting>
  <conditionalFormatting sqref="BW40">
    <cfRule type="cellIs" dxfId="4979" priority="1970" operator="lessThan">
      <formula>$C$4</formula>
    </cfRule>
  </conditionalFormatting>
  <conditionalFormatting sqref="BW41">
    <cfRule type="cellIs" dxfId="4978" priority="1971" operator="lessThan">
      <formula>$C$4</formula>
    </cfRule>
  </conditionalFormatting>
  <conditionalFormatting sqref="BW42">
    <cfRule type="cellIs" dxfId="4977" priority="1972" operator="lessThan">
      <formula>$C$4</formula>
    </cfRule>
  </conditionalFormatting>
  <conditionalFormatting sqref="BW43">
    <cfRule type="cellIs" dxfId="4976" priority="1973" operator="lessThan">
      <formula>$C$4</formula>
    </cfRule>
  </conditionalFormatting>
  <conditionalFormatting sqref="BW44">
    <cfRule type="cellIs" dxfId="4975" priority="1974" operator="lessThan">
      <formula>$C$4</formula>
    </cfRule>
  </conditionalFormatting>
  <conditionalFormatting sqref="BW45">
    <cfRule type="cellIs" dxfId="4974" priority="1975" operator="lessThan">
      <formula>$C$4</formula>
    </cfRule>
  </conditionalFormatting>
  <conditionalFormatting sqref="BW46">
    <cfRule type="cellIs" dxfId="4973" priority="1976" operator="lessThan">
      <formula>$C$4</formula>
    </cfRule>
  </conditionalFormatting>
  <conditionalFormatting sqref="BW47">
    <cfRule type="cellIs" dxfId="4972" priority="1977" operator="lessThan">
      <formula>$C$4</formula>
    </cfRule>
  </conditionalFormatting>
  <conditionalFormatting sqref="BW48">
    <cfRule type="cellIs" dxfId="4971" priority="1978" operator="lessThan">
      <formula>$C$4</formula>
    </cfRule>
  </conditionalFormatting>
  <conditionalFormatting sqref="BW49">
    <cfRule type="cellIs" dxfId="4970" priority="1979" operator="lessThan">
      <formula>$C$4</formula>
    </cfRule>
  </conditionalFormatting>
  <conditionalFormatting sqref="BW50">
    <cfRule type="cellIs" dxfId="4969" priority="1980" operator="lessThan">
      <formula>$C$4</formula>
    </cfRule>
  </conditionalFormatting>
  <conditionalFormatting sqref="BW51">
    <cfRule type="cellIs" dxfId="4968" priority="1981" operator="lessThan">
      <formula>$C$4</formula>
    </cfRule>
  </conditionalFormatting>
  <conditionalFormatting sqref="BW52">
    <cfRule type="cellIs" dxfId="4967" priority="1982" operator="lessThan">
      <formula>$C$4</formula>
    </cfRule>
  </conditionalFormatting>
  <conditionalFormatting sqref="BW53">
    <cfRule type="cellIs" dxfId="4966" priority="1983" operator="lessThan">
      <formula>$C$4</formula>
    </cfRule>
  </conditionalFormatting>
  <conditionalFormatting sqref="BW54">
    <cfRule type="cellIs" dxfId="4965" priority="1984" operator="lessThan">
      <formula>$C$4</formula>
    </cfRule>
  </conditionalFormatting>
  <conditionalFormatting sqref="BW55">
    <cfRule type="cellIs" dxfId="4964" priority="1985" operator="lessThan">
      <formula>$C$4</formula>
    </cfRule>
  </conditionalFormatting>
  <conditionalFormatting sqref="BW56">
    <cfRule type="cellIs" dxfId="4963" priority="1986" operator="lessThan">
      <formula>$C$4</formula>
    </cfRule>
  </conditionalFormatting>
  <conditionalFormatting sqref="BW57">
    <cfRule type="cellIs" dxfId="4962" priority="1987" operator="lessThan">
      <formula>$C$4</formula>
    </cfRule>
  </conditionalFormatting>
  <conditionalFormatting sqref="BW58">
    <cfRule type="cellIs" dxfId="4961" priority="1988" operator="lessThan">
      <formula>$C$4</formula>
    </cfRule>
  </conditionalFormatting>
  <conditionalFormatting sqref="BW59">
    <cfRule type="cellIs" dxfId="4960" priority="1989" operator="lessThan">
      <formula>$C$4</formula>
    </cfRule>
  </conditionalFormatting>
  <conditionalFormatting sqref="BW60">
    <cfRule type="cellIs" dxfId="4959" priority="1990" operator="lessThan">
      <formula>$C$4</formula>
    </cfRule>
  </conditionalFormatting>
  <conditionalFormatting sqref="BX11">
    <cfRule type="cellIs" dxfId="4958" priority="1991" operator="lessThan">
      <formula>$C$4</formula>
    </cfRule>
  </conditionalFormatting>
  <conditionalFormatting sqref="BX12">
    <cfRule type="cellIs" dxfId="4957" priority="1992" operator="lessThan">
      <formula>$C$4</formula>
    </cfRule>
  </conditionalFormatting>
  <conditionalFormatting sqref="BX13">
    <cfRule type="cellIs" dxfId="4956" priority="1993" operator="lessThan">
      <formula>$C$4</formula>
    </cfRule>
  </conditionalFormatting>
  <conditionalFormatting sqref="BX14">
    <cfRule type="cellIs" dxfId="4955" priority="1994" operator="lessThan">
      <formula>$C$4</formula>
    </cfRule>
  </conditionalFormatting>
  <conditionalFormatting sqref="BX15">
    <cfRule type="cellIs" dxfId="4954" priority="1995" operator="lessThan">
      <formula>$C$4</formula>
    </cfRule>
  </conditionalFormatting>
  <conditionalFormatting sqref="BX16">
    <cfRule type="cellIs" dxfId="4953" priority="1996" operator="lessThan">
      <formula>$C$4</formula>
    </cfRule>
  </conditionalFormatting>
  <conditionalFormatting sqref="BX17">
    <cfRule type="cellIs" dxfId="4952" priority="1997" operator="lessThan">
      <formula>$C$4</formula>
    </cfRule>
  </conditionalFormatting>
  <conditionalFormatting sqref="BX18">
    <cfRule type="cellIs" dxfId="4951" priority="1998" operator="lessThan">
      <formula>$C$4</formula>
    </cfRule>
  </conditionalFormatting>
  <conditionalFormatting sqref="BX19">
    <cfRule type="cellIs" dxfId="4950" priority="1999" operator="lessThan">
      <formula>$C$4</formula>
    </cfRule>
  </conditionalFormatting>
  <conditionalFormatting sqref="BX20">
    <cfRule type="cellIs" dxfId="4949" priority="2000" operator="lessThan">
      <formula>$C$4</formula>
    </cfRule>
  </conditionalFormatting>
  <conditionalFormatting sqref="BX21">
    <cfRule type="cellIs" dxfId="4948" priority="2001" operator="lessThan">
      <formula>$C$4</formula>
    </cfRule>
  </conditionalFormatting>
  <conditionalFormatting sqref="BX22">
    <cfRule type="cellIs" dxfId="4947" priority="2002" operator="lessThan">
      <formula>$C$4</formula>
    </cfRule>
  </conditionalFormatting>
  <conditionalFormatting sqref="BX23">
    <cfRule type="cellIs" dxfId="4946" priority="2003" operator="lessThan">
      <formula>$C$4</formula>
    </cfRule>
  </conditionalFormatting>
  <conditionalFormatting sqref="BX24">
    <cfRule type="cellIs" dxfId="4945" priority="2004" operator="lessThan">
      <formula>$C$4</formula>
    </cfRule>
  </conditionalFormatting>
  <conditionalFormatting sqref="BX25">
    <cfRule type="cellIs" dxfId="4944" priority="2005" operator="lessThan">
      <formula>$C$4</formula>
    </cfRule>
  </conditionalFormatting>
  <conditionalFormatting sqref="BX26">
    <cfRule type="cellIs" dxfId="4943" priority="2006" operator="lessThan">
      <formula>$C$4</formula>
    </cfRule>
  </conditionalFormatting>
  <conditionalFormatting sqref="BX27">
    <cfRule type="cellIs" dxfId="4942" priority="2007" operator="lessThan">
      <formula>$C$4</formula>
    </cfRule>
  </conditionalFormatting>
  <conditionalFormatting sqref="BX28">
    <cfRule type="cellIs" dxfId="4941" priority="2008" operator="lessThan">
      <formula>$C$4</formula>
    </cfRule>
  </conditionalFormatting>
  <conditionalFormatting sqref="BX29">
    <cfRule type="cellIs" dxfId="4940" priority="2009" operator="lessThan">
      <formula>$C$4</formula>
    </cfRule>
  </conditionalFormatting>
  <conditionalFormatting sqref="BX30">
    <cfRule type="cellIs" dxfId="4939" priority="2010" operator="lessThan">
      <formula>$C$4</formula>
    </cfRule>
  </conditionalFormatting>
  <conditionalFormatting sqref="BX31">
    <cfRule type="cellIs" dxfId="4938" priority="2011" operator="lessThan">
      <formula>$C$4</formula>
    </cfRule>
  </conditionalFormatting>
  <conditionalFormatting sqref="BX32">
    <cfRule type="cellIs" dxfId="4937" priority="2012" operator="lessThan">
      <formula>$C$4</formula>
    </cfRule>
  </conditionalFormatting>
  <conditionalFormatting sqref="BX33">
    <cfRule type="cellIs" dxfId="4936" priority="2013" operator="lessThan">
      <formula>$C$4</formula>
    </cfRule>
  </conditionalFormatting>
  <conditionalFormatting sqref="BX34">
    <cfRule type="cellIs" dxfId="4935" priority="2014" operator="lessThan">
      <formula>$C$4</formula>
    </cfRule>
  </conditionalFormatting>
  <conditionalFormatting sqref="BX35">
    <cfRule type="cellIs" dxfId="4934" priority="2015" operator="lessThan">
      <formula>$C$4</formula>
    </cfRule>
  </conditionalFormatting>
  <conditionalFormatting sqref="BX36">
    <cfRule type="cellIs" dxfId="4933" priority="2016" operator="lessThan">
      <formula>$C$4</formula>
    </cfRule>
  </conditionalFormatting>
  <conditionalFormatting sqref="BX37">
    <cfRule type="cellIs" dxfId="4932" priority="2017" operator="lessThan">
      <formula>$C$4</formula>
    </cfRule>
  </conditionalFormatting>
  <conditionalFormatting sqref="BX38">
    <cfRule type="cellIs" dxfId="4931" priority="2018" operator="lessThan">
      <formula>$C$4</formula>
    </cfRule>
  </conditionalFormatting>
  <conditionalFormatting sqref="BX39">
    <cfRule type="cellIs" dxfId="4930" priority="2019" operator="lessThan">
      <formula>$C$4</formula>
    </cfRule>
  </conditionalFormatting>
  <conditionalFormatting sqref="BX40">
    <cfRule type="cellIs" dxfId="4929" priority="2020" operator="lessThan">
      <formula>$C$4</formula>
    </cfRule>
  </conditionalFormatting>
  <conditionalFormatting sqref="BX41">
    <cfRule type="cellIs" dxfId="4928" priority="2021" operator="lessThan">
      <formula>$C$4</formula>
    </cfRule>
  </conditionalFormatting>
  <conditionalFormatting sqref="BX42">
    <cfRule type="cellIs" dxfId="4927" priority="2022" operator="lessThan">
      <formula>$C$4</formula>
    </cfRule>
  </conditionalFormatting>
  <conditionalFormatting sqref="BX43">
    <cfRule type="cellIs" dxfId="4926" priority="2023" operator="lessThan">
      <formula>$C$4</formula>
    </cfRule>
  </conditionalFormatting>
  <conditionalFormatting sqref="BX44">
    <cfRule type="cellIs" dxfId="4925" priority="2024" operator="lessThan">
      <formula>$C$4</formula>
    </cfRule>
  </conditionalFormatting>
  <conditionalFormatting sqref="BX45">
    <cfRule type="cellIs" dxfId="4924" priority="2025" operator="lessThan">
      <formula>$C$4</formula>
    </cfRule>
  </conditionalFormatting>
  <conditionalFormatting sqref="BX46">
    <cfRule type="cellIs" dxfId="4923" priority="2026" operator="lessThan">
      <formula>$C$4</formula>
    </cfRule>
  </conditionalFormatting>
  <conditionalFormatting sqref="BX47">
    <cfRule type="cellIs" dxfId="4922" priority="2027" operator="lessThan">
      <formula>$C$4</formula>
    </cfRule>
  </conditionalFormatting>
  <conditionalFormatting sqref="BX48">
    <cfRule type="cellIs" dxfId="4921" priority="2028" operator="lessThan">
      <formula>$C$4</formula>
    </cfRule>
  </conditionalFormatting>
  <conditionalFormatting sqref="BX49">
    <cfRule type="cellIs" dxfId="4920" priority="2029" operator="lessThan">
      <formula>$C$4</formula>
    </cfRule>
  </conditionalFormatting>
  <conditionalFormatting sqref="BX50">
    <cfRule type="cellIs" dxfId="4919" priority="2030" operator="lessThan">
      <formula>$C$4</formula>
    </cfRule>
  </conditionalFormatting>
  <conditionalFormatting sqref="BX51">
    <cfRule type="cellIs" dxfId="4918" priority="2031" operator="lessThan">
      <formula>$C$4</formula>
    </cfRule>
  </conditionalFormatting>
  <conditionalFormatting sqref="BX52">
    <cfRule type="cellIs" dxfId="4917" priority="2032" operator="lessThan">
      <formula>$C$4</formula>
    </cfRule>
  </conditionalFormatting>
  <conditionalFormatting sqref="BX53">
    <cfRule type="cellIs" dxfId="4916" priority="2033" operator="lessThan">
      <formula>$C$4</formula>
    </cfRule>
  </conditionalFormatting>
  <conditionalFormatting sqref="BX54">
    <cfRule type="cellIs" dxfId="4915" priority="2034" operator="lessThan">
      <formula>$C$4</formula>
    </cfRule>
  </conditionalFormatting>
  <conditionalFormatting sqref="BX55">
    <cfRule type="cellIs" dxfId="4914" priority="2035" operator="lessThan">
      <formula>$C$4</formula>
    </cfRule>
  </conditionalFormatting>
  <conditionalFormatting sqref="BX56">
    <cfRule type="cellIs" dxfId="4913" priority="2036" operator="lessThan">
      <formula>$C$4</formula>
    </cfRule>
  </conditionalFormatting>
  <conditionalFormatting sqref="BX57">
    <cfRule type="cellIs" dxfId="4912" priority="2037" operator="lessThan">
      <formula>$C$4</formula>
    </cfRule>
  </conditionalFormatting>
  <conditionalFormatting sqref="BX58">
    <cfRule type="cellIs" dxfId="4911" priority="2038" operator="lessThan">
      <formula>$C$4</formula>
    </cfRule>
  </conditionalFormatting>
  <conditionalFormatting sqref="BX59">
    <cfRule type="cellIs" dxfId="4910" priority="2039" operator="lessThan">
      <formula>$C$4</formula>
    </cfRule>
  </conditionalFormatting>
  <conditionalFormatting sqref="BX60">
    <cfRule type="cellIs" dxfId="4909" priority="2040" operator="lessThan">
      <formula>$C$4</formula>
    </cfRule>
  </conditionalFormatting>
  <conditionalFormatting sqref="BY11">
    <cfRule type="cellIs" dxfId="4908" priority="2041" operator="lessThan">
      <formula>$C$4</formula>
    </cfRule>
  </conditionalFormatting>
  <conditionalFormatting sqref="BY12">
    <cfRule type="cellIs" dxfId="4907" priority="2042" operator="lessThan">
      <formula>$C$4</formula>
    </cfRule>
  </conditionalFormatting>
  <conditionalFormatting sqref="BY13">
    <cfRule type="cellIs" dxfId="4906" priority="2043" operator="lessThan">
      <formula>$C$4</formula>
    </cfRule>
  </conditionalFormatting>
  <conditionalFormatting sqref="BY14">
    <cfRule type="cellIs" dxfId="4905" priority="2044" operator="lessThan">
      <formula>$C$4</formula>
    </cfRule>
  </conditionalFormatting>
  <conditionalFormatting sqref="BY15">
    <cfRule type="cellIs" dxfId="4904" priority="2045" operator="lessThan">
      <formula>$C$4</formula>
    </cfRule>
  </conditionalFormatting>
  <conditionalFormatting sqref="BY16">
    <cfRule type="cellIs" dxfId="4903" priority="2046" operator="lessThan">
      <formula>$C$4</formula>
    </cfRule>
  </conditionalFormatting>
  <conditionalFormatting sqref="BY17">
    <cfRule type="cellIs" dxfId="4902" priority="2047" operator="lessThan">
      <formula>$C$4</formula>
    </cfRule>
  </conditionalFormatting>
  <conditionalFormatting sqref="BY18">
    <cfRule type="cellIs" dxfId="4901" priority="2048" operator="lessThan">
      <formula>$C$4</formula>
    </cfRule>
  </conditionalFormatting>
  <conditionalFormatting sqref="BY19">
    <cfRule type="cellIs" dxfId="4900" priority="2049" operator="lessThan">
      <formula>$C$4</formula>
    </cfRule>
  </conditionalFormatting>
  <conditionalFormatting sqref="BY20">
    <cfRule type="cellIs" dxfId="4899" priority="2050" operator="lessThan">
      <formula>$C$4</formula>
    </cfRule>
  </conditionalFormatting>
  <conditionalFormatting sqref="BY21">
    <cfRule type="cellIs" dxfId="4898" priority="2051" operator="lessThan">
      <formula>$C$4</formula>
    </cfRule>
  </conditionalFormatting>
  <conditionalFormatting sqref="BY22">
    <cfRule type="cellIs" dxfId="4897" priority="2052" operator="lessThan">
      <formula>$C$4</formula>
    </cfRule>
  </conditionalFormatting>
  <conditionalFormatting sqref="BY23">
    <cfRule type="cellIs" dxfId="4896" priority="2053" operator="lessThan">
      <formula>$C$4</formula>
    </cfRule>
  </conditionalFormatting>
  <conditionalFormatting sqref="BY24">
    <cfRule type="cellIs" dxfId="4895" priority="2054" operator="lessThan">
      <formula>$C$4</formula>
    </cfRule>
  </conditionalFormatting>
  <conditionalFormatting sqref="BY25">
    <cfRule type="cellIs" dxfId="4894" priority="2055" operator="lessThan">
      <formula>$C$4</formula>
    </cfRule>
  </conditionalFormatting>
  <conditionalFormatting sqref="BY26">
    <cfRule type="cellIs" dxfId="4893" priority="2056" operator="lessThan">
      <formula>$C$4</formula>
    </cfRule>
  </conditionalFormatting>
  <conditionalFormatting sqref="BY27">
    <cfRule type="cellIs" dxfId="4892" priority="2057" operator="lessThan">
      <formula>$C$4</formula>
    </cfRule>
  </conditionalFormatting>
  <conditionalFormatting sqref="BY28">
    <cfRule type="cellIs" dxfId="4891" priority="2058" operator="lessThan">
      <formula>$C$4</formula>
    </cfRule>
  </conditionalFormatting>
  <conditionalFormatting sqref="BY29">
    <cfRule type="cellIs" dxfId="4890" priority="2059" operator="lessThan">
      <formula>$C$4</formula>
    </cfRule>
  </conditionalFormatting>
  <conditionalFormatting sqref="BY30">
    <cfRule type="cellIs" dxfId="4889" priority="2060" operator="lessThan">
      <formula>$C$4</formula>
    </cfRule>
  </conditionalFormatting>
  <conditionalFormatting sqref="BY31">
    <cfRule type="cellIs" dxfId="4888" priority="2061" operator="lessThan">
      <formula>$C$4</formula>
    </cfRule>
  </conditionalFormatting>
  <conditionalFormatting sqref="BY32">
    <cfRule type="cellIs" dxfId="4887" priority="2062" operator="lessThan">
      <formula>$C$4</formula>
    </cfRule>
  </conditionalFormatting>
  <conditionalFormatting sqref="BY33">
    <cfRule type="cellIs" dxfId="4886" priority="2063" operator="lessThan">
      <formula>$C$4</formula>
    </cfRule>
  </conditionalFormatting>
  <conditionalFormatting sqref="BY34">
    <cfRule type="cellIs" dxfId="4885" priority="2064" operator="lessThan">
      <formula>$C$4</formula>
    </cfRule>
  </conditionalFormatting>
  <conditionalFormatting sqref="BY35">
    <cfRule type="cellIs" dxfId="4884" priority="2065" operator="lessThan">
      <formula>$C$4</formula>
    </cfRule>
  </conditionalFormatting>
  <conditionalFormatting sqref="BY36">
    <cfRule type="cellIs" dxfId="4883" priority="2066" operator="lessThan">
      <formula>$C$4</formula>
    </cfRule>
  </conditionalFormatting>
  <conditionalFormatting sqref="BY37">
    <cfRule type="cellIs" dxfId="4882" priority="2067" operator="lessThan">
      <formula>$C$4</formula>
    </cfRule>
  </conditionalFormatting>
  <conditionalFormatting sqref="BY38">
    <cfRule type="cellIs" dxfId="4881" priority="2068" operator="lessThan">
      <formula>$C$4</formula>
    </cfRule>
  </conditionalFormatting>
  <conditionalFormatting sqref="BY39">
    <cfRule type="cellIs" dxfId="4880" priority="2069" operator="lessThan">
      <formula>$C$4</formula>
    </cfRule>
  </conditionalFormatting>
  <conditionalFormatting sqref="BY40">
    <cfRule type="cellIs" dxfId="4879" priority="2070" operator="lessThan">
      <formula>$C$4</formula>
    </cfRule>
  </conditionalFormatting>
  <conditionalFormatting sqref="BY41">
    <cfRule type="cellIs" dxfId="4878" priority="2071" operator="lessThan">
      <formula>$C$4</formula>
    </cfRule>
  </conditionalFormatting>
  <conditionalFormatting sqref="BY42">
    <cfRule type="cellIs" dxfId="4877" priority="2072" operator="lessThan">
      <formula>$C$4</formula>
    </cfRule>
  </conditionalFormatting>
  <conditionalFormatting sqref="BY43">
    <cfRule type="cellIs" dxfId="4876" priority="2073" operator="lessThan">
      <formula>$C$4</formula>
    </cfRule>
  </conditionalFormatting>
  <conditionalFormatting sqref="BY44">
    <cfRule type="cellIs" dxfId="4875" priority="2074" operator="lessThan">
      <formula>$C$4</formula>
    </cfRule>
  </conditionalFormatting>
  <conditionalFormatting sqref="BY45">
    <cfRule type="cellIs" dxfId="4874" priority="2075" operator="lessThan">
      <formula>$C$4</formula>
    </cfRule>
  </conditionalFormatting>
  <conditionalFormatting sqref="BY46">
    <cfRule type="cellIs" dxfId="4873" priority="2076" operator="lessThan">
      <formula>$C$4</formula>
    </cfRule>
  </conditionalFormatting>
  <conditionalFormatting sqref="BY47">
    <cfRule type="cellIs" dxfId="4872" priority="2077" operator="lessThan">
      <formula>$C$4</formula>
    </cfRule>
  </conditionalFormatting>
  <conditionalFormatting sqref="BY48">
    <cfRule type="cellIs" dxfId="4871" priority="2078" operator="lessThan">
      <formula>$C$4</formula>
    </cfRule>
  </conditionalFormatting>
  <conditionalFormatting sqref="BY49">
    <cfRule type="cellIs" dxfId="4870" priority="2079" operator="lessThan">
      <formula>$C$4</formula>
    </cfRule>
  </conditionalFormatting>
  <conditionalFormatting sqref="BY50">
    <cfRule type="cellIs" dxfId="4869" priority="2080" operator="lessThan">
      <formula>$C$4</formula>
    </cfRule>
  </conditionalFormatting>
  <conditionalFormatting sqref="BY51">
    <cfRule type="cellIs" dxfId="4868" priority="2081" operator="lessThan">
      <formula>$C$4</formula>
    </cfRule>
  </conditionalFormatting>
  <conditionalFormatting sqref="BY52">
    <cfRule type="cellIs" dxfId="4867" priority="2082" operator="lessThan">
      <formula>$C$4</formula>
    </cfRule>
  </conditionalFormatting>
  <conditionalFormatting sqref="BY53">
    <cfRule type="cellIs" dxfId="4866" priority="2083" operator="lessThan">
      <formula>$C$4</formula>
    </cfRule>
  </conditionalFormatting>
  <conditionalFormatting sqref="BY54">
    <cfRule type="cellIs" dxfId="4865" priority="2084" operator="lessThan">
      <formula>$C$4</formula>
    </cfRule>
  </conditionalFormatting>
  <conditionalFormatting sqref="BY55">
    <cfRule type="cellIs" dxfId="4864" priority="2085" operator="lessThan">
      <formula>$C$4</formula>
    </cfRule>
  </conditionalFormatting>
  <conditionalFormatting sqref="BY56">
    <cfRule type="cellIs" dxfId="4863" priority="2086" operator="lessThan">
      <formula>$C$4</formula>
    </cfRule>
  </conditionalFormatting>
  <conditionalFormatting sqref="BY57">
    <cfRule type="cellIs" dxfId="4862" priority="2087" operator="lessThan">
      <formula>$C$4</formula>
    </cfRule>
  </conditionalFormatting>
  <conditionalFormatting sqref="BY58">
    <cfRule type="cellIs" dxfId="4861" priority="2088" operator="lessThan">
      <formula>$C$4</formula>
    </cfRule>
  </conditionalFormatting>
  <conditionalFormatting sqref="BY59">
    <cfRule type="cellIs" dxfId="4860" priority="2089" operator="lessThan">
      <formula>$C$4</formula>
    </cfRule>
  </conditionalFormatting>
  <conditionalFormatting sqref="BY60">
    <cfRule type="cellIs" dxfId="4859" priority="2090" operator="lessThan">
      <formula>$C$4</formula>
    </cfRule>
  </conditionalFormatting>
  <conditionalFormatting sqref="BZ11">
    <cfRule type="cellIs" dxfId="4858" priority="2091" operator="lessThan">
      <formula>$C$4</formula>
    </cfRule>
  </conditionalFormatting>
  <conditionalFormatting sqref="BZ12">
    <cfRule type="cellIs" dxfId="4857" priority="2092" operator="lessThan">
      <formula>$C$4</formula>
    </cfRule>
  </conditionalFormatting>
  <conditionalFormatting sqref="BZ13">
    <cfRule type="cellIs" dxfId="4856" priority="2093" operator="lessThan">
      <formula>$C$4</formula>
    </cfRule>
  </conditionalFormatting>
  <conditionalFormatting sqref="BZ14">
    <cfRule type="cellIs" dxfId="4855" priority="2094" operator="lessThan">
      <formula>$C$4</formula>
    </cfRule>
  </conditionalFormatting>
  <conditionalFormatting sqref="BZ15">
    <cfRule type="cellIs" dxfId="4854" priority="2095" operator="lessThan">
      <formula>$C$4</formula>
    </cfRule>
  </conditionalFormatting>
  <conditionalFormatting sqref="BZ16">
    <cfRule type="cellIs" dxfId="4853" priority="2096" operator="lessThan">
      <formula>$C$4</formula>
    </cfRule>
  </conditionalFormatting>
  <conditionalFormatting sqref="BZ17">
    <cfRule type="cellIs" dxfId="4852" priority="2097" operator="lessThan">
      <formula>$C$4</formula>
    </cfRule>
  </conditionalFormatting>
  <conditionalFormatting sqref="BZ18">
    <cfRule type="cellIs" dxfId="4851" priority="2098" operator="lessThan">
      <formula>$C$4</formula>
    </cfRule>
  </conditionalFormatting>
  <conditionalFormatting sqref="BZ19">
    <cfRule type="cellIs" dxfId="4850" priority="2099" operator="lessThan">
      <formula>$C$4</formula>
    </cfRule>
  </conditionalFormatting>
  <conditionalFormatting sqref="BZ20">
    <cfRule type="cellIs" dxfId="4849" priority="2100" operator="lessThan">
      <formula>$C$4</formula>
    </cfRule>
  </conditionalFormatting>
  <conditionalFormatting sqref="BZ21">
    <cfRule type="cellIs" dxfId="4848" priority="2101" operator="lessThan">
      <formula>$C$4</formula>
    </cfRule>
  </conditionalFormatting>
  <conditionalFormatting sqref="BZ22">
    <cfRule type="cellIs" dxfId="4847" priority="2102" operator="lessThan">
      <formula>$C$4</formula>
    </cfRule>
  </conditionalFormatting>
  <conditionalFormatting sqref="BZ23">
    <cfRule type="cellIs" dxfId="4846" priority="2103" operator="lessThan">
      <formula>$C$4</formula>
    </cfRule>
  </conditionalFormatting>
  <conditionalFormatting sqref="BZ24">
    <cfRule type="cellIs" dxfId="4845" priority="2104" operator="lessThan">
      <formula>$C$4</formula>
    </cfRule>
  </conditionalFormatting>
  <conditionalFormatting sqref="BZ25">
    <cfRule type="cellIs" dxfId="4844" priority="2105" operator="lessThan">
      <formula>$C$4</formula>
    </cfRule>
  </conditionalFormatting>
  <conditionalFormatting sqref="BZ26">
    <cfRule type="cellIs" dxfId="4843" priority="2106" operator="lessThan">
      <formula>$C$4</formula>
    </cfRule>
  </conditionalFormatting>
  <conditionalFormatting sqref="BZ27">
    <cfRule type="cellIs" dxfId="4842" priority="2107" operator="lessThan">
      <formula>$C$4</formula>
    </cfRule>
  </conditionalFormatting>
  <conditionalFormatting sqref="BZ28">
    <cfRule type="cellIs" dxfId="4841" priority="2108" operator="lessThan">
      <formula>$C$4</formula>
    </cfRule>
  </conditionalFormatting>
  <conditionalFormatting sqref="BZ29">
    <cfRule type="cellIs" dxfId="4840" priority="2109" operator="lessThan">
      <formula>$C$4</formula>
    </cfRule>
  </conditionalFormatting>
  <conditionalFormatting sqref="BZ30">
    <cfRule type="cellIs" dxfId="4839" priority="2110" operator="lessThan">
      <formula>$C$4</formula>
    </cfRule>
  </conditionalFormatting>
  <conditionalFormatting sqref="BZ31">
    <cfRule type="cellIs" dxfId="4838" priority="2111" operator="lessThan">
      <formula>$C$4</formula>
    </cfRule>
  </conditionalFormatting>
  <conditionalFormatting sqref="BZ32">
    <cfRule type="cellIs" dxfId="4837" priority="2112" operator="lessThan">
      <formula>$C$4</formula>
    </cfRule>
  </conditionalFormatting>
  <conditionalFormatting sqref="BZ33">
    <cfRule type="cellIs" dxfId="4836" priority="2113" operator="lessThan">
      <formula>$C$4</formula>
    </cfRule>
  </conditionalFormatting>
  <conditionalFormatting sqref="BZ34">
    <cfRule type="cellIs" dxfId="4835" priority="2114" operator="lessThan">
      <formula>$C$4</formula>
    </cfRule>
  </conditionalFormatting>
  <conditionalFormatting sqref="BZ35">
    <cfRule type="cellIs" dxfId="4834" priority="2115" operator="lessThan">
      <formula>$C$4</formula>
    </cfRule>
  </conditionalFormatting>
  <conditionalFormatting sqref="BZ36">
    <cfRule type="cellIs" dxfId="4833" priority="2116" operator="lessThan">
      <formula>$C$4</formula>
    </cfRule>
  </conditionalFormatting>
  <conditionalFormatting sqref="BZ37">
    <cfRule type="cellIs" dxfId="4832" priority="2117" operator="lessThan">
      <formula>$C$4</formula>
    </cfRule>
  </conditionalFormatting>
  <conditionalFormatting sqref="BZ38">
    <cfRule type="cellIs" dxfId="4831" priority="2118" operator="lessThan">
      <formula>$C$4</formula>
    </cfRule>
  </conditionalFormatting>
  <conditionalFormatting sqref="BZ39">
    <cfRule type="cellIs" dxfId="4830" priority="2119" operator="lessThan">
      <formula>$C$4</formula>
    </cfRule>
  </conditionalFormatting>
  <conditionalFormatting sqref="BZ40">
    <cfRule type="cellIs" dxfId="4829" priority="2120" operator="lessThan">
      <formula>$C$4</formula>
    </cfRule>
  </conditionalFormatting>
  <conditionalFormatting sqref="BZ41">
    <cfRule type="cellIs" dxfId="4828" priority="2121" operator="lessThan">
      <formula>$C$4</formula>
    </cfRule>
  </conditionalFormatting>
  <conditionalFormatting sqref="BZ42">
    <cfRule type="cellIs" dxfId="4827" priority="2122" operator="lessThan">
      <formula>$C$4</formula>
    </cfRule>
  </conditionalFormatting>
  <conditionalFormatting sqref="BZ43">
    <cfRule type="cellIs" dxfId="4826" priority="2123" operator="lessThan">
      <formula>$C$4</formula>
    </cfRule>
  </conditionalFormatting>
  <conditionalFormatting sqref="BZ44">
    <cfRule type="cellIs" dxfId="4825" priority="2124" operator="lessThan">
      <formula>$C$4</formula>
    </cfRule>
  </conditionalFormatting>
  <conditionalFormatting sqref="BZ45">
    <cfRule type="cellIs" dxfId="4824" priority="2125" operator="lessThan">
      <formula>$C$4</formula>
    </cfRule>
  </conditionalFormatting>
  <conditionalFormatting sqref="BZ46">
    <cfRule type="cellIs" dxfId="4823" priority="2126" operator="lessThan">
      <formula>$C$4</formula>
    </cfRule>
  </conditionalFormatting>
  <conditionalFormatting sqref="BZ47">
    <cfRule type="cellIs" dxfId="4822" priority="2127" operator="lessThan">
      <formula>$C$4</formula>
    </cfRule>
  </conditionalFormatting>
  <conditionalFormatting sqref="BZ48">
    <cfRule type="cellIs" dxfId="4821" priority="2128" operator="lessThan">
      <formula>$C$4</formula>
    </cfRule>
  </conditionalFormatting>
  <conditionalFormatting sqref="BZ49">
    <cfRule type="cellIs" dxfId="4820" priority="2129" operator="lessThan">
      <formula>$C$4</formula>
    </cfRule>
  </conditionalFormatting>
  <conditionalFormatting sqref="BZ50">
    <cfRule type="cellIs" dxfId="4819" priority="2130" operator="lessThan">
      <formula>$C$4</formula>
    </cfRule>
  </conditionalFormatting>
  <conditionalFormatting sqref="BZ51">
    <cfRule type="cellIs" dxfId="4818" priority="2131" operator="lessThan">
      <formula>$C$4</formula>
    </cfRule>
  </conditionalFormatting>
  <conditionalFormatting sqref="BZ52">
    <cfRule type="cellIs" dxfId="4817" priority="2132" operator="lessThan">
      <formula>$C$4</formula>
    </cfRule>
  </conditionalFormatting>
  <conditionalFormatting sqref="BZ53">
    <cfRule type="cellIs" dxfId="4816" priority="2133" operator="lessThan">
      <formula>$C$4</formula>
    </cfRule>
  </conditionalFormatting>
  <conditionalFormatting sqref="BZ54">
    <cfRule type="cellIs" dxfId="4815" priority="2134" operator="lessThan">
      <formula>$C$4</formula>
    </cfRule>
  </conditionalFormatting>
  <conditionalFormatting sqref="BZ55">
    <cfRule type="cellIs" dxfId="4814" priority="2135" operator="lessThan">
      <formula>$C$4</formula>
    </cfRule>
  </conditionalFormatting>
  <conditionalFormatting sqref="BZ56">
    <cfRule type="cellIs" dxfId="4813" priority="2136" operator="lessThan">
      <formula>$C$4</formula>
    </cfRule>
  </conditionalFormatting>
  <conditionalFormatting sqref="BZ57">
    <cfRule type="cellIs" dxfId="4812" priority="2137" operator="lessThan">
      <formula>$C$4</formula>
    </cfRule>
  </conditionalFormatting>
  <conditionalFormatting sqref="BZ58">
    <cfRule type="cellIs" dxfId="4811" priority="2138" operator="lessThan">
      <formula>$C$4</formula>
    </cfRule>
  </conditionalFormatting>
  <conditionalFormatting sqref="BZ59">
    <cfRule type="cellIs" dxfId="4810" priority="2139" operator="lessThan">
      <formula>$C$4</formula>
    </cfRule>
  </conditionalFormatting>
  <conditionalFormatting sqref="BZ60">
    <cfRule type="cellIs" dxfId="4809" priority="2140" operator="lessThan">
      <formula>$C$4</formula>
    </cfRule>
  </conditionalFormatting>
  <conditionalFormatting sqref="CA11">
    <cfRule type="cellIs" dxfId="4808" priority="2141" operator="lessThan">
      <formula>$C$4</formula>
    </cfRule>
  </conditionalFormatting>
  <conditionalFormatting sqref="CA12">
    <cfRule type="cellIs" dxfId="4807" priority="2142" operator="lessThan">
      <formula>$C$4</formula>
    </cfRule>
  </conditionalFormatting>
  <conditionalFormatting sqref="CA13">
    <cfRule type="cellIs" dxfId="4806" priority="2143" operator="lessThan">
      <formula>$C$4</formula>
    </cfRule>
  </conditionalFormatting>
  <conditionalFormatting sqref="CA14">
    <cfRule type="cellIs" dxfId="4805" priority="2144" operator="lessThan">
      <formula>$C$4</formula>
    </cfRule>
  </conditionalFormatting>
  <conditionalFormatting sqref="CA15">
    <cfRule type="cellIs" dxfId="4804" priority="2145" operator="lessThan">
      <formula>$C$4</formula>
    </cfRule>
  </conditionalFormatting>
  <conditionalFormatting sqref="CA16">
    <cfRule type="cellIs" dxfId="4803" priority="2146" operator="lessThan">
      <formula>$C$4</formula>
    </cfRule>
  </conditionalFormatting>
  <conditionalFormatting sqref="CA17">
    <cfRule type="cellIs" dxfId="4802" priority="2147" operator="lessThan">
      <formula>$C$4</formula>
    </cfRule>
  </conditionalFormatting>
  <conditionalFormatting sqref="CA18">
    <cfRule type="cellIs" dxfId="4801" priority="2148" operator="lessThan">
      <formula>$C$4</formula>
    </cfRule>
  </conditionalFormatting>
  <conditionalFormatting sqref="CA19">
    <cfRule type="cellIs" dxfId="4800" priority="2149" operator="lessThan">
      <formula>$C$4</formula>
    </cfRule>
  </conditionalFormatting>
  <conditionalFormatting sqref="CA20">
    <cfRule type="cellIs" dxfId="4799" priority="2150" operator="lessThan">
      <formula>$C$4</formula>
    </cfRule>
  </conditionalFormatting>
  <conditionalFormatting sqref="CA21">
    <cfRule type="cellIs" dxfId="4798" priority="2151" operator="lessThan">
      <formula>$C$4</formula>
    </cfRule>
  </conditionalFormatting>
  <conditionalFormatting sqref="CA22">
    <cfRule type="cellIs" dxfId="4797" priority="2152" operator="lessThan">
      <formula>$C$4</formula>
    </cfRule>
  </conditionalFormatting>
  <conditionalFormatting sqref="CA23">
    <cfRule type="cellIs" dxfId="4796" priority="2153" operator="lessThan">
      <formula>$C$4</formula>
    </cfRule>
  </conditionalFormatting>
  <conditionalFormatting sqref="CA24">
    <cfRule type="cellIs" dxfId="4795" priority="2154" operator="lessThan">
      <formula>$C$4</formula>
    </cfRule>
  </conditionalFormatting>
  <conditionalFormatting sqref="CA25">
    <cfRule type="cellIs" dxfId="4794" priority="2155" operator="lessThan">
      <formula>$C$4</formula>
    </cfRule>
  </conditionalFormatting>
  <conditionalFormatting sqref="CA26">
    <cfRule type="cellIs" dxfId="4793" priority="2156" operator="lessThan">
      <formula>$C$4</formula>
    </cfRule>
  </conditionalFormatting>
  <conditionalFormatting sqref="CA27">
    <cfRule type="cellIs" dxfId="4792" priority="2157" operator="lessThan">
      <formula>$C$4</formula>
    </cfRule>
  </conditionalFormatting>
  <conditionalFormatting sqref="CA28">
    <cfRule type="cellIs" dxfId="4791" priority="2158" operator="lessThan">
      <formula>$C$4</formula>
    </cfRule>
  </conditionalFormatting>
  <conditionalFormatting sqref="CA29">
    <cfRule type="cellIs" dxfId="4790" priority="2159" operator="lessThan">
      <formula>$C$4</formula>
    </cfRule>
  </conditionalFormatting>
  <conditionalFormatting sqref="CA30">
    <cfRule type="cellIs" dxfId="4789" priority="2160" operator="lessThan">
      <formula>$C$4</formula>
    </cfRule>
  </conditionalFormatting>
  <conditionalFormatting sqref="CA31">
    <cfRule type="cellIs" dxfId="4788" priority="2161" operator="lessThan">
      <formula>$C$4</formula>
    </cfRule>
  </conditionalFormatting>
  <conditionalFormatting sqref="CA32">
    <cfRule type="cellIs" dxfId="4787" priority="2162" operator="lessThan">
      <formula>$C$4</formula>
    </cfRule>
  </conditionalFormatting>
  <conditionalFormatting sqref="CA33">
    <cfRule type="cellIs" dxfId="4786" priority="2163" operator="lessThan">
      <formula>$C$4</formula>
    </cfRule>
  </conditionalFormatting>
  <conditionalFormatting sqref="CA34">
    <cfRule type="cellIs" dxfId="4785" priority="2164" operator="lessThan">
      <formula>$C$4</formula>
    </cfRule>
  </conditionalFormatting>
  <conditionalFormatting sqref="CA35">
    <cfRule type="cellIs" dxfId="4784" priority="2165" operator="lessThan">
      <formula>$C$4</formula>
    </cfRule>
  </conditionalFormatting>
  <conditionalFormatting sqref="CA36">
    <cfRule type="cellIs" dxfId="4783" priority="2166" operator="lessThan">
      <formula>$C$4</formula>
    </cfRule>
  </conditionalFormatting>
  <conditionalFormatting sqref="CA37">
    <cfRule type="cellIs" dxfId="4782" priority="2167" operator="lessThan">
      <formula>$C$4</formula>
    </cfRule>
  </conditionalFormatting>
  <conditionalFormatting sqref="CA38">
    <cfRule type="cellIs" dxfId="4781" priority="2168" operator="lessThan">
      <formula>$C$4</formula>
    </cfRule>
  </conditionalFormatting>
  <conditionalFormatting sqref="CA39">
    <cfRule type="cellIs" dxfId="4780" priority="2169" operator="lessThan">
      <formula>$C$4</formula>
    </cfRule>
  </conditionalFormatting>
  <conditionalFormatting sqref="CA40">
    <cfRule type="cellIs" dxfId="4779" priority="2170" operator="lessThan">
      <formula>$C$4</formula>
    </cfRule>
  </conditionalFormatting>
  <conditionalFormatting sqref="CA41">
    <cfRule type="cellIs" dxfId="4778" priority="2171" operator="lessThan">
      <formula>$C$4</formula>
    </cfRule>
  </conditionalFormatting>
  <conditionalFormatting sqref="CA42">
    <cfRule type="cellIs" dxfId="4777" priority="2172" operator="lessThan">
      <formula>$C$4</formula>
    </cfRule>
  </conditionalFormatting>
  <conditionalFormatting sqref="CA43">
    <cfRule type="cellIs" dxfId="4776" priority="2173" operator="lessThan">
      <formula>$C$4</formula>
    </cfRule>
  </conditionalFormatting>
  <conditionalFormatting sqref="CA44">
    <cfRule type="cellIs" dxfId="4775" priority="2174" operator="lessThan">
      <formula>$C$4</formula>
    </cfRule>
  </conditionalFormatting>
  <conditionalFormatting sqref="CA45">
    <cfRule type="cellIs" dxfId="4774" priority="2175" operator="lessThan">
      <formula>$C$4</formula>
    </cfRule>
  </conditionalFormatting>
  <conditionalFormatting sqref="CA46">
    <cfRule type="cellIs" dxfId="4773" priority="2176" operator="lessThan">
      <formula>$C$4</formula>
    </cfRule>
  </conditionalFormatting>
  <conditionalFormatting sqref="CA47">
    <cfRule type="cellIs" dxfId="4772" priority="2177" operator="lessThan">
      <formula>$C$4</formula>
    </cfRule>
  </conditionalFormatting>
  <conditionalFormatting sqref="CA48">
    <cfRule type="cellIs" dxfId="4771" priority="2178" operator="lessThan">
      <formula>$C$4</formula>
    </cfRule>
  </conditionalFormatting>
  <conditionalFormatting sqref="CA49">
    <cfRule type="cellIs" dxfId="4770" priority="2179" operator="lessThan">
      <formula>$C$4</formula>
    </cfRule>
  </conditionalFormatting>
  <conditionalFormatting sqref="CA50">
    <cfRule type="cellIs" dxfId="4769" priority="2180" operator="lessThan">
      <formula>$C$4</formula>
    </cfRule>
  </conditionalFormatting>
  <conditionalFormatting sqref="CA51">
    <cfRule type="cellIs" dxfId="4768" priority="2181" operator="lessThan">
      <formula>$C$4</formula>
    </cfRule>
  </conditionalFormatting>
  <conditionalFormatting sqref="CA52">
    <cfRule type="cellIs" dxfId="4767" priority="2182" operator="lessThan">
      <formula>$C$4</formula>
    </cfRule>
  </conditionalFormatting>
  <conditionalFormatting sqref="CA53">
    <cfRule type="cellIs" dxfId="4766" priority="2183" operator="lessThan">
      <formula>$C$4</formula>
    </cfRule>
  </conditionalFormatting>
  <conditionalFormatting sqref="CA54">
    <cfRule type="cellIs" dxfId="4765" priority="2184" operator="lessThan">
      <formula>$C$4</formula>
    </cfRule>
  </conditionalFormatting>
  <conditionalFormatting sqref="CA55">
    <cfRule type="cellIs" dxfId="4764" priority="2185" operator="lessThan">
      <formula>$C$4</formula>
    </cfRule>
  </conditionalFormatting>
  <conditionalFormatting sqref="CA56">
    <cfRule type="cellIs" dxfId="4763" priority="2186" operator="lessThan">
      <formula>$C$4</formula>
    </cfRule>
  </conditionalFormatting>
  <conditionalFormatting sqref="CA57">
    <cfRule type="cellIs" dxfId="4762" priority="2187" operator="lessThan">
      <formula>$C$4</formula>
    </cfRule>
  </conditionalFormatting>
  <conditionalFormatting sqref="CA58">
    <cfRule type="cellIs" dxfId="4761" priority="2188" operator="lessThan">
      <formula>$C$4</formula>
    </cfRule>
  </conditionalFormatting>
  <conditionalFormatting sqref="CA59">
    <cfRule type="cellIs" dxfId="4760" priority="2189" operator="lessThan">
      <formula>$C$4</formula>
    </cfRule>
  </conditionalFormatting>
  <conditionalFormatting sqref="CA60">
    <cfRule type="cellIs" dxfId="4759" priority="2190" operator="lessThan">
      <formula>$C$4</formula>
    </cfRule>
  </conditionalFormatting>
  <conditionalFormatting sqref="CB11">
    <cfRule type="cellIs" dxfId="4758" priority="2191" operator="lessThan">
      <formula>$C$4</formula>
    </cfRule>
  </conditionalFormatting>
  <conditionalFormatting sqref="CB12">
    <cfRule type="cellIs" dxfId="4757" priority="2192" operator="lessThan">
      <formula>$C$4</formula>
    </cfRule>
  </conditionalFormatting>
  <conditionalFormatting sqref="CB13">
    <cfRule type="cellIs" dxfId="4756" priority="2193" operator="lessThan">
      <formula>$C$4</formula>
    </cfRule>
  </conditionalFormatting>
  <conditionalFormatting sqref="CB14">
    <cfRule type="cellIs" dxfId="4755" priority="2194" operator="lessThan">
      <formula>$C$4</formula>
    </cfRule>
  </conditionalFormatting>
  <conditionalFormatting sqref="CB15">
    <cfRule type="cellIs" dxfId="4754" priority="2195" operator="lessThan">
      <formula>$C$4</formula>
    </cfRule>
  </conditionalFormatting>
  <conditionalFormatting sqref="CB16">
    <cfRule type="cellIs" dxfId="4753" priority="2196" operator="lessThan">
      <formula>$C$4</formula>
    </cfRule>
  </conditionalFormatting>
  <conditionalFormatting sqref="CB17">
    <cfRule type="cellIs" dxfId="4752" priority="2197" operator="lessThan">
      <formula>$C$4</formula>
    </cfRule>
  </conditionalFormatting>
  <conditionalFormatting sqref="CB18">
    <cfRule type="cellIs" dxfId="4751" priority="2198" operator="lessThan">
      <formula>$C$4</formula>
    </cfRule>
  </conditionalFormatting>
  <conditionalFormatting sqref="CB19">
    <cfRule type="cellIs" dxfId="4750" priority="2199" operator="lessThan">
      <formula>$C$4</formula>
    </cfRule>
  </conditionalFormatting>
  <conditionalFormatting sqref="CB20">
    <cfRule type="cellIs" dxfId="4749" priority="2200" operator="lessThan">
      <formula>$C$4</formula>
    </cfRule>
  </conditionalFormatting>
  <conditionalFormatting sqref="CB21">
    <cfRule type="cellIs" dxfId="4748" priority="2201" operator="lessThan">
      <formula>$C$4</formula>
    </cfRule>
  </conditionalFormatting>
  <conditionalFormatting sqref="CB22">
    <cfRule type="cellIs" dxfId="4747" priority="2202" operator="lessThan">
      <formula>$C$4</formula>
    </cfRule>
  </conditionalFormatting>
  <conditionalFormatting sqref="CB23">
    <cfRule type="cellIs" dxfId="4746" priority="2203" operator="lessThan">
      <formula>$C$4</formula>
    </cfRule>
  </conditionalFormatting>
  <conditionalFormatting sqref="CB24">
    <cfRule type="cellIs" dxfId="4745" priority="2204" operator="lessThan">
      <formula>$C$4</formula>
    </cfRule>
  </conditionalFormatting>
  <conditionalFormatting sqref="CB25">
    <cfRule type="cellIs" dxfId="4744" priority="2205" operator="lessThan">
      <formula>$C$4</formula>
    </cfRule>
  </conditionalFormatting>
  <conditionalFormatting sqref="CB26">
    <cfRule type="cellIs" dxfId="4743" priority="2206" operator="lessThan">
      <formula>$C$4</formula>
    </cfRule>
  </conditionalFormatting>
  <conditionalFormatting sqref="CB27">
    <cfRule type="cellIs" dxfId="4742" priority="2207" operator="lessThan">
      <formula>$C$4</formula>
    </cfRule>
  </conditionalFormatting>
  <conditionalFormatting sqref="CB28">
    <cfRule type="cellIs" dxfId="4741" priority="2208" operator="lessThan">
      <formula>$C$4</formula>
    </cfRule>
  </conditionalFormatting>
  <conditionalFormatting sqref="CB29">
    <cfRule type="cellIs" dxfId="4740" priority="2209" operator="lessThan">
      <formula>$C$4</formula>
    </cfRule>
  </conditionalFormatting>
  <conditionalFormatting sqref="CB30">
    <cfRule type="cellIs" dxfId="4739" priority="2210" operator="lessThan">
      <formula>$C$4</formula>
    </cfRule>
  </conditionalFormatting>
  <conditionalFormatting sqref="CB31">
    <cfRule type="cellIs" dxfId="4738" priority="2211" operator="lessThan">
      <formula>$C$4</formula>
    </cfRule>
  </conditionalFormatting>
  <conditionalFormatting sqref="CB32">
    <cfRule type="cellIs" dxfId="4737" priority="2212" operator="lessThan">
      <formula>$C$4</formula>
    </cfRule>
  </conditionalFormatting>
  <conditionalFormatting sqref="CB33">
    <cfRule type="cellIs" dxfId="4736" priority="2213" operator="lessThan">
      <formula>$C$4</formula>
    </cfRule>
  </conditionalFormatting>
  <conditionalFormatting sqref="CB34">
    <cfRule type="cellIs" dxfId="4735" priority="2214" operator="lessThan">
      <formula>$C$4</formula>
    </cfRule>
  </conditionalFormatting>
  <conditionalFormatting sqref="CB35">
    <cfRule type="cellIs" dxfId="4734" priority="2215" operator="lessThan">
      <formula>$C$4</formula>
    </cfRule>
  </conditionalFormatting>
  <conditionalFormatting sqref="CB36">
    <cfRule type="cellIs" dxfId="4733" priority="2216" operator="lessThan">
      <formula>$C$4</formula>
    </cfRule>
  </conditionalFormatting>
  <conditionalFormatting sqref="CB37">
    <cfRule type="cellIs" dxfId="4732" priority="2217" operator="lessThan">
      <formula>$C$4</formula>
    </cfRule>
  </conditionalFormatting>
  <conditionalFormatting sqref="CB38">
    <cfRule type="cellIs" dxfId="4731" priority="2218" operator="lessThan">
      <formula>$C$4</formula>
    </cfRule>
  </conditionalFormatting>
  <conditionalFormatting sqref="CB39">
    <cfRule type="cellIs" dxfId="4730" priority="2219" operator="lessThan">
      <formula>$C$4</formula>
    </cfRule>
  </conditionalFormatting>
  <conditionalFormatting sqref="CB40">
    <cfRule type="cellIs" dxfId="4729" priority="2220" operator="lessThan">
      <formula>$C$4</formula>
    </cfRule>
  </conditionalFormatting>
  <conditionalFormatting sqref="CB41">
    <cfRule type="cellIs" dxfId="4728" priority="2221" operator="lessThan">
      <formula>$C$4</formula>
    </cfRule>
  </conditionalFormatting>
  <conditionalFormatting sqref="CB42">
    <cfRule type="cellIs" dxfId="4727" priority="2222" operator="lessThan">
      <formula>$C$4</formula>
    </cfRule>
  </conditionalFormatting>
  <conditionalFormatting sqref="CB43">
    <cfRule type="cellIs" dxfId="4726" priority="2223" operator="lessThan">
      <formula>$C$4</formula>
    </cfRule>
  </conditionalFormatting>
  <conditionalFormatting sqref="CB44">
    <cfRule type="cellIs" dxfId="4725" priority="2224" operator="lessThan">
      <formula>$C$4</formula>
    </cfRule>
  </conditionalFormatting>
  <conditionalFormatting sqref="CB45">
    <cfRule type="cellIs" dxfId="4724" priority="2225" operator="lessThan">
      <formula>$C$4</formula>
    </cfRule>
  </conditionalFormatting>
  <conditionalFormatting sqref="CB46">
    <cfRule type="cellIs" dxfId="4723" priority="2226" operator="lessThan">
      <formula>$C$4</formula>
    </cfRule>
  </conditionalFormatting>
  <conditionalFormatting sqref="CB47">
    <cfRule type="cellIs" dxfId="4722" priority="2227" operator="lessThan">
      <formula>$C$4</formula>
    </cfRule>
  </conditionalFormatting>
  <conditionalFormatting sqref="CB48">
    <cfRule type="cellIs" dxfId="4721" priority="2228" operator="lessThan">
      <formula>$C$4</formula>
    </cfRule>
  </conditionalFormatting>
  <conditionalFormatting sqref="CB49">
    <cfRule type="cellIs" dxfId="4720" priority="2229" operator="lessThan">
      <formula>$C$4</formula>
    </cfRule>
  </conditionalFormatting>
  <conditionalFormatting sqref="CB50">
    <cfRule type="cellIs" dxfId="4719" priority="2230" operator="lessThan">
      <formula>$C$4</formula>
    </cfRule>
  </conditionalFormatting>
  <conditionalFormatting sqref="CB51">
    <cfRule type="cellIs" dxfId="4718" priority="2231" operator="lessThan">
      <formula>$C$4</formula>
    </cfRule>
  </conditionalFormatting>
  <conditionalFormatting sqref="CB52">
    <cfRule type="cellIs" dxfId="4717" priority="2232" operator="lessThan">
      <formula>$C$4</formula>
    </cfRule>
  </conditionalFormatting>
  <conditionalFormatting sqref="CB53">
    <cfRule type="cellIs" dxfId="4716" priority="2233" operator="lessThan">
      <formula>$C$4</formula>
    </cfRule>
  </conditionalFormatting>
  <conditionalFormatting sqref="CB54">
    <cfRule type="cellIs" dxfId="4715" priority="2234" operator="lessThan">
      <formula>$C$4</formula>
    </cfRule>
  </conditionalFormatting>
  <conditionalFormatting sqref="CB55">
    <cfRule type="cellIs" dxfId="4714" priority="2235" operator="lessThan">
      <formula>$C$4</formula>
    </cfRule>
  </conditionalFormatting>
  <conditionalFormatting sqref="CB56">
    <cfRule type="cellIs" dxfId="4713" priority="2236" operator="lessThan">
      <formula>$C$4</formula>
    </cfRule>
  </conditionalFormatting>
  <conditionalFormatting sqref="CB57">
    <cfRule type="cellIs" dxfId="4712" priority="2237" operator="lessThan">
      <formula>$C$4</formula>
    </cfRule>
  </conditionalFormatting>
  <conditionalFormatting sqref="CB58">
    <cfRule type="cellIs" dxfId="4711" priority="2238" operator="lessThan">
      <formula>$C$4</formula>
    </cfRule>
  </conditionalFormatting>
  <conditionalFormatting sqref="CB59">
    <cfRule type="cellIs" dxfId="4710" priority="2239" operator="lessThan">
      <formula>$C$4</formula>
    </cfRule>
  </conditionalFormatting>
  <conditionalFormatting sqref="CB60">
    <cfRule type="cellIs" dxfId="4709" priority="2240" operator="lessThan">
      <formula>$C$4</formula>
    </cfRule>
  </conditionalFormatting>
  <conditionalFormatting sqref="CC11">
    <cfRule type="cellIs" dxfId="4708" priority="2241" operator="lessThan">
      <formula>$C$4</formula>
    </cfRule>
  </conditionalFormatting>
  <conditionalFormatting sqref="CC12">
    <cfRule type="cellIs" dxfId="4707" priority="2242" operator="lessThan">
      <formula>$C$4</formula>
    </cfRule>
  </conditionalFormatting>
  <conditionalFormatting sqref="CC13">
    <cfRule type="cellIs" dxfId="4706" priority="2243" operator="lessThan">
      <formula>$C$4</formula>
    </cfRule>
  </conditionalFormatting>
  <conditionalFormatting sqref="CC14">
    <cfRule type="cellIs" dxfId="4705" priority="2244" operator="lessThan">
      <formula>$C$4</formula>
    </cfRule>
  </conditionalFormatting>
  <conditionalFormatting sqref="CC15">
    <cfRule type="cellIs" dxfId="4704" priority="2245" operator="lessThan">
      <formula>$C$4</formula>
    </cfRule>
  </conditionalFormatting>
  <conditionalFormatting sqref="CC16">
    <cfRule type="cellIs" dxfId="4703" priority="2246" operator="lessThan">
      <formula>$C$4</formula>
    </cfRule>
  </conditionalFormatting>
  <conditionalFormatting sqref="CC17">
    <cfRule type="cellIs" dxfId="4702" priority="2247" operator="lessThan">
      <formula>$C$4</formula>
    </cfRule>
  </conditionalFormatting>
  <conditionalFormatting sqref="CC18">
    <cfRule type="cellIs" dxfId="4701" priority="2248" operator="lessThan">
      <formula>$C$4</formula>
    </cfRule>
  </conditionalFormatting>
  <conditionalFormatting sqref="CC19">
    <cfRule type="cellIs" dxfId="4700" priority="2249" operator="lessThan">
      <formula>$C$4</formula>
    </cfRule>
  </conditionalFormatting>
  <conditionalFormatting sqref="CC20">
    <cfRule type="cellIs" dxfId="4699" priority="2250" operator="lessThan">
      <formula>$C$4</formula>
    </cfRule>
  </conditionalFormatting>
  <conditionalFormatting sqref="CC21">
    <cfRule type="cellIs" dxfId="4698" priority="2251" operator="lessThan">
      <formula>$C$4</formula>
    </cfRule>
  </conditionalFormatting>
  <conditionalFormatting sqref="CC22">
    <cfRule type="cellIs" dxfId="4697" priority="2252" operator="lessThan">
      <formula>$C$4</formula>
    </cfRule>
  </conditionalFormatting>
  <conditionalFormatting sqref="CC23">
    <cfRule type="cellIs" dxfId="4696" priority="2253" operator="lessThan">
      <formula>$C$4</formula>
    </cfRule>
  </conditionalFormatting>
  <conditionalFormatting sqref="CC24">
    <cfRule type="cellIs" dxfId="4695" priority="2254" operator="lessThan">
      <formula>$C$4</formula>
    </cfRule>
  </conditionalFormatting>
  <conditionalFormatting sqref="CC25">
    <cfRule type="cellIs" dxfId="4694" priority="2255" operator="lessThan">
      <formula>$C$4</formula>
    </cfRule>
  </conditionalFormatting>
  <conditionalFormatting sqref="CC26">
    <cfRule type="cellIs" dxfId="4693" priority="2256" operator="lessThan">
      <formula>$C$4</formula>
    </cfRule>
  </conditionalFormatting>
  <conditionalFormatting sqref="CC27">
    <cfRule type="cellIs" dxfId="4692" priority="2257" operator="lessThan">
      <formula>$C$4</formula>
    </cfRule>
  </conditionalFormatting>
  <conditionalFormatting sqref="CC28">
    <cfRule type="cellIs" dxfId="4691" priority="2258" operator="lessThan">
      <formula>$C$4</formula>
    </cfRule>
  </conditionalFormatting>
  <conditionalFormatting sqref="CC29">
    <cfRule type="cellIs" dxfId="4690" priority="2259" operator="lessThan">
      <formula>$C$4</formula>
    </cfRule>
  </conditionalFormatting>
  <conditionalFormatting sqref="CC30">
    <cfRule type="cellIs" dxfId="4689" priority="2260" operator="lessThan">
      <formula>$C$4</formula>
    </cfRule>
  </conditionalFormatting>
  <conditionalFormatting sqref="CC31">
    <cfRule type="cellIs" dxfId="4688" priority="2261" operator="lessThan">
      <formula>$C$4</formula>
    </cfRule>
  </conditionalFormatting>
  <conditionalFormatting sqref="CC32">
    <cfRule type="cellIs" dxfId="4687" priority="2262" operator="lessThan">
      <formula>$C$4</formula>
    </cfRule>
  </conditionalFormatting>
  <conditionalFormatting sqref="CC33">
    <cfRule type="cellIs" dxfId="4686" priority="2263" operator="lessThan">
      <formula>$C$4</formula>
    </cfRule>
  </conditionalFormatting>
  <conditionalFormatting sqref="CC34">
    <cfRule type="cellIs" dxfId="4685" priority="2264" operator="lessThan">
      <formula>$C$4</formula>
    </cfRule>
  </conditionalFormatting>
  <conditionalFormatting sqref="CC35">
    <cfRule type="cellIs" dxfId="4684" priority="2265" operator="lessThan">
      <formula>$C$4</formula>
    </cfRule>
  </conditionalFormatting>
  <conditionalFormatting sqref="CC36">
    <cfRule type="cellIs" dxfId="4683" priority="2266" operator="lessThan">
      <formula>$C$4</formula>
    </cfRule>
  </conditionalFormatting>
  <conditionalFormatting sqref="CC37">
    <cfRule type="cellIs" dxfId="4682" priority="2267" operator="lessThan">
      <formula>$C$4</formula>
    </cfRule>
  </conditionalFormatting>
  <conditionalFormatting sqref="CC38">
    <cfRule type="cellIs" dxfId="4681" priority="2268" operator="lessThan">
      <formula>$C$4</formula>
    </cfRule>
  </conditionalFormatting>
  <conditionalFormatting sqref="CC39">
    <cfRule type="cellIs" dxfId="4680" priority="2269" operator="lessThan">
      <formula>$C$4</formula>
    </cfRule>
  </conditionalFormatting>
  <conditionalFormatting sqref="CC40">
    <cfRule type="cellIs" dxfId="4679" priority="2270" operator="lessThan">
      <formula>$C$4</formula>
    </cfRule>
  </conditionalFormatting>
  <conditionalFormatting sqref="CC41">
    <cfRule type="cellIs" dxfId="4678" priority="2271" operator="lessThan">
      <formula>$C$4</formula>
    </cfRule>
  </conditionalFormatting>
  <conditionalFormatting sqref="CC42">
    <cfRule type="cellIs" dxfId="4677" priority="2272" operator="lessThan">
      <formula>$C$4</formula>
    </cfRule>
  </conditionalFormatting>
  <conditionalFormatting sqref="CC43">
    <cfRule type="cellIs" dxfId="4676" priority="2273" operator="lessThan">
      <formula>$C$4</formula>
    </cfRule>
  </conditionalFormatting>
  <conditionalFormatting sqref="CC44">
    <cfRule type="cellIs" dxfId="4675" priority="2274" operator="lessThan">
      <formula>$C$4</formula>
    </cfRule>
  </conditionalFormatting>
  <conditionalFormatting sqref="CC45">
    <cfRule type="cellIs" dxfId="4674" priority="2275" operator="lessThan">
      <formula>$C$4</formula>
    </cfRule>
  </conditionalFormatting>
  <conditionalFormatting sqref="CC46">
    <cfRule type="cellIs" dxfId="4673" priority="2276" operator="lessThan">
      <formula>$C$4</formula>
    </cfRule>
  </conditionalFormatting>
  <conditionalFormatting sqref="CC47">
    <cfRule type="cellIs" dxfId="4672" priority="2277" operator="lessThan">
      <formula>$C$4</formula>
    </cfRule>
  </conditionalFormatting>
  <conditionalFormatting sqref="CC48">
    <cfRule type="cellIs" dxfId="4671" priority="2278" operator="lessThan">
      <formula>$C$4</formula>
    </cfRule>
  </conditionalFormatting>
  <conditionalFormatting sqref="CC49">
    <cfRule type="cellIs" dxfId="4670" priority="2279" operator="lessThan">
      <formula>$C$4</formula>
    </cfRule>
  </conditionalFormatting>
  <conditionalFormatting sqref="CC50">
    <cfRule type="cellIs" dxfId="4669" priority="2280" operator="lessThan">
      <formula>$C$4</formula>
    </cfRule>
  </conditionalFormatting>
  <conditionalFormatting sqref="CC51">
    <cfRule type="cellIs" dxfId="4668" priority="2281" operator="lessThan">
      <formula>$C$4</formula>
    </cfRule>
  </conditionalFormatting>
  <conditionalFormatting sqref="CC52">
    <cfRule type="cellIs" dxfId="4667" priority="2282" operator="lessThan">
      <formula>$C$4</formula>
    </cfRule>
  </conditionalFormatting>
  <conditionalFormatting sqref="CC53">
    <cfRule type="cellIs" dxfId="4666" priority="2283" operator="lessThan">
      <formula>$C$4</formula>
    </cfRule>
  </conditionalFormatting>
  <conditionalFormatting sqref="CC54">
    <cfRule type="cellIs" dxfId="4665" priority="2284" operator="lessThan">
      <formula>$C$4</formula>
    </cfRule>
  </conditionalFormatting>
  <conditionalFormatting sqref="CC55">
    <cfRule type="cellIs" dxfId="4664" priority="2285" operator="lessThan">
      <formula>$C$4</formula>
    </cfRule>
  </conditionalFormatting>
  <conditionalFormatting sqref="CC56">
    <cfRule type="cellIs" dxfId="4663" priority="2286" operator="lessThan">
      <formula>$C$4</formula>
    </cfRule>
  </conditionalFormatting>
  <conditionalFormatting sqref="CC57">
    <cfRule type="cellIs" dxfId="4662" priority="2287" operator="lessThan">
      <formula>$C$4</formula>
    </cfRule>
  </conditionalFormatting>
  <conditionalFormatting sqref="CC58">
    <cfRule type="cellIs" dxfId="4661" priority="2288" operator="lessThan">
      <formula>$C$4</formula>
    </cfRule>
  </conditionalFormatting>
  <conditionalFormatting sqref="CC59">
    <cfRule type="cellIs" dxfId="4660" priority="2289" operator="lessThan">
      <formula>$C$4</formula>
    </cfRule>
  </conditionalFormatting>
  <conditionalFormatting sqref="CC60">
    <cfRule type="cellIs" dxfId="4659" priority="2290" operator="lessThan">
      <formula>$C$4</formula>
    </cfRule>
  </conditionalFormatting>
  <conditionalFormatting sqref="CD11">
    <cfRule type="cellIs" dxfId="4658" priority="2291" operator="lessThan">
      <formula>$C$4</formula>
    </cfRule>
  </conditionalFormatting>
  <conditionalFormatting sqref="CD12">
    <cfRule type="cellIs" dxfId="4657" priority="2292" operator="lessThan">
      <formula>$C$4</formula>
    </cfRule>
  </conditionalFormatting>
  <conditionalFormatting sqref="CD13">
    <cfRule type="cellIs" dxfId="4656" priority="2293" operator="lessThan">
      <formula>$C$4</formula>
    </cfRule>
  </conditionalFormatting>
  <conditionalFormatting sqref="CD14">
    <cfRule type="cellIs" dxfId="4655" priority="2294" operator="lessThan">
      <formula>$C$4</formula>
    </cfRule>
  </conditionalFormatting>
  <conditionalFormatting sqref="CD15">
    <cfRule type="cellIs" dxfId="4654" priority="2295" operator="lessThan">
      <formula>$C$4</formula>
    </cfRule>
  </conditionalFormatting>
  <conditionalFormatting sqref="CD16">
    <cfRule type="cellIs" dxfId="4653" priority="2296" operator="lessThan">
      <formula>$C$4</formula>
    </cfRule>
  </conditionalFormatting>
  <conditionalFormatting sqref="CD17">
    <cfRule type="cellIs" dxfId="4652" priority="2297" operator="lessThan">
      <formula>$C$4</formula>
    </cfRule>
  </conditionalFormatting>
  <conditionalFormatting sqref="CD18">
    <cfRule type="cellIs" dxfId="4651" priority="2298" operator="lessThan">
      <formula>$C$4</formula>
    </cfRule>
  </conditionalFormatting>
  <conditionalFormatting sqref="CD19">
    <cfRule type="cellIs" dxfId="4650" priority="2299" operator="lessThan">
      <formula>$C$4</formula>
    </cfRule>
  </conditionalFormatting>
  <conditionalFormatting sqref="CD20">
    <cfRule type="cellIs" dxfId="4649" priority="2300" operator="lessThan">
      <formula>$C$4</formula>
    </cfRule>
  </conditionalFormatting>
  <conditionalFormatting sqref="CD21">
    <cfRule type="cellIs" dxfId="4648" priority="2301" operator="lessThan">
      <formula>$C$4</formula>
    </cfRule>
  </conditionalFormatting>
  <conditionalFormatting sqref="CD22">
    <cfRule type="cellIs" dxfId="4647" priority="2302" operator="lessThan">
      <formula>$C$4</formula>
    </cfRule>
  </conditionalFormatting>
  <conditionalFormatting sqref="CD23">
    <cfRule type="cellIs" dxfId="4646" priority="2303" operator="lessThan">
      <formula>$C$4</formula>
    </cfRule>
  </conditionalFormatting>
  <conditionalFormatting sqref="CD24">
    <cfRule type="cellIs" dxfId="4645" priority="2304" operator="lessThan">
      <formula>$C$4</formula>
    </cfRule>
  </conditionalFormatting>
  <conditionalFormatting sqref="CD25">
    <cfRule type="cellIs" dxfId="4644" priority="2305" operator="lessThan">
      <formula>$C$4</formula>
    </cfRule>
  </conditionalFormatting>
  <conditionalFormatting sqref="CD26">
    <cfRule type="cellIs" dxfId="4643" priority="2306" operator="lessThan">
      <formula>$C$4</formula>
    </cfRule>
  </conditionalFormatting>
  <conditionalFormatting sqref="CD27">
    <cfRule type="cellIs" dxfId="4642" priority="2307" operator="lessThan">
      <formula>$C$4</formula>
    </cfRule>
  </conditionalFormatting>
  <conditionalFormatting sqref="CD28">
    <cfRule type="cellIs" dxfId="4641" priority="2308" operator="lessThan">
      <formula>$C$4</formula>
    </cfRule>
  </conditionalFormatting>
  <conditionalFormatting sqref="CD29">
    <cfRule type="cellIs" dxfId="4640" priority="2309" operator="lessThan">
      <formula>$C$4</formula>
    </cfRule>
  </conditionalFormatting>
  <conditionalFormatting sqref="CD30">
    <cfRule type="cellIs" dxfId="4639" priority="2310" operator="lessThan">
      <formula>$C$4</formula>
    </cfRule>
  </conditionalFormatting>
  <conditionalFormatting sqref="CD31">
    <cfRule type="cellIs" dxfId="4638" priority="2311" operator="lessThan">
      <formula>$C$4</formula>
    </cfRule>
  </conditionalFormatting>
  <conditionalFormatting sqref="CD32">
    <cfRule type="cellIs" dxfId="4637" priority="2312" operator="lessThan">
      <formula>$C$4</formula>
    </cfRule>
  </conditionalFormatting>
  <conditionalFormatting sqref="CD33">
    <cfRule type="cellIs" dxfId="4636" priority="2313" operator="lessThan">
      <formula>$C$4</formula>
    </cfRule>
  </conditionalFormatting>
  <conditionalFormatting sqref="CD34">
    <cfRule type="cellIs" dxfId="4635" priority="2314" operator="lessThan">
      <formula>$C$4</formula>
    </cfRule>
  </conditionalFormatting>
  <conditionalFormatting sqref="CD35">
    <cfRule type="cellIs" dxfId="4634" priority="2315" operator="lessThan">
      <formula>$C$4</formula>
    </cfRule>
  </conditionalFormatting>
  <conditionalFormatting sqref="CD36">
    <cfRule type="cellIs" dxfId="4633" priority="2316" operator="lessThan">
      <formula>$C$4</formula>
    </cfRule>
  </conditionalFormatting>
  <conditionalFormatting sqref="CD37">
    <cfRule type="cellIs" dxfId="4632" priority="2317" operator="lessThan">
      <formula>$C$4</formula>
    </cfRule>
  </conditionalFormatting>
  <conditionalFormatting sqref="CD38">
    <cfRule type="cellIs" dxfId="4631" priority="2318" operator="lessThan">
      <formula>$C$4</formula>
    </cfRule>
  </conditionalFormatting>
  <conditionalFormatting sqref="CD39">
    <cfRule type="cellIs" dxfId="4630" priority="2319" operator="lessThan">
      <formula>$C$4</formula>
    </cfRule>
  </conditionalFormatting>
  <conditionalFormatting sqref="CD40">
    <cfRule type="cellIs" dxfId="4629" priority="2320" operator="lessThan">
      <formula>$C$4</formula>
    </cfRule>
  </conditionalFormatting>
  <conditionalFormatting sqref="CD41">
    <cfRule type="cellIs" dxfId="4628" priority="2321" operator="lessThan">
      <formula>$C$4</formula>
    </cfRule>
  </conditionalFormatting>
  <conditionalFormatting sqref="CD42">
    <cfRule type="cellIs" dxfId="4627" priority="2322" operator="lessThan">
      <formula>$C$4</formula>
    </cfRule>
  </conditionalFormatting>
  <conditionalFormatting sqref="CD43">
    <cfRule type="cellIs" dxfId="4626" priority="2323" operator="lessThan">
      <formula>$C$4</formula>
    </cfRule>
  </conditionalFormatting>
  <conditionalFormatting sqref="CD44">
    <cfRule type="cellIs" dxfId="4625" priority="2324" operator="lessThan">
      <formula>$C$4</formula>
    </cfRule>
  </conditionalFormatting>
  <conditionalFormatting sqref="CD45">
    <cfRule type="cellIs" dxfId="4624" priority="2325" operator="lessThan">
      <formula>$C$4</formula>
    </cfRule>
  </conditionalFormatting>
  <conditionalFormatting sqref="CD46">
    <cfRule type="cellIs" dxfId="4623" priority="2326" operator="lessThan">
      <formula>$C$4</formula>
    </cfRule>
  </conditionalFormatting>
  <conditionalFormatting sqref="CD47">
    <cfRule type="cellIs" dxfId="4622" priority="2327" operator="lessThan">
      <formula>$C$4</formula>
    </cfRule>
  </conditionalFormatting>
  <conditionalFormatting sqref="CD48">
    <cfRule type="cellIs" dxfId="4621" priority="2328" operator="lessThan">
      <formula>$C$4</formula>
    </cfRule>
  </conditionalFormatting>
  <conditionalFormatting sqref="CD49">
    <cfRule type="cellIs" dxfId="4620" priority="2329" operator="lessThan">
      <formula>$C$4</formula>
    </cfRule>
  </conditionalFormatting>
  <conditionalFormatting sqref="CD50">
    <cfRule type="cellIs" dxfId="4619" priority="2330" operator="lessThan">
      <formula>$C$4</formula>
    </cfRule>
  </conditionalFormatting>
  <conditionalFormatting sqref="CD51">
    <cfRule type="cellIs" dxfId="4618" priority="2331" operator="lessThan">
      <formula>$C$4</formula>
    </cfRule>
  </conditionalFormatting>
  <conditionalFormatting sqref="CD52">
    <cfRule type="cellIs" dxfId="4617" priority="2332" operator="lessThan">
      <formula>$C$4</formula>
    </cfRule>
  </conditionalFormatting>
  <conditionalFormatting sqref="CD53">
    <cfRule type="cellIs" dxfId="4616" priority="2333" operator="lessThan">
      <formula>$C$4</formula>
    </cfRule>
  </conditionalFormatting>
  <conditionalFormatting sqref="CD54">
    <cfRule type="cellIs" dxfId="4615" priority="2334" operator="lessThan">
      <formula>$C$4</formula>
    </cfRule>
  </conditionalFormatting>
  <conditionalFormatting sqref="CD55">
    <cfRule type="cellIs" dxfId="4614" priority="2335" operator="lessThan">
      <formula>$C$4</formula>
    </cfRule>
  </conditionalFormatting>
  <conditionalFormatting sqref="CD56">
    <cfRule type="cellIs" dxfId="4613" priority="2336" operator="lessThan">
      <formula>$C$4</formula>
    </cfRule>
  </conditionalFormatting>
  <conditionalFormatting sqref="CD57">
    <cfRule type="cellIs" dxfId="4612" priority="2337" operator="lessThan">
      <formula>$C$4</formula>
    </cfRule>
  </conditionalFormatting>
  <conditionalFormatting sqref="CD58">
    <cfRule type="cellIs" dxfId="4611" priority="2338" operator="lessThan">
      <formula>$C$4</formula>
    </cfRule>
  </conditionalFormatting>
  <conditionalFormatting sqref="CD59">
    <cfRule type="cellIs" dxfId="4610" priority="2339" operator="lessThan">
      <formula>$C$4</formula>
    </cfRule>
  </conditionalFormatting>
  <conditionalFormatting sqref="CD60">
    <cfRule type="cellIs" dxfId="4609" priority="2340" operator="lessThan">
      <formula>$C$4</formula>
    </cfRule>
  </conditionalFormatting>
  <conditionalFormatting sqref="CE11">
    <cfRule type="cellIs" dxfId="4608" priority="2341" operator="lessThan">
      <formula>$C$4</formula>
    </cfRule>
  </conditionalFormatting>
  <conditionalFormatting sqref="CE12">
    <cfRule type="cellIs" dxfId="4607" priority="2342" operator="lessThan">
      <formula>$C$4</formula>
    </cfRule>
  </conditionalFormatting>
  <conditionalFormatting sqref="CE13">
    <cfRule type="cellIs" dxfId="4606" priority="2343" operator="lessThan">
      <formula>$C$4</formula>
    </cfRule>
  </conditionalFormatting>
  <conditionalFormatting sqref="CE14">
    <cfRule type="cellIs" dxfId="4605" priority="2344" operator="lessThan">
      <formula>$C$4</formula>
    </cfRule>
  </conditionalFormatting>
  <conditionalFormatting sqref="CE15">
    <cfRule type="cellIs" dxfId="4604" priority="2345" operator="lessThan">
      <formula>$C$4</formula>
    </cfRule>
  </conditionalFormatting>
  <conditionalFormatting sqref="CE16">
    <cfRule type="cellIs" dxfId="4603" priority="2346" operator="lessThan">
      <formula>$C$4</formula>
    </cfRule>
  </conditionalFormatting>
  <conditionalFormatting sqref="CE17">
    <cfRule type="cellIs" dxfId="4602" priority="2347" operator="lessThan">
      <formula>$C$4</formula>
    </cfRule>
  </conditionalFormatting>
  <conditionalFormatting sqref="CE18">
    <cfRule type="cellIs" dxfId="4601" priority="2348" operator="lessThan">
      <formula>$C$4</formula>
    </cfRule>
  </conditionalFormatting>
  <conditionalFormatting sqref="CE19">
    <cfRule type="cellIs" dxfId="4600" priority="2349" operator="lessThan">
      <formula>$C$4</formula>
    </cfRule>
  </conditionalFormatting>
  <conditionalFormatting sqref="CE20">
    <cfRule type="cellIs" dxfId="4599" priority="2350" operator="lessThan">
      <formula>$C$4</formula>
    </cfRule>
  </conditionalFormatting>
  <conditionalFormatting sqref="CE21">
    <cfRule type="cellIs" dxfId="4598" priority="2351" operator="lessThan">
      <formula>$C$4</formula>
    </cfRule>
  </conditionalFormatting>
  <conditionalFormatting sqref="CE22">
    <cfRule type="cellIs" dxfId="4597" priority="2352" operator="lessThan">
      <formula>$C$4</formula>
    </cfRule>
  </conditionalFormatting>
  <conditionalFormatting sqref="CE23">
    <cfRule type="cellIs" dxfId="4596" priority="2353" operator="lessThan">
      <formula>$C$4</formula>
    </cfRule>
  </conditionalFormatting>
  <conditionalFormatting sqref="CE24">
    <cfRule type="cellIs" dxfId="4595" priority="2354" operator="lessThan">
      <formula>$C$4</formula>
    </cfRule>
  </conditionalFormatting>
  <conditionalFormatting sqref="CE25">
    <cfRule type="cellIs" dxfId="4594" priority="2355" operator="lessThan">
      <formula>$C$4</formula>
    </cfRule>
  </conditionalFormatting>
  <conditionalFormatting sqref="CE26">
    <cfRule type="cellIs" dxfId="4593" priority="2356" operator="lessThan">
      <formula>$C$4</formula>
    </cfRule>
  </conditionalFormatting>
  <conditionalFormatting sqref="CE27">
    <cfRule type="cellIs" dxfId="4592" priority="2357" operator="lessThan">
      <formula>$C$4</formula>
    </cfRule>
  </conditionalFormatting>
  <conditionalFormatting sqref="CE28">
    <cfRule type="cellIs" dxfId="4591" priority="2358" operator="lessThan">
      <formula>$C$4</formula>
    </cfRule>
  </conditionalFormatting>
  <conditionalFormatting sqref="CE29">
    <cfRule type="cellIs" dxfId="4590" priority="2359" operator="lessThan">
      <formula>$C$4</formula>
    </cfRule>
  </conditionalFormatting>
  <conditionalFormatting sqref="CE30">
    <cfRule type="cellIs" dxfId="4589" priority="2360" operator="lessThan">
      <formula>$C$4</formula>
    </cfRule>
  </conditionalFormatting>
  <conditionalFormatting sqref="CE31">
    <cfRule type="cellIs" dxfId="4588" priority="2361" operator="lessThan">
      <formula>$C$4</formula>
    </cfRule>
  </conditionalFormatting>
  <conditionalFormatting sqref="CE32">
    <cfRule type="cellIs" dxfId="4587" priority="2362" operator="lessThan">
      <formula>$C$4</formula>
    </cfRule>
  </conditionalFormatting>
  <conditionalFormatting sqref="CE33">
    <cfRule type="cellIs" dxfId="4586" priority="2363" operator="lessThan">
      <formula>$C$4</formula>
    </cfRule>
  </conditionalFormatting>
  <conditionalFormatting sqref="CE34">
    <cfRule type="cellIs" dxfId="4585" priority="2364" operator="lessThan">
      <formula>$C$4</formula>
    </cfRule>
  </conditionalFormatting>
  <conditionalFormatting sqref="CE35">
    <cfRule type="cellIs" dxfId="4584" priority="2365" operator="lessThan">
      <formula>$C$4</formula>
    </cfRule>
  </conditionalFormatting>
  <conditionalFormatting sqref="CE36">
    <cfRule type="cellIs" dxfId="4583" priority="2366" operator="lessThan">
      <formula>$C$4</formula>
    </cfRule>
  </conditionalFormatting>
  <conditionalFormatting sqref="CE37">
    <cfRule type="cellIs" dxfId="4582" priority="2367" operator="lessThan">
      <formula>$C$4</formula>
    </cfRule>
  </conditionalFormatting>
  <conditionalFormatting sqref="CE38">
    <cfRule type="cellIs" dxfId="4581" priority="2368" operator="lessThan">
      <formula>$C$4</formula>
    </cfRule>
  </conditionalFormatting>
  <conditionalFormatting sqref="CE39">
    <cfRule type="cellIs" dxfId="4580" priority="2369" operator="lessThan">
      <formula>$C$4</formula>
    </cfRule>
  </conditionalFormatting>
  <conditionalFormatting sqref="CE40">
    <cfRule type="cellIs" dxfId="4579" priority="2370" operator="lessThan">
      <formula>$C$4</formula>
    </cfRule>
  </conditionalFormatting>
  <conditionalFormatting sqref="CE41">
    <cfRule type="cellIs" dxfId="4578" priority="2371" operator="lessThan">
      <formula>$C$4</formula>
    </cfRule>
  </conditionalFormatting>
  <conditionalFormatting sqref="CE42">
    <cfRule type="cellIs" dxfId="4577" priority="2372" operator="lessThan">
      <formula>$C$4</formula>
    </cfRule>
  </conditionalFormatting>
  <conditionalFormatting sqref="CE43">
    <cfRule type="cellIs" dxfId="4576" priority="2373" operator="lessThan">
      <formula>$C$4</formula>
    </cfRule>
  </conditionalFormatting>
  <conditionalFormatting sqref="CE44">
    <cfRule type="cellIs" dxfId="4575" priority="2374" operator="lessThan">
      <formula>$C$4</formula>
    </cfRule>
  </conditionalFormatting>
  <conditionalFormatting sqref="CE45">
    <cfRule type="cellIs" dxfId="4574" priority="2375" operator="lessThan">
      <formula>$C$4</formula>
    </cfRule>
  </conditionalFormatting>
  <conditionalFormatting sqref="CE46">
    <cfRule type="cellIs" dxfId="4573" priority="2376" operator="lessThan">
      <formula>$C$4</formula>
    </cfRule>
  </conditionalFormatting>
  <conditionalFormatting sqref="CE47">
    <cfRule type="cellIs" dxfId="4572" priority="2377" operator="lessThan">
      <formula>$C$4</formula>
    </cfRule>
  </conditionalFormatting>
  <conditionalFormatting sqref="CE48">
    <cfRule type="cellIs" dxfId="4571" priority="2378" operator="lessThan">
      <formula>$C$4</formula>
    </cfRule>
  </conditionalFormatting>
  <conditionalFormatting sqref="CE49">
    <cfRule type="cellIs" dxfId="4570" priority="2379" operator="lessThan">
      <formula>$C$4</formula>
    </cfRule>
  </conditionalFormatting>
  <conditionalFormatting sqref="CE50">
    <cfRule type="cellIs" dxfId="4569" priority="2380" operator="lessThan">
      <formula>$C$4</formula>
    </cfRule>
  </conditionalFormatting>
  <conditionalFormatting sqref="CE51">
    <cfRule type="cellIs" dxfId="4568" priority="2381" operator="lessThan">
      <formula>$C$4</formula>
    </cfRule>
  </conditionalFormatting>
  <conditionalFormatting sqref="CE52">
    <cfRule type="cellIs" dxfId="4567" priority="2382" operator="lessThan">
      <formula>$C$4</formula>
    </cfRule>
  </conditionalFormatting>
  <conditionalFormatting sqref="CE53">
    <cfRule type="cellIs" dxfId="4566" priority="2383" operator="lessThan">
      <formula>$C$4</formula>
    </cfRule>
  </conditionalFormatting>
  <conditionalFormatting sqref="CE54">
    <cfRule type="cellIs" dxfId="4565" priority="2384" operator="lessThan">
      <formula>$C$4</formula>
    </cfRule>
  </conditionalFormatting>
  <conditionalFormatting sqref="CE55">
    <cfRule type="cellIs" dxfId="4564" priority="2385" operator="lessThan">
      <formula>$C$4</formula>
    </cfRule>
  </conditionalFormatting>
  <conditionalFormatting sqref="CE56">
    <cfRule type="cellIs" dxfId="4563" priority="2386" operator="lessThan">
      <formula>$C$4</formula>
    </cfRule>
  </conditionalFormatting>
  <conditionalFormatting sqref="CE57">
    <cfRule type="cellIs" dxfId="4562" priority="2387" operator="lessThan">
      <formula>$C$4</formula>
    </cfRule>
  </conditionalFormatting>
  <conditionalFormatting sqref="CE58">
    <cfRule type="cellIs" dxfId="4561" priority="2388" operator="lessThan">
      <formula>$C$4</formula>
    </cfRule>
  </conditionalFormatting>
  <conditionalFormatting sqref="CE59">
    <cfRule type="cellIs" dxfId="4560" priority="2389" operator="lessThan">
      <formula>$C$4</formula>
    </cfRule>
  </conditionalFormatting>
  <conditionalFormatting sqref="CE60">
    <cfRule type="cellIs" dxfId="4559" priority="2390" operator="lessThan">
      <formula>$C$4</formula>
    </cfRule>
  </conditionalFormatting>
  <conditionalFormatting sqref="CF11">
    <cfRule type="cellIs" dxfId="4558" priority="2391" operator="lessThan">
      <formula>$C$4</formula>
    </cfRule>
  </conditionalFormatting>
  <conditionalFormatting sqref="CF12">
    <cfRule type="cellIs" dxfId="4557" priority="2392" operator="lessThan">
      <formula>$C$4</formula>
    </cfRule>
  </conditionalFormatting>
  <conditionalFormatting sqref="CF13">
    <cfRule type="cellIs" dxfId="4556" priority="2393" operator="lessThan">
      <formula>$C$4</formula>
    </cfRule>
  </conditionalFormatting>
  <conditionalFormatting sqref="CF14">
    <cfRule type="cellIs" dxfId="4555" priority="2394" operator="lessThan">
      <formula>$C$4</formula>
    </cfRule>
  </conditionalFormatting>
  <conditionalFormatting sqref="CF15">
    <cfRule type="cellIs" dxfId="4554" priority="2395" operator="lessThan">
      <formula>$C$4</formula>
    </cfRule>
  </conditionalFormatting>
  <conditionalFormatting sqref="CF16">
    <cfRule type="cellIs" dxfId="4553" priority="2396" operator="lessThan">
      <formula>$C$4</formula>
    </cfRule>
  </conditionalFormatting>
  <conditionalFormatting sqref="CF17">
    <cfRule type="cellIs" dxfId="4552" priority="2397" operator="lessThan">
      <formula>$C$4</formula>
    </cfRule>
  </conditionalFormatting>
  <conditionalFormatting sqref="CF18">
    <cfRule type="cellIs" dxfId="4551" priority="2398" operator="lessThan">
      <formula>$C$4</formula>
    </cfRule>
  </conditionalFormatting>
  <conditionalFormatting sqref="CF19">
    <cfRule type="cellIs" dxfId="4550" priority="2399" operator="lessThan">
      <formula>$C$4</formula>
    </cfRule>
  </conditionalFormatting>
  <conditionalFormatting sqref="CF20">
    <cfRule type="cellIs" dxfId="4549" priority="2400" operator="lessThan">
      <formula>$C$4</formula>
    </cfRule>
  </conditionalFormatting>
  <conditionalFormatting sqref="CF21">
    <cfRule type="cellIs" dxfId="4548" priority="2401" operator="lessThan">
      <formula>$C$4</formula>
    </cfRule>
  </conditionalFormatting>
  <conditionalFormatting sqref="CF22">
    <cfRule type="cellIs" dxfId="4547" priority="2402" operator="lessThan">
      <formula>$C$4</formula>
    </cfRule>
  </conditionalFormatting>
  <conditionalFormatting sqref="CF23">
    <cfRule type="cellIs" dxfId="4546" priority="2403" operator="lessThan">
      <formula>$C$4</formula>
    </cfRule>
  </conditionalFormatting>
  <conditionalFormatting sqref="CF24">
    <cfRule type="cellIs" dxfId="4545" priority="2404" operator="lessThan">
      <formula>$C$4</formula>
    </cfRule>
  </conditionalFormatting>
  <conditionalFormatting sqref="CF25">
    <cfRule type="cellIs" dxfId="4544" priority="2405" operator="lessThan">
      <formula>$C$4</formula>
    </cfRule>
  </conditionalFormatting>
  <conditionalFormatting sqref="CF26">
    <cfRule type="cellIs" dxfId="4543" priority="2406" operator="lessThan">
      <formula>$C$4</formula>
    </cfRule>
  </conditionalFormatting>
  <conditionalFormatting sqref="CF27">
    <cfRule type="cellIs" dxfId="4542" priority="2407" operator="lessThan">
      <formula>$C$4</formula>
    </cfRule>
  </conditionalFormatting>
  <conditionalFormatting sqref="CF28">
    <cfRule type="cellIs" dxfId="4541" priority="2408" operator="lessThan">
      <formula>$C$4</formula>
    </cfRule>
  </conditionalFormatting>
  <conditionalFormatting sqref="CF29">
    <cfRule type="cellIs" dxfId="4540" priority="2409" operator="lessThan">
      <formula>$C$4</formula>
    </cfRule>
  </conditionalFormatting>
  <conditionalFormatting sqref="CF30">
    <cfRule type="cellIs" dxfId="4539" priority="2410" operator="lessThan">
      <formula>$C$4</formula>
    </cfRule>
  </conditionalFormatting>
  <conditionalFormatting sqref="CF31">
    <cfRule type="cellIs" dxfId="4538" priority="2411" operator="lessThan">
      <formula>$C$4</formula>
    </cfRule>
  </conditionalFormatting>
  <conditionalFormatting sqref="CF32">
    <cfRule type="cellIs" dxfId="4537" priority="2412" operator="lessThan">
      <formula>$C$4</formula>
    </cfRule>
  </conditionalFormatting>
  <conditionalFormatting sqref="CF33">
    <cfRule type="cellIs" dxfId="4536" priority="2413" operator="lessThan">
      <formula>$C$4</formula>
    </cfRule>
  </conditionalFormatting>
  <conditionalFormatting sqref="CF34">
    <cfRule type="cellIs" dxfId="4535" priority="2414" operator="lessThan">
      <formula>$C$4</formula>
    </cfRule>
  </conditionalFormatting>
  <conditionalFormatting sqref="CF35">
    <cfRule type="cellIs" dxfId="4534" priority="2415" operator="lessThan">
      <formula>$C$4</formula>
    </cfRule>
  </conditionalFormatting>
  <conditionalFormatting sqref="CF36">
    <cfRule type="cellIs" dxfId="4533" priority="2416" operator="lessThan">
      <formula>$C$4</formula>
    </cfRule>
  </conditionalFormatting>
  <conditionalFormatting sqref="CF37">
    <cfRule type="cellIs" dxfId="4532" priority="2417" operator="lessThan">
      <formula>$C$4</formula>
    </cfRule>
  </conditionalFormatting>
  <conditionalFormatting sqref="CF38">
    <cfRule type="cellIs" dxfId="4531" priority="2418" operator="lessThan">
      <formula>$C$4</formula>
    </cfRule>
  </conditionalFormatting>
  <conditionalFormatting sqref="CF39">
    <cfRule type="cellIs" dxfId="4530" priority="2419" operator="lessThan">
      <formula>$C$4</formula>
    </cfRule>
  </conditionalFormatting>
  <conditionalFormatting sqref="CF40">
    <cfRule type="cellIs" dxfId="4529" priority="2420" operator="lessThan">
      <formula>$C$4</formula>
    </cfRule>
  </conditionalFormatting>
  <conditionalFormatting sqref="CF41">
    <cfRule type="cellIs" dxfId="4528" priority="2421" operator="lessThan">
      <formula>$C$4</formula>
    </cfRule>
  </conditionalFormatting>
  <conditionalFormatting sqref="CF42">
    <cfRule type="cellIs" dxfId="4527" priority="2422" operator="lessThan">
      <formula>$C$4</formula>
    </cfRule>
  </conditionalFormatting>
  <conditionalFormatting sqref="CF43">
    <cfRule type="cellIs" dxfId="4526" priority="2423" operator="lessThan">
      <formula>$C$4</formula>
    </cfRule>
  </conditionalFormatting>
  <conditionalFormatting sqref="CF44">
    <cfRule type="cellIs" dxfId="4525" priority="2424" operator="lessThan">
      <formula>$C$4</formula>
    </cfRule>
  </conditionalFormatting>
  <conditionalFormatting sqref="CF45">
    <cfRule type="cellIs" dxfId="4524" priority="2425" operator="lessThan">
      <formula>$C$4</formula>
    </cfRule>
  </conditionalFormatting>
  <conditionalFormatting sqref="CF46">
    <cfRule type="cellIs" dxfId="4523" priority="2426" operator="lessThan">
      <formula>$C$4</formula>
    </cfRule>
  </conditionalFormatting>
  <conditionalFormatting sqref="CF47">
    <cfRule type="cellIs" dxfId="4522" priority="2427" operator="lessThan">
      <formula>$C$4</formula>
    </cfRule>
  </conditionalFormatting>
  <conditionalFormatting sqref="CF48">
    <cfRule type="cellIs" dxfId="4521" priority="2428" operator="lessThan">
      <formula>$C$4</formula>
    </cfRule>
  </conditionalFormatting>
  <conditionalFormatting sqref="CF49">
    <cfRule type="cellIs" dxfId="4520" priority="2429" operator="lessThan">
      <formula>$C$4</formula>
    </cfRule>
  </conditionalFormatting>
  <conditionalFormatting sqref="CF50">
    <cfRule type="cellIs" dxfId="4519" priority="2430" operator="lessThan">
      <formula>$C$4</formula>
    </cfRule>
  </conditionalFormatting>
  <conditionalFormatting sqref="CF51">
    <cfRule type="cellIs" dxfId="4518" priority="2431" operator="lessThan">
      <formula>$C$4</formula>
    </cfRule>
  </conditionalFormatting>
  <conditionalFormatting sqref="CF52">
    <cfRule type="cellIs" dxfId="4517" priority="2432" operator="lessThan">
      <formula>$C$4</formula>
    </cfRule>
  </conditionalFormatting>
  <conditionalFormatting sqref="CF53">
    <cfRule type="cellIs" dxfId="4516" priority="2433" operator="lessThan">
      <formula>$C$4</formula>
    </cfRule>
  </conditionalFormatting>
  <conditionalFormatting sqref="CF54">
    <cfRule type="cellIs" dxfId="4515" priority="2434" operator="lessThan">
      <formula>$C$4</formula>
    </cfRule>
  </conditionalFormatting>
  <conditionalFormatting sqref="CF55">
    <cfRule type="cellIs" dxfId="4514" priority="2435" operator="lessThan">
      <formula>$C$4</formula>
    </cfRule>
  </conditionalFormatting>
  <conditionalFormatting sqref="CF56">
    <cfRule type="cellIs" dxfId="4513" priority="2436" operator="lessThan">
      <formula>$C$4</formula>
    </cfRule>
  </conditionalFormatting>
  <conditionalFormatting sqref="CF57">
    <cfRule type="cellIs" dxfId="4512" priority="2437" operator="lessThan">
      <formula>$C$4</formula>
    </cfRule>
  </conditionalFormatting>
  <conditionalFormatting sqref="CF58">
    <cfRule type="cellIs" dxfId="4511" priority="2438" operator="lessThan">
      <formula>$C$4</formula>
    </cfRule>
  </conditionalFormatting>
  <conditionalFormatting sqref="CF59">
    <cfRule type="cellIs" dxfId="4510" priority="2439" operator="lessThan">
      <formula>$C$4</formula>
    </cfRule>
  </conditionalFormatting>
  <conditionalFormatting sqref="CF60">
    <cfRule type="cellIs" dxfId="4509" priority="2440" operator="lessThan">
      <formula>$C$4</formula>
    </cfRule>
  </conditionalFormatting>
  <conditionalFormatting sqref="CG11">
    <cfRule type="cellIs" dxfId="4508" priority="2441" operator="lessThan">
      <formula>$C$4</formula>
    </cfRule>
  </conditionalFormatting>
  <conditionalFormatting sqref="CG12">
    <cfRule type="cellIs" dxfId="4507" priority="2442" operator="lessThan">
      <formula>$C$4</formula>
    </cfRule>
  </conditionalFormatting>
  <conditionalFormatting sqref="CG13">
    <cfRule type="cellIs" dxfId="4506" priority="2443" operator="lessThan">
      <formula>$C$4</formula>
    </cfRule>
  </conditionalFormatting>
  <conditionalFormatting sqref="CG14">
    <cfRule type="cellIs" dxfId="4505" priority="2444" operator="lessThan">
      <formula>$C$4</formula>
    </cfRule>
  </conditionalFormatting>
  <conditionalFormatting sqref="CG15">
    <cfRule type="cellIs" dxfId="4504" priority="2445" operator="lessThan">
      <formula>$C$4</formula>
    </cfRule>
  </conditionalFormatting>
  <conditionalFormatting sqref="CG16">
    <cfRule type="cellIs" dxfId="4503" priority="2446" operator="lessThan">
      <formula>$C$4</formula>
    </cfRule>
  </conditionalFormatting>
  <conditionalFormatting sqref="CG17">
    <cfRule type="cellIs" dxfId="4502" priority="2447" operator="lessThan">
      <formula>$C$4</formula>
    </cfRule>
  </conditionalFormatting>
  <conditionalFormatting sqref="CG18">
    <cfRule type="cellIs" dxfId="4501" priority="2448" operator="lessThan">
      <formula>$C$4</formula>
    </cfRule>
  </conditionalFormatting>
  <conditionalFormatting sqref="CG19">
    <cfRule type="cellIs" dxfId="4500" priority="2449" operator="lessThan">
      <formula>$C$4</formula>
    </cfRule>
  </conditionalFormatting>
  <conditionalFormatting sqref="CG20">
    <cfRule type="cellIs" dxfId="4499" priority="2450" operator="lessThan">
      <formula>$C$4</formula>
    </cfRule>
  </conditionalFormatting>
  <conditionalFormatting sqref="CG21">
    <cfRule type="cellIs" dxfId="4498" priority="2451" operator="lessThan">
      <formula>$C$4</formula>
    </cfRule>
  </conditionalFormatting>
  <conditionalFormatting sqref="CG22">
    <cfRule type="cellIs" dxfId="4497" priority="2452" operator="lessThan">
      <formula>$C$4</formula>
    </cfRule>
  </conditionalFormatting>
  <conditionalFormatting sqref="CG23">
    <cfRule type="cellIs" dxfId="4496" priority="2453" operator="lessThan">
      <formula>$C$4</formula>
    </cfRule>
  </conditionalFormatting>
  <conditionalFormatting sqref="CG24">
    <cfRule type="cellIs" dxfId="4495" priority="2454" operator="lessThan">
      <formula>$C$4</formula>
    </cfRule>
  </conditionalFormatting>
  <conditionalFormatting sqref="CG25">
    <cfRule type="cellIs" dxfId="4494" priority="2455" operator="lessThan">
      <formula>$C$4</formula>
    </cfRule>
  </conditionalFormatting>
  <conditionalFormatting sqref="CG26">
    <cfRule type="cellIs" dxfId="4493" priority="2456" operator="lessThan">
      <formula>$C$4</formula>
    </cfRule>
  </conditionalFormatting>
  <conditionalFormatting sqref="CG27">
    <cfRule type="cellIs" dxfId="4492" priority="2457" operator="lessThan">
      <formula>$C$4</formula>
    </cfRule>
  </conditionalFormatting>
  <conditionalFormatting sqref="CG28">
    <cfRule type="cellIs" dxfId="4491" priority="2458" operator="lessThan">
      <formula>$C$4</formula>
    </cfRule>
  </conditionalFormatting>
  <conditionalFormatting sqref="CG29">
    <cfRule type="cellIs" dxfId="4490" priority="2459" operator="lessThan">
      <formula>$C$4</formula>
    </cfRule>
  </conditionalFormatting>
  <conditionalFormatting sqref="CG30">
    <cfRule type="cellIs" dxfId="4489" priority="2460" operator="lessThan">
      <formula>$C$4</formula>
    </cfRule>
  </conditionalFormatting>
  <conditionalFormatting sqref="CG31">
    <cfRule type="cellIs" dxfId="4488" priority="2461" operator="lessThan">
      <formula>$C$4</formula>
    </cfRule>
  </conditionalFormatting>
  <conditionalFormatting sqref="CG32">
    <cfRule type="cellIs" dxfId="4487" priority="2462" operator="lessThan">
      <formula>$C$4</formula>
    </cfRule>
  </conditionalFormatting>
  <conditionalFormatting sqref="CG33">
    <cfRule type="cellIs" dxfId="4486" priority="2463" operator="lessThan">
      <formula>$C$4</formula>
    </cfRule>
  </conditionalFormatting>
  <conditionalFormatting sqref="CG34">
    <cfRule type="cellIs" dxfId="4485" priority="2464" operator="lessThan">
      <formula>$C$4</formula>
    </cfRule>
  </conditionalFormatting>
  <conditionalFormatting sqref="CG35">
    <cfRule type="cellIs" dxfId="4484" priority="2465" operator="lessThan">
      <formula>$C$4</formula>
    </cfRule>
  </conditionalFormatting>
  <conditionalFormatting sqref="CG36">
    <cfRule type="cellIs" dxfId="4483" priority="2466" operator="lessThan">
      <formula>$C$4</formula>
    </cfRule>
  </conditionalFormatting>
  <conditionalFormatting sqref="CG37">
    <cfRule type="cellIs" dxfId="4482" priority="2467" operator="lessThan">
      <formula>$C$4</formula>
    </cfRule>
  </conditionalFormatting>
  <conditionalFormatting sqref="CG38">
    <cfRule type="cellIs" dxfId="4481" priority="2468" operator="lessThan">
      <formula>$C$4</formula>
    </cfRule>
  </conditionalFormatting>
  <conditionalFormatting sqref="CG39">
    <cfRule type="cellIs" dxfId="4480" priority="2469" operator="lessThan">
      <formula>$C$4</formula>
    </cfRule>
  </conditionalFormatting>
  <conditionalFormatting sqref="CG40">
    <cfRule type="cellIs" dxfId="4479" priority="2470" operator="lessThan">
      <formula>$C$4</formula>
    </cfRule>
  </conditionalFormatting>
  <conditionalFormatting sqref="CG41">
    <cfRule type="cellIs" dxfId="4478" priority="2471" operator="lessThan">
      <formula>$C$4</formula>
    </cfRule>
  </conditionalFormatting>
  <conditionalFormatting sqref="CG42">
    <cfRule type="cellIs" dxfId="4477" priority="2472" operator="lessThan">
      <formula>$C$4</formula>
    </cfRule>
  </conditionalFormatting>
  <conditionalFormatting sqref="CG43">
    <cfRule type="cellIs" dxfId="4476" priority="2473" operator="lessThan">
      <formula>$C$4</formula>
    </cfRule>
  </conditionalFormatting>
  <conditionalFormatting sqref="CG44">
    <cfRule type="cellIs" dxfId="4475" priority="2474" operator="lessThan">
      <formula>$C$4</formula>
    </cfRule>
  </conditionalFormatting>
  <conditionalFormatting sqref="CG45">
    <cfRule type="cellIs" dxfId="4474" priority="2475" operator="lessThan">
      <formula>$C$4</formula>
    </cfRule>
  </conditionalFormatting>
  <conditionalFormatting sqref="CG46">
    <cfRule type="cellIs" dxfId="4473" priority="2476" operator="lessThan">
      <formula>$C$4</formula>
    </cfRule>
  </conditionalFormatting>
  <conditionalFormatting sqref="CG47">
    <cfRule type="cellIs" dxfId="4472" priority="2477" operator="lessThan">
      <formula>$C$4</formula>
    </cfRule>
  </conditionalFormatting>
  <conditionalFormatting sqref="CG48">
    <cfRule type="cellIs" dxfId="4471" priority="2478" operator="lessThan">
      <formula>$C$4</formula>
    </cfRule>
  </conditionalFormatting>
  <conditionalFormatting sqref="CG49">
    <cfRule type="cellIs" dxfId="4470" priority="2479" operator="lessThan">
      <formula>$C$4</formula>
    </cfRule>
  </conditionalFormatting>
  <conditionalFormatting sqref="CG50">
    <cfRule type="cellIs" dxfId="4469" priority="2480" operator="lessThan">
      <formula>$C$4</formula>
    </cfRule>
  </conditionalFormatting>
  <conditionalFormatting sqref="CG51">
    <cfRule type="cellIs" dxfId="4468" priority="2481" operator="lessThan">
      <formula>$C$4</formula>
    </cfRule>
  </conditionalFormatting>
  <conditionalFormatting sqref="CG52">
    <cfRule type="cellIs" dxfId="4467" priority="2482" operator="lessThan">
      <formula>$C$4</formula>
    </cfRule>
  </conditionalFormatting>
  <conditionalFormatting sqref="CG53">
    <cfRule type="cellIs" dxfId="4466" priority="2483" operator="lessThan">
      <formula>$C$4</formula>
    </cfRule>
  </conditionalFormatting>
  <conditionalFormatting sqref="CG54">
    <cfRule type="cellIs" dxfId="4465" priority="2484" operator="lessThan">
      <formula>$C$4</formula>
    </cfRule>
  </conditionalFormatting>
  <conditionalFormatting sqref="CG55">
    <cfRule type="cellIs" dxfId="4464" priority="2485" operator="lessThan">
      <formula>$C$4</formula>
    </cfRule>
  </conditionalFormatting>
  <conditionalFormatting sqref="CG56">
    <cfRule type="cellIs" dxfId="4463" priority="2486" operator="lessThan">
      <formula>$C$4</formula>
    </cfRule>
  </conditionalFormatting>
  <conditionalFormatting sqref="CG57">
    <cfRule type="cellIs" dxfId="4462" priority="2487" operator="lessThan">
      <formula>$C$4</formula>
    </cfRule>
  </conditionalFormatting>
  <conditionalFormatting sqref="CG58">
    <cfRule type="cellIs" dxfId="4461" priority="2488" operator="lessThan">
      <formula>$C$4</formula>
    </cfRule>
  </conditionalFormatting>
  <conditionalFormatting sqref="CG59">
    <cfRule type="cellIs" dxfId="4460" priority="2489" operator="lessThan">
      <formula>$C$4</formula>
    </cfRule>
  </conditionalFormatting>
  <conditionalFormatting sqref="CG60">
    <cfRule type="cellIs" dxfId="4459" priority="2490" operator="lessThan">
      <formula>$C$4</formula>
    </cfRule>
  </conditionalFormatting>
  <conditionalFormatting sqref="CM11">
    <cfRule type="cellIs" dxfId="4458" priority="2491" operator="lessThan">
      <formula>$C$4</formula>
    </cfRule>
  </conditionalFormatting>
  <conditionalFormatting sqref="CM12">
    <cfRule type="cellIs" dxfId="4457" priority="2492" operator="lessThan">
      <formula>$C$4</formula>
    </cfRule>
  </conditionalFormatting>
  <conditionalFormatting sqref="CM13">
    <cfRule type="cellIs" dxfId="4456" priority="2493" operator="lessThan">
      <formula>$C$4</formula>
    </cfRule>
  </conditionalFormatting>
  <conditionalFormatting sqref="CM14">
    <cfRule type="cellIs" dxfId="4455" priority="2494" operator="lessThan">
      <formula>$C$4</formula>
    </cfRule>
  </conditionalFormatting>
  <conditionalFormatting sqref="CM15">
    <cfRule type="cellIs" dxfId="4454" priority="2495" operator="lessThan">
      <formula>$C$4</formula>
    </cfRule>
  </conditionalFormatting>
  <conditionalFormatting sqref="CM16">
    <cfRule type="cellIs" dxfId="4453" priority="2496" operator="lessThan">
      <formula>$C$4</formula>
    </cfRule>
  </conditionalFormatting>
  <conditionalFormatting sqref="CM17">
    <cfRule type="cellIs" dxfId="4452" priority="2497" operator="lessThan">
      <formula>$C$4</formula>
    </cfRule>
  </conditionalFormatting>
  <conditionalFormatting sqref="CM18">
    <cfRule type="cellIs" dxfId="4451" priority="2498" operator="lessThan">
      <formula>$C$4</formula>
    </cfRule>
  </conditionalFormatting>
  <conditionalFormatting sqref="CM19">
    <cfRule type="cellIs" dxfId="4450" priority="2499" operator="lessThan">
      <formula>$C$4</formula>
    </cfRule>
  </conditionalFormatting>
  <conditionalFormatting sqref="CM20">
    <cfRule type="cellIs" dxfId="4449" priority="2500" operator="lessThan">
      <formula>$C$4</formula>
    </cfRule>
  </conditionalFormatting>
  <conditionalFormatting sqref="CM21">
    <cfRule type="cellIs" dxfId="4448" priority="2501" operator="lessThan">
      <formula>$C$4</formula>
    </cfRule>
  </conditionalFormatting>
  <conditionalFormatting sqref="CM22">
    <cfRule type="cellIs" dxfId="4447" priority="2502" operator="lessThan">
      <formula>$C$4</formula>
    </cfRule>
  </conditionalFormatting>
  <conditionalFormatting sqref="CM23">
    <cfRule type="cellIs" dxfId="4446" priority="2503" operator="lessThan">
      <formula>$C$4</formula>
    </cfRule>
  </conditionalFormatting>
  <conditionalFormatting sqref="CM24">
    <cfRule type="cellIs" dxfId="4445" priority="2504" operator="lessThan">
      <formula>$C$4</formula>
    </cfRule>
  </conditionalFormatting>
  <conditionalFormatting sqref="CM25">
    <cfRule type="cellIs" dxfId="4444" priority="2505" operator="lessThan">
      <formula>$C$4</formula>
    </cfRule>
  </conditionalFormatting>
  <conditionalFormatting sqref="CM26">
    <cfRule type="cellIs" dxfId="4443" priority="2506" operator="lessThan">
      <formula>$C$4</formula>
    </cfRule>
  </conditionalFormatting>
  <conditionalFormatting sqref="CM27">
    <cfRule type="cellIs" dxfId="4442" priority="2507" operator="lessThan">
      <formula>$C$4</formula>
    </cfRule>
  </conditionalFormatting>
  <conditionalFormatting sqref="CM28">
    <cfRule type="cellIs" dxfId="4441" priority="2508" operator="lessThan">
      <formula>$C$4</formula>
    </cfRule>
  </conditionalFormatting>
  <conditionalFormatting sqref="CM29">
    <cfRule type="cellIs" dxfId="4440" priority="2509" operator="lessThan">
      <formula>$C$4</formula>
    </cfRule>
  </conditionalFormatting>
  <conditionalFormatting sqref="CM30">
    <cfRule type="cellIs" dxfId="4439" priority="2510" operator="lessThan">
      <formula>$C$4</formula>
    </cfRule>
  </conditionalFormatting>
  <conditionalFormatting sqref="CM31">
    <cfRule type="cellIs" dxfId="4438" priority="2511" operator="lessThan">
      <formula>$C$4</formula>
    </cfRule>
  </conditionalFormatting>
  <conditionalFormatting sqref="CM32">
    <cfRule type="cellIs" dxfId="4437" priority="2512" operator="lessThan">
      <formula>$C$4</formula>
    </cfRule>
  </conditionalFormatting>
  <conditionalFormatting sqref="CM33">
    <cfRule type="cellIs" dxfId="4436" priority="2513" operator="lessThan">
      <formula>$C$4</formula>
    </cfRule>
  </conditionalFormatting>
  <conditionalFormatting sqref="CM34">
    <cfRule type="cellIs" dxfId="4435" priority="2514" operator="lessThan">
      <formula>$C$4</formula>
    </cfRule>
  </conditionalFormatting>
  <conditionalFormatting sqref="CM35">
    <cfRule type="cellIs" dxfId="4434" priority="2515" operator="lessThan">
      <formula>$C$4</formula>
    </cfRule>
  </conditionalFormatting>
  <conditionalFormatting sqref="CM36">
    <cfRule type="cellIs" dxfId="4433" priority="2516" operator="lessThan">
      <formula>$C$4</formula>
    </cfRule>
  </conditionalFormatting>
  <conditionalFormatting sqref="CM37">
    <cfRule type="cellIs" dxfId="4432" priority="2517" operator="lessThan">
      <formula>$C$4</formula>
    </cfRule>
  </conditionalFormatting>
  <conditionalFormatting sqref="CM38">
    <cfRule type="cellIs" dxfId="4431" priority="2518" operator="lessThan">
      <formula>$C$4</formula>
    </cfRule>
  </conditionalFormatting>
  <conditionalFormatting sqref="CM39">
    <cfRule type="cellIs" dxfId="4430" priority="2519" operator="lessThan">
      <formula>$C$4</formula>
    </cfRule>
  </conditionalFormatting>
  <conditionalFormatting sqref="CM40">
    <cfRule type="cellIs" dxfId="4429" priority="2520" operator="lessThan">
      <formula>$C$4</formula>
    </cfRule>
  </conditionalFormatting>
  <conditionalFormatting sqref="CM41">
    <cfRule type="cellIs" dxfId="4428" priority="2521" operator="lessThan">
      <formula>$C$4</formula>
    </cfRule>
  </conditionalFormatting>
  <conditionalFormatting sqref="CM42">
    <cfRule type="cellIs" dxfId="4427" priority="2522" operator="lessThan">
      <formula>$C$4</formula>
    </cfRule>
  </conditionalFormatting>
  <conditionalFormatting sqref="CM43">
    <cfRule type="cellIs" dxfId="4426" priority="2523" operator="lessThan">
      <formula>$C$4</formula>
    </cfRule>
  </conditionalFormatting>
  <conditionalFormatting sqref="CM44">
    <cfRule type="cellIs" dxfId="4425" priority="2524" operator="lessThan">
      <formula>$C$4</formula>
    </cfRule>
  </conditionalFormatting>
  <conditionalFormatting sqref="CM45">
    <cfRule type="cellIs" dxfId="4424" priority="2525" operator="lessThan">
      <formula>$C$4</formula>
    </cfRule>
  </conditionalFormatting>
  <conditionalFormatting sqref="CM46">
    <cfRule type="cellIs" dxfId="4423" priority="2526" operator="lessThan">
      <formula>$C$4</formula>
    </cfRule>
  </conditionalFormatting>
  <conditionalFormatting sqref="CM47">
    <cfRule type="cellIs" dxfId="4422" priority="2527" operator="lessThan">
      <formula>$C$4</formula>
    </cfRule>
  </conditionalFormatting>
  <conditionalFormatting sqref="CM48">
    <cfRule type="cellIs" dxfId="4421" priority="2528" operator="lessThan">
      <formula>$C$4</formula>
    </cfRule>
  </conditionalFormatting>
  <conditionalFormatting sqref="CM49">
    <cfRule type="cellIs" dxfId="4420" priority="2529" operator="lessThan">
      <formula>$C$4</formula>
    </cfRule>
  </conditionalFormatting>
  <conditionalFormatting sqref="CM50">
    <cfRule type="cellIs" dxfId="4419" priority="2530" operator="lessThan">
      <formula>$C$4</formula>
    </cfRule>
  </conditionalFormatting>
  <conditionalFormatting sqref="CM51">
    <cfRule type="cellIs" dxfId="4418" priority="2531" operator="lessThan">
      <formula>$C$4</formula>
    </cfRule>
  </conditionalFormatting>
  <conditionalFormatting sqref="CM52">
    <cfRule type="cellIs" dxfId="4417" priority="2532" operator="lessThan">
      <formula>$C$4</formula>
    </cfRule>
  </conditionalFormatting>
  <conditionalFormatting sqref="CM53">
    <cfRule type="cellIs" dxfId="4416" priority="2533" operator="lessThan">
      <formula>$C$4</formula>
    </cfRule>
  </conditionalFormatting>
  <conditionalFormatting sqref="CM54">
    <cfRule type="cellIs" dxfId="4415" priority="2534" operator="lessThan">
      <formula>$C$4</formula>
    </cfRule>
  </conditionalFormatting>
  <conditionalFormatting sqref="CM55">
    <cfRule type="cellIs" dxfId="4414" priority="2535" operator="lessThan">
      <formula>$C$4</formula>
    </cfRule>
  </conditionalFormatting>
  <conditionalFormatting sqref="CM56">
    <cfRule type="cellIs" dxfId="4413" priority="2536" operator="lessThan">
      <formula>$C$4</formula>
    </cfRule>
  </conditionalFormatting>
  <conditionalFormatting sqref="CM57">
    <cfRule type="cellIs" dxfId="4412" priority="2537" operator="lessThan">
      <formula>$C$4</formula>
    </cfRule>
  </conditionalFormatting>
  <conditionalFormatting sqref="CM58">
    <cfRule type="cellIs" dxfId="4411" priority="2538" operator="lessThan">
      <formula>$C$4</formula>
    </cfRule>
  </conditionalFormatting>
  <conditionalFormatting sqref="CM59">
    <cfRule type="cellIs" dxfId="4410" priority="2539" operator="lessThan">
      <formula>$C$4</formula>
    </cfRule>
  </conditionalFormatting>
  <conditionalFormatting sqref="CM60">
    <cfRule type="cellIs" dxfId="4409" priority="2540" operator="lessThan">
      <formula>$C$4</formula>
    </cfRule>
  </conditionalFormatting>
  <conditionalFormatting sqref="CN11">
    <cfRule type="cellIs" dxfId="4408" priority="2541" operator="lessThan">
      <formula>$C$4</formula>
    </cfRule>
  </conditionalFormatting>
  <conditionalFormatting sqref="CN12">
    <cfRule type="cellIs" dxfId="4407" priority="2542" operator="lessThan">
      <formula>$C$4</formula>
    </cfRule>
  </conditionalFormatting>
  <conditionalFormatting sqref="CN13">
    <cfRule type="cellIs" dxfId="4406" priority="2543" operator="lessThan">
      <formula>$C$4</formula>
    </cfRule>
  </conditionalFormatting>
  <conditionalFormatting sqref="CN14">
    <cfRule type="cellIs" dxfId="4405" priority="2544" operator="lessThan">
      <formula>$C$4</formula>
    </cfRule>
  </conditionalFormatting>
  <conditionalFormatting sqref="CN15">
    <cfRule type="cellIs" dxfId="4404" priority="2545" operator="lessThan">
      <formula>$C$4</formula>
    </cfRule>
  </conditionalFormatting>
  <conditionalFormatting sqref="CN16">
    <cfRule type="cellIs" dxfId="4403" priority="2546" operator="lessThan">
      <formula>$C$4</formula>
    </cfRule>
  </conditionalFormatting>
  <conditionalFormatting sqref="CN17">
    <cfRule type="cellIs" dxfId="4402" priority="2547" operator="lessThan">
      <formula>$C$4</formula>
    </cfRule>
  </conditionalFormatting>
  <conditionalFormatting sqref="CN18">
    <cfRule type="cellIs" dxfId="4401" priority="2548" operator="lessThan">
      <formula>$C$4</formula>
    </cfRule>
  </conditionalFormatting>
  <conditionalFormatting sqref="CN19">
    <cfRule type="cellIs" dxfId="4400" priority="2549" operator="lessThan">
      <formula>$C$4</formula>
    </cfRule>
  </conditionalFormatting>
  <conditionalFormatting sqref="CN20">
    <cfRule type="cellIs" dxfId="4399" priority="2550" operator="lessThan">
      <formula>$C$4</formula>
    </cfRule>
  </conditionalFormatting>
  <conditionalFormatting sqref="CN21">
    <cfRule type="cellIs" dxfId="4398" priority="2551" operator="lessThan">
      <formula>$C$4</formula>
    </cfRule>
  </conditionalFormatting>
  <conditionalFormatting sqref="CN22">
    <cfRule type="cellIs" dxfId="4397" priority="2552" operator="lessThan">
      <formula>$C$4</formula>
    </cfRule>
  </conditionalFormatting>
  <conditionalFormatting sqref="CN23">
    <cfRule type="cellIs" dxfId="4396" priority="2553" operator="lessThan">
      <formula>$C$4</formula>
    </cfRule>
  </conditionalFormatting>
  <conditionalFormatting sqref="CN24">
    <cfRule type="cellIs" dxfId="4395" priority="2554" operator="lessThan">
      <formula>$C$4</formula>
    </cfRule>
  </conditionalFormatting>
  <conditionalFormatting sqref="CN25">
    <cfRule type="cellIs" dxfId="4394" priority="2555" operator="lessThan">
      <formula>$C$4</formula>
    </cfRule>
  </conditionalFormatting>
  <conditionalFormatting sqref="CN26">
    <cfRule type="cellIs" dxfId="4393" priority="2556" operator="lessThan">
      <formula>$C$4</formula>
    </cfRule>
  </conditionalFormatting>
  <conditionalFormatting sqref="CN27">
    <cfRule type="cellIs" dxfId="4392" priority="2557" operator="lessThan">
      <formula>$C$4</formula>
    </cfRule>
  </conditionalFormatting>
  <conditionalFormatting sqref="CN28">
    <cfRule type="cellIs" dxfId="4391" priority="2558" operator="lessThan">
      <formula>$C$4</formula>
    </cfRule>
  </conditionalFormatting>
  <conditionalFormatting sqref="CN29">
    <cfRule type="cellIs" dxfId="4390" priority="2559" operator="lessThan">
      <formula>$C$4</formula>
    </cfRule>
  </conditionalFormatting>
  <conditionalFormatting sqref="CN30">
    <cfRule type="cellIs" dxfId="4389" priority="2560" operator="lessThan">
      <formula>$C$4</formula>
    </cfRule>
  </conditionalFormatting>
  <conditionalFormatting sqref="CN31">
    <cfRule type="cellIs" dxfId="4388" priority="2561" operator="lessThan">
      <formula>$C$4</formula>
    </cfRule>
  </conditionalFormatting>
  <conditionalFormatting sqref="CN32">
    <cfRule type="cellIs" dxfId="4387" priority="2562" operator="lessThan">
      <formula>$C$4</formula>
    </cfRule>
  </conditionalFormatting>
  <conditionalFormatting sqref="CN33">
    <cfRule type="cellIs" dxfId="4386" priority="2563" operator="lessThan">
      <formula>$C$4</formula>
    </cfRule>
  </conditionalFormatting>
  <conditionalFormatting sqref="CN34">
    <cfRule type="cellIs" dxfId="4385" priority="2564" operator="lessThan">
      <formula>$C$4</formula>
    </cfRule>
  </conditionalFormatting>
  <conditionalFormatting sqref="CN35">
    <cfRule type="cellIs" dxfId="4384" priority="2565" operator="lessThan">
      <formula>$C$4</formula>
    </cfRule>
  </conditionalFormatting>
  <conditionalFormatting sqref="CN36">
    <cfRule type="cellIs" dxfId="4383" priority="2566" operator="lessThan">
      <formula>$C$4</formula>
    </cfRule>
  </conditionalFormatting>
  <conditionalFormatting sqref="CN37">
    <cfRule type="cellIs" dxfId="4382" priority="2567" operator="lessThan">
      <formula>$C$4</formula>
    </cfRule>
  </conditionalFormatting>
  <conditionalFormatting sqref="CN38">
    <cfRule type="cellIs" dxfId="4381" priority="2568" operator="lessThan">
      <formula>$C$4</formula>
    </cfRule>
  </conditionalFormatting>
  <conditionalFormatting sqref="CN39">
    <cfRule type="cellIs" dxfId="4380" priority="2569" operator="lessThan">
      <formula>$C$4</formula>
    </cfRule>
  </conditionalFormatting>
  <conditionalFormatting sqref="CN40">
    <cfRule type="cellIs" dxfId="4379" priority="2570" operator="lessThan">
      <formula>$C$4</formula>
    </cfRule>
  </conditionalFormatting>
  <conditionalFormatting sqref="CN41">
    <cfRule type="cellIs" dxfId="4378" priority="2571" operator="lessThan">
      <formula>$C$4</formula>
    </cfRule>
  </conditionalFormatting>
  <conditionalFormatting sqref="CN42">
    <cfRule type="cellIs" dxfId="4377" priority="2572" operator="lessThan">
      <formula>$C$4</formula>
    </cfRule>
  </conditionalFormatting>
  <conditionalFormatting sqref="CN43">
    <cfRule type="cellIs" dxfId="4376" priority="2573" operator="lessThan">
      <formula>$C$4</formula>
    </cfRule>
  </conditionalFormatting>
  <conditionalFormatting sqref="CN44">
    <cfRule type="cellIs" dxfId="4375" priority="2574" operator="lessThan">
      <formula>$C$4</formula>
    </cfRule>
  </conditionalFormatting>
  <conditionalFormatting sqref="CN45">
    <cfRule type="cellIs" dxfId="4374" priority="2575" operator="lessThan">
      <formula>$C$4</formula>
    </cfRule>
  </conditionalFormatting>
  <conditionalFormatting sqref="CN46">
    <cfRule type="cellIs" dxfId="4373" priority="2576" operator="lessThan">
      <formula>$C$4</formula>
    </cfRule>
  </conditionalFormatting>
  <conditionalFormatting sqref="CN47">
    <cfRule type="cellIs" dxfId="4372" priority="2577" operator="lessThan">
      <formula>$C$4</formula>
    </cfRule>
  </conditionalFormatting>
  <conditionalFormatting sqref="CN48">
    <cfRule type="cellIs" dxfId="4371" priority="2578" operator="lessThan">
      <formula>$C$4</formula>
    </cfRule>
  </conditionalFormatting>
  <conditionalFormatting sqref="CN49">
    <cfRule type="cellIs" dxfId="4370" priority="2579" operator="lessThan">
      <formula>$C$4</formula>
    </cfRule>
  </conditionalFormatting>
  <conditionalFormatting sqref="CN50">
    <cfRule type="cellIs" dxfId="4369" priority="2580" operator="lessThan">
      <formula>$C$4</formula>
    </cfRule>
  </conditionalFormatting>
  <conditionalFormatting sqref="CN51">
    <cfRule type="cellIs" dxfId="4368" priority="2581" operator="lessThan">
      <formula>$C$4</formula>
    </cfRule>
  </conditionalFormatting>
  <conditionalFormatting sqref="CN52">
    <cfRule type="cellIs" dxfId="4367" priority="2582" operator="lessThan">
      <formula>$C$4</formula>
    </cfRule>
  </conditionalFormatting>
  <conditionalFormatting sqref="CN53">
    <cfRule type="cellIs" dxfId="4366" priority="2583" operator="lessThan">
      <formula>$C$4</formula>
    </cfRule>
  </conditionalFormatting>
  <conditionalFormatting sqref="CN54">
    <cfRule type="cellIs" dxfId="4365" priority="2584" operator="lessThan">
      <formula>$C$4</formula>
    </cfRule>
  </conditionalFormatting>
  <conditionalFormatting sqref="CN55">
    <cfRule type="cellIs" dxfId="4364" priority="2585" operator="lessThan">
      <formula>$C$4</formula>
    </cfRule>
  </conditionalFormatting>
  <conditionalFormatting sqref="CN56">
    <cfRule type="cellIs" dxfId="4363" priority="2586" operator="lessThan">
      <formula>$C$4</formula>
    </cfRule>
  </conditionalFormatting>
  <conditionalFormatting sqref="CN57">
    <cfRule type="cellIs" dxfId="4362" priority="2587" operator="lessThan">
      <formula>$C$4</formula>
    </cfRule>
  </conditionalFormatting>
  <conditionalFormatting sqref="CN58">
    <cfRule type="cellIs" dxfId="4361" priority="2588" operator="lessThan">
      <formula>$C$4</formula>
    </cfRule>
  </conditionalFormatting>
  <conditionalFormatting sqref="CN59">
    <cfRule type="cellIs" dxfId="4360" priority="2589" operator="lessThan">
      <formula>$C$4</formula>
    </cfRule>
  </conditionalFormatting>
  <conditionalFormatting sqref="CN60">
    <cfRule type="cellIs" dxfId="4359" priority="2590" operator="lessThan">
      <formula>$C$4</formula>
    </cfRule>
  </conditionalFormatting>
  <conditionalFormatting sqref="CO11">
    <cfRule type="cellIs" dxfId="4358" priority="2591" operator="lessThan">
      <formula>$C$4</formula>
    </cfRule>
  </conditionalFormatting>
  <conditionalFormatting sqref="CO12">
    <cfRule type="cellIs" dxfId="4357" priority="2592" operator="lessThan">
      <formula>$C$4</formula>
    </cfRule>
  </conditionalFormatting>
  <conditionalFormatting sqref="CO13">
    <cfRule type="cellIs" dxfId="4356" priority="2593" operator="lessThan">
      <formula>$C$4</formula>
    </cfRule>
  </conditionalFormatting>
  <conditionalFormatting sqref="CO14">
    <cfRule type="cellIs" dxfId="4355" priority="2594" operator="lessThan">
      <formula>$C$4</formula>
    </cfRule>
  </conditionalFormatting>
  <conditionalFormatting sqref="CO15">
    <cfRule type="cellIs" dxfId="4354" priority="2595" operator="lessThan">
      <formula>$C$4</formula>
    </cfRule>
  </conditionalFormatting>
  <conditionalFormatting sqref="CO16">
    <cfRule type="cellIs" dxfId="4353" priority="2596" operator="lessThan">
      <formula>$C$4</formula>
    </cfRule>
  </conditionalFormatting>
  <conditionalFormatting sqref="CO17">
    <cfRule type="cellIs" dxfId="4352" priority="2597" operator="lessThan">
      <formula>$C$4</formula>
    </cfRule>
  </conditionalFormatting>
  <conditionalFormatting sqref="CO18">
    <cfRule type="cellIs" dxfId="4351" priority="2598" operator="lessThan">
      <formula>$C$4</formula>
    </cfRule>
  </conditionalFormatting>
  <conditionalFormatting sqref="CO19">
    <cfRule type="cellIs" dxfId="4350" priority="2599" operator="lessThan">
      <formula>$C$4</formula>
    </cfRule>
  </conditionalFormatting>
  <conditionalFormatting sqref="CO20">
    <cfRule type="cellIs" dxfId="4349" priority="2600" operator="lessThan">
      <formula>$C$4</formula>
    </cfRule>
  </conditionalFormatting>
  <conditionalFormatting sqref="CO21">
    <cfRule type="cellIs" dxfId="4348" priority="2601" operator="lessThan">
      <formula>$C$4</formula>
    </cfRule>
  </conditionalFormatting>
  <conditionalFormatting sqref="CO22">
    <cfRule type="cellIs" dxfId="4347" priority="2602" operator="lessThan">
      <formula>$C$4</formula>
    </cfRule>
  </conditionalFormatting>
  <conditionalFormatting sqref="CO23">
    <cfRule type="cellIs" dxfId="4346" priority="2603" operator="lessThan">
      <formula>$C$4</formula>
    </cfRule>
  </conditionalFormatting>
  <conditionalFormatting sqref="CO24">
    <cfRule type="cellIs" dxfId="4345" priority="2604" operator="lessThan">
      <formula>$C$4</formula>
    </cfRule>
  </conditionalFormatting>
  <conditionalFormatting sqref="CO25">
    <cfRule type="cellIs" dxfId="4344" priority="2605" operator="lessThan">
      <formula>$C$4</formula>
    </cfRule>
  </conditionalFormatting>
  <conditionalFormatting sqref="CO26">
    <cfRule type="cellIs" dxfId="4343" priority="2606" operator="lessThan">
      <formula>$C$4</formula>
    </cfRule>
  </conditionalFormatting>
  <conditionalFormatting sqref="CO27">
    <cfRule type="cellIs" dxfId="4342" priority="2607" operator="lessThan">
      <formula>$C$4</formula>
    </cfRule>
  </conditionalFormatting>
  <conditionalFormatting sqref="CO28">
    <cfRule type="cellIs" dxfId="4341" priority="2608" operator="lessThan">
      <formula>$C$4</formula>
    </cfRule>
  </conditionalFormatting>
  <conditionalFormatting sqref="CO29">
    <cfRule type="cellIs" dxfId="4340" priority="2609" operator="lessThan">
      <formula>$C$4</formula>
    </cfRule>
  </conditionalFormatting>
  <conditionalFormatting sqref="CO30">
    <cfRule type="cellIs" dxfId="4339" priority="2610" operator="lessThan">
      <formula>$C$4</formula>
    </cfRule>
  </conditionalFormatting>
  <conditionalFormatting sqref="CO31">
    <cfRule type="cellIs" dxfId="4338" priority="2611" operator="lessThan">
      <formula>$C$4</formula>
    </cfRule>
  </conditionalFormatting>
  <conditionalFormatting sqref="CO32">
    <cfRule type="cellIs" dxfId="4337" priority="2612" operator="lessThan">
      <formula>$C$4</formula>
    </cfRule>
  </conditionalFormatting>
  <conditionalFormatting sqref="CO33">
    <cfRule type="cellIs" dxfId="4336" priority="2613" operator="lessThan">
      <formula>$C$4</formula>
    </cfRule>
  </conditionalFormatting>
  <conditionalFormatting sqref="CO34">
    <cfRule type="cellIs" dxfId="4335" priority="2614" operator="lessThan">
      <formula>$C$4</formula>
    </cfRule>
  </conditionalFormatting>
  <conditionalFormatting sqref="CO35">
    <cfRule type="cellIs" dxfId="4334" priority="2615" operator="lessThan">
      <formula>$C$4</formula>
    </cfRule>
  </conditionalFormatting>
  <conditionalFormatting sqref="CO36">
    <cfRule type="cellIs" dxfId="4333" priority="2616" operator="lessThan">
      <formula>$C$4</formula>
    </cfRule>
  </conditionalFormatting>
  <conditionalFormatting sqref="CO37">
    <cfRule type="cellIs" dxfId="4332" priority="2617" operator="lessThan">
      <formula>$C$4</formula>
    </cfRule>
  </conditionalFormatting>
  <conditionalFormatting sqref="CO38">
    <cfRule type="cellIs" dxfId="4331" priority="2618" operator="lessThan">
      <formula>$C$4</formula>
    </cfRule>
  </conditionalFormatting>
  <conditionalFormatting sqref="CO39">
    <cfRule type="cellIs" dxfId="4330" priority="2619" operator="lessThan">
      <formula>$C$4</formula>
    </cfRule>
  </conditionalFormatting>
  <conditionalFormatting sqref="CO40">
    <cfRule type="cellIs" dxfId="4329" priority="2620" operator="lessThan">
      <formula>$C$4</formula>
    </cfRule>
  </conditionalFormatting>
  <conditionalFormatting sqref="CO41">
    <cfRule type="cellIs" dxfId="4328" priority="2621" operator="lessThan">
      <formula>$C$4</formula>
    </cfRule>
  </conditionalFormatting>
  <conditionalFormatting sqref="CO42">
    <cfRule type="cellIs" dxfId="4327" priority="2622" operator="lessThan">
      <formula>$C$4</formula>
    </cfRule>
  </conditionalFormatting>
  <conditionalFormatting sqref="CO43">
    <cfRule type="cellIs" dxfId="4326" priority="2623" operator="lessThan">
      <formula>$C$4</formula>
    </cfRule>
  </conditionalFormatting>
  <conditionalFormatting sqref="CO44">
    <cfRule type="cellIs" dxfId="4325" priority="2624" operator="lessThan">
      <formula>$C$4</formula>
    </cfRule>
  </conditionalFormatting>
  <conditionalFormatting sqref="CO45">
    <cfRule type="cellIs" dxfId="4324" priority="2625" operator="lessThan">
      <formula>$C$4</formula>
    </cfRule>
  </conditionalFormatting>
  <conditionalFormatting sqref="CO46">
    <cfRule type="cellIs" dxfId="4323" priority="2626" operator="lessThan">
      <formula>$C$4</formula>
    </cfRule>
  </conditionalFormatting>
  <conditionalFormatting sqref="CO47">
    <cfRule type="cellIs" dxfId="4322" priority="2627" operator="lessThan">
      <formula>$C$4</formula>
    </cfRule>
  </conditionalFormatting>
  <conditionalFormatting sqref="CO48">
    <cfRule type="cellIs" dxfId="4321" priority="2628" operator="lessThan">
      <formula>$C$4</formula>
    </cfRule>
  </conditionalFormatting>
  <conditionalFormatting sqref="CO49">
    <cfRule type="cellIs" dxfId="4320" priority="2629" operator="lessThan">
      <formula>$C$4</formula>
    </cfRule>
  </conditionalFormatting>
  <conditionalFormatting sqref="CO50">
    <cfRule type="cellIs" dxfId="4319" priority="2630" operator="lessThan">
      <formula>$C$4</formula>
    </cfRule>
  </conditionalFormatting>
  <conditionalFormatting sqref="CO51">
    <cfRule type="cellIs" dxfId="4318" priority="2631" operator="lessThan">
      <formula>$C$4</formula>
    </cfRule>
  </conditionalFormatting>
  <conditionalFormatting sqref="CO52">
    <cfRule type="cellIs" dxfId="4317" priority="2632" operator="lessThan">
      <formula>$C$4</formula>
    </cfRule>
  </conditionalFormatting>
  <conditionalFormatting sqref="CO53">
    <cfRule type="cellIs" dxfId="4316" priority="2633" operator="lessThan">
      <formula>$C$4</formula>
    </cfRule>
  </conditionalFormatting>
  <conditionalFormatting sqref="CO54">
    <cfRule type="cellIs" dxfId="4315" priority="2634" operator="lessThan">
      <formula>$C$4</formula>
    </cfRule>
  </conditionalFormatting>
  <conditionalFormatting sqref="CO55">
    <cfRule type="cellIs" dxfId="4314" priority="2635" operator="lessThan">
      <formula>$C$4</formula>
    </cfRule>
  </conditionalFormatting>
  <conditionalFormatting sqref="CO56">
    <cfRule type="cellIs" dxfId="4313" priority="2636" operator="lessThan">
      <formula>$C$4</formula>
    </cfRule>
  </conditionalFormatting>
  <conditionalFormatting sqref="CO57">
    <cfRule type="cellIs" dxfId="4312" priority="2637" operator="lessThan">
      <formula>$C$4</formula>
    </cfRule>
  </conditionalFormatting>
  <conditionalFormatting sqref="CO58">
    <cfRule type="cellIs" dxfId="4311" priority="2638" operator="lessThan">
      <formula>$C$4</formula>
    </cfRule>
  </conditionalFormatting>
  <conditionalFormatting sqref="CO59">
    <cfRule type="cellIs" dxfId="4310" priority="2639" operator="lessThan">
      <formula>$C$4</formula>
    </cfRule>
  </conditionalFormatting>
  <conditionalFormatting sqref="CO60">
    <cfRule type="cellIs" dxfId="4309" priority="2640" operator="lessThan">
      <formula>$C$4</formula>
    </cfRule>
  </conditionalFormatting>
  <conditionalFormatting sqref="R11">
    <cfRule type="cellIs" dxfId="4308" priority="2641" operator="lessThan">
      <formula>$C$4</formula>
    </cfRule>
  </conditionalFormatting>
  <conditionalFormatting sqref="R12">
    <cfRule type="cellIs" dxfId="4307" priority="2642" operator="lessThan">
      <formula>$C$4</formula>
    </cfRule>
  </conditionalFormatting>
  <conditionalFormatting sqref="R13">
    <cfRule type="cellIs" dxfId="4306" priority="2643" operator="lessThan">
      <formula>$C$4</formula>
    </cfRule>
  </conditionalFormatting>
  <conditionalFormatting sqref="R14">
    <cfRule type="cellIs" dxfId="4305" priority="2644" operator="lessThan">
      <formula>$C$4</formula>
    </cfRule>
  </conditionalFormatting>
  <conditionalFormatting sqref="R15">
    <cfRule type="cellIs" dxfId="4304" priority="2645" operator="lessThan">
      <formula>$C$4</formula>
    </cfRule>
  </conditionalFormatting>
  <conditionalFormatting sqref="R16">
    <cfRule type="cellIs" dxfId="4303" priority="2646" operator="lessThan">
      <formula>$C$4</formula>
    </cfRule>
  </conditionalFormatting>
  <conditionalFormatting sqref="R17">
    <cfRule type="cellIs" dxfId="4302" priority="2647" operator="lessThan">
      <formula>$C$4</formula>
    </cfRule>
  </conditionalFormatting>
  <conditionalFormatting sqref="R18">
    <cfRule type="cellIs" dxfId="4301" priority="2648" operator="lessThan">
      <formula>$C$4</formula>
    </cfRule>
  </conditionalFormatting>
  <conditionalFormatting sqref="R19">
    <cfRule type="cellIs" dxfId="4300" priority="2649" operator="lessThan">
      <formula>$C$4</formula>
    </cfRule>
  </conditionalFormatting>
  <conditionalFormatting sqref="R20">
    <cfRule type="cellIs" dxfId="4299" priority="2650" operator="lessThan">
      <formula>$C$4</formula>
    </cfRule>
  </conditionalFormatting>
  <conditionalFormatting sqref="R21">
    <cfRule type="cellIs" dxfId="4298" priority="2651" operator="lessThan">
      <formula>$C$4</formula>
    </cfRule>
  </conditionalFormatting>
  <conditionalFormatting sqref="R22">
    <cfRule type="cellIs" dxfId="4297" priority="2652" operator="lessThan">
      <formula>$C$4</formula>
    </cfRule>
  </conditionalFormatting>
  <conditionalFormatting sqref="R23">
    <cfRule type="cellIs" dxfId="4296" priority="2653" operator="lessThan">
      <formula>$C$4</formula>
    </cfRule>
  </conditionalFormatting>
  <conditionalFormatting sqref="R24">
    <cfRule type="cellIs" dxfId="4295" priority="2654" operator="lessThan">
      <formula>$C$4</formula>
    </cfRule>
  </conditionalFormatting>
  <conditionalFormatting sqref="R25">
    <cfRule type="cellIs" dxfId="4294" priority="2655" operator="lessThan">
      <formula>$C$4</formula>
    </cfRule>
  </conditionalFormatting>
  <conditionalFormatting sqref="R26">
    <cfRule type="cellIs" dxfId="4293" priority="2656" operator="lessThan">
      <formula>$C$4</formula>
    </cfRule>
  </conditionalFormatting>
  <conditionalFormatting sqref="R27">
    <cfRule type="cellIs" dxfId="4292" priority="2657" operator="lessThan">
      <formula>$C$4</formula>
    </cfRule>
  </conditionalFormatting>
  <conditionalFormatting sqref="R28">
    <cfRule type="cellIs" dxfId="4291" priority="2658" operator="lessThan">
      <formula>$C$4</formula>
    </cfRule>
  </conditionalFormatting>
  <conditionalFormatting sqref="R29">
    <cfRule type="cellIs" dxfId="4290" priority="2659" operator="lessThan">
      <formula>$C$4</formula>
    </cfRule>
  </conditionalFormatting>
  <conditionalFormatting sqref="R30">
    <cfRule type="cellIs" dxfId="4289" priority="2660" operator="lessThan">
      <formula>$C$4</formula>
    </cfRule>
  </conditionalFormatting>
  <conditionalFormatting sqref="R31">
    <cfRule type="cellIs" dxfId="4288" priority="2661" operator="lessThan">
      <formula>$C$4</formula>
    </cfRule>
  </conditionalFormatting>
  <conditionalFormatting sqref="R32">
    <cfRule type="cellIs" dxfId="4287" priority="2662" operator="lessThan">
      <formula>$C$4</formula>
    </cfRule>
  </conditionalFormatting>
  <conditionalFormatting sqref="R33">
    <cfRule type="cellIs" dxfId="4286" priority="2663" operator="lessThan">
      <formula>$C$4</formula>
    </cfRule>
  </conditionalFormatting>
  <conditionalFormatting sqref="R34">
    <cfRule type="cellIs" dxfId="4285" priority="2664" operator="lessThan">
      <formula>$C$4</formula>
    </cfRule>
  </conditionalFormatting>
  <conditionalFormatting sqref="R35">
    <cfRule type="cellIs" dxfId="4284" priority="2665" operator="lessThan">
      <formula>$C$4</formula>
    </cfRule>
  </conditionalFormatting>
  <conditionalFormatting sqref="R36">
    <cfRule type="cellIs" dxfId="4283" priority="2666" operator="lessThan">
      <formula>$C$4</formula>
    </cfRule>
  </conditionalFormatting>
  <conditionalFormatting sqref="R37">
    <cfRule type="cellIs" dxfId="4282" priority="2667" operator="lessThan">
      <formula>$C$4</formula>
    </cfRule>
  </conditionalFormatting>
  <conditionalFormatting sqref="R38">
    <cfRule type="cellIs" dxfId="4281" priority="2668" operator="lessThan">
      <formula>$C$4</formula>
    </cfRule>
  </conditionalFormatting>
  <conditionalFormatting sqref="R39">
    <cfRule type="cellIs" dxfId="4280" priority="2669" operator="lessThan">
      <formula>$C$4</formula>
    </cfRule>
  </conditionalFormatting>
  <conditionalFormatting sqref="R40">
    <cfRule type="cellIs" dxfId="4279" priority="2670" operator="lessThan">
      <formula>$C$4</formula>
    </cfRule>
  </conditionalFormatting>
  <conditionalFormatting sqref="R41">
    <cfRule type="cellIs" dxfId="4278" priority="2671" operator="lessThan">
      <formula>$C$4</formula>
    </cfRule>
  </conditionalFormatting>
  <conditionalFormatting sqref="R42">
    <cfRule type="cellIs" dxfId="4277" priority="2672" operator="lessThan">
      <formula>$C$4</formula>
    </cfRule>
  </conditionalFormatting>
  <conditionalFormatting sqref="R43">
    <cfRule type="cellIs" dxfId="4276" priority="2673" operator="lessThan">
      <formula>$C$4</formula>
    </cfRule>
  </conditionalFormatting>
  <conditionalFormatting sqref="R44">
    <cfRule type="cellIs" dxfId="4275" priority="2674" operator="lessThan">
      <formula>$C$4</formula>
    </cfRule>
  </conditionalFormatting>
  <conditionalFormatting sqref="R45">
    <cfRule type="cellIs" dxfId="4274" priority="2675" operator="lessThan">
      <formula>$C$4</formula>
    </cfRule>
  </conditionalFormatting>
  <conditionalFormatting sqref="R46">
    <cfRule type="cellIs" dxfId="4273" priority="2676" operator="lessThan">
      <formula>$C$4</formula>
    </cfRule>
  </conditionalFormatting>
  <conditionalFormatting sqref="R47">
    <cfRule type="cellIs" dxfId="4272" priority="2677" operator="lessThan">
      <formula>$C$4</formula>
    </cfRule>
  </conditionalFormatting>
  <conditionalFormatting sqref="R48">
    <cfRule type="cellIs" dxfId="4271" priority="2678" operator="lessThan">
      <formula>$C$4</formula>
    </cfRule>
  </conditionalFormatting>
  <conditionalFormatting sqref="R49">
    <cfRule type="cellIs" dxfId="4270" priority="2679" operator="lessThan">
      <formula>$C$4</formula>
    </cfRule>
  </conditionalFormatting>
  <conditionalFormatting sqref="R50">
    <cfRule type="cellIs" dxfId="4269" priority="2680" operator="lessThan">
      <formula>$C$4</formula>
    </cfRule>
  </conditionalFormatting>
  <conditionalFormatting sqref="R51">
    <cfRule type="cellIs" dxfId="4268" priority="2681" operator="lessThan">
      <formula>$C$4</formula>
    </cfRule>
  </conditionalFormatting>
  <conditionalFormatting sqref="R52">
    <cfRule type="cellIs" dxfId="4267" priority="2682" operator="lessThan">
      <formula>$C$4</formula>
    </cfRule>
  </conditionalFormatting>
  <conditionalFormatting sqref="R53">
    <cfRule type="cellIs" dxfId="4266" priority="2683" operator="lessThan">
      <formula>$C$4</formula>
    </cfRule>
  </conditionalFormatting>
  <conditionalFormatting sqref="R54">
    <cfRule type="cellIs" dxfId="4265" priority="2684" operator="lessThan">
      <formula>$C$4</formula>
    </cfRule>
  </conditionalFormatting>
  <conditionalFormatting sqref="R55">
    <cfRule type="cellIs" dxfId="4264" priority="2685" operator="lessThan">
      <formula>$C$4</formula>
    </cfRule>
  </conditionalFormatting>
  <conditionalFormatting sqref="R56">
    <cfRule type="cellIs" dxfId="4263" priority="2686" operator="lessThan">
      <formula>$C$4</formula>
    </cfRule>
  </conditionalFormatting>
  <conditionalFormatting sqref="R57">
    <cfRule type="cellIs" dxfId="4262" priority="2687" operator="lessThan">
      <formula>$C$4</formula>
    </cfRule>
  </conditionalFormatting>
  <conditionalFormatting sqref="R58">
    <cfRule type="cellIs" dxfId="4261" priority="2688" operator="lessThan">
      <formula>$C$4</formula>
    </cfRule>
  </conditionalFormatting>
  <conditionalFormatting sqref="R59">
    <cfRule type="cellIs" dxfId="4260" priority="2689" operator="lessThan">
      <formula>$C$4</formula>
    </cfRule>
  </conditionalFormatting>
  <conditionalFormatting sqref="R60">
    <cfRule type="cellIs" dxfId="4259" priority="2690" operator="lessThan">
      <formula>$C$4</formula>
    </cfRule>
  </conditionalFormatting>
  <conditionalFormatting sqref="S11">
    <cfRule type="cellIs" dxfId="4258" priority="2691" operator="lessThan">
      <formula>$C$4</formula>
    </cfRule>
  </conditionalFormatting>
  <conditionalFormatting sqref="S12">
    <cfRule type="cellIs" dxfId="4257" priority="2692" operator="lessThan">
      <formula>$C$4</formula>
    </cfRule>
  </conditionalFormatting>
  <conditionalFormatting sqref="S13">
    <cfRule type="cellIs" dxfId="4256" priority="2693" operator="lessThan">
      <formula>$C$4</formula>
    </cfRule>
  </conditionalFormatting>
  <conditionalFormatting sqref="S14">
    <cfRule type="cellIs" dxfId="4255" priority="2694" operator="lessThan">
      <formula>$C$4</formula>
    </cfRule>
  </conditionalFormatting>
  <conditionalFormatting sqref="S15">
    <cfRule type="cellIs" dxfId="4254" priority="2695" operator="lessThan">
      <formula>$C$4</formula>
    </cfRule>
  </conditionalFormatting>
  <conditionalFormatting sqref="S16">
    <cfRule type="cellIs" dxfId="4253" priority="2696" operator="lessThan">
      <formula>$C$4</formula>
    </cfRule>
  </conditionalFormatting>
  <conditionalFormatting sqref="S17">
    <cfRule type="cellIs" dxfId="4252" priority="2697" operator="lessThan">
      <formula>$C$4</formula>
    </cfRule>
  </conditionalFormatting>
  <conditionalFormatting sqref="S18">
    <cfRule type="cellIs" dxfId="4251" priority="2698" operator="lessThan">
      <formula>$C$4</formula>
    </cfRule>
  </conditionalFormatting>
  <conditionalFormatting sqref="S19">
    <cfRule type="cellIs" dxfId="4250" priority="2699" operator="lessThan">
      <formula>$C$4</formula>
    </cfRule>
  </conditionalFormatting>
  <conditionalFormatting sqref="S20">
    <cfRule type="cellIs" dxfId="4249" priority="2700" operator="lessThan">
      <formula>$C$4</formula>
    </cfRule>
  </conditionalFormatting>
  <conditionalFormatting sqref="S21">
    <cfRule type="cellIs" dxfId="4248" priority="2701" operator="lessThan">
      <formula>$C$4</formula>
    </cfRule>
  </conditionalFormatting>
  <conditionalFormatting sqref="S22">
    <cfRule type="cellIs" dxfId="4247" priority="2702" operator="lessThan">
      <formula>$C$4</formula>
    </cfRule>
  </conditionalFormatting>
  <conditionalFormatting sqref="S23">
    <cfRule type="cellIs" dxfId="4246" priority="2703" operator="lessThan">
      <formula>$C$4</formula>
    </cfRule>
  </conditionalFormatting>
  <conditionalFormatting sqref="S24">
    <cfRule type="cellIs" dxfId="4245" priority="2704" operator="lessThan">
      <formula>$C$4</formula>
    </cfRule>
  </conditionalFormatting>
  <conditionalFormatting sqref="S25">
    <cfRule type="cellIs" dxfId="4244" priority="2705" operator="lessThan">
      <formula>$C$4</formula>
    </cfRule>
  </conditionalFormatting>
  <conditionalFormatting sqref="S26">
    <cfRule type="cellIs" dxfId="4243" priority="2706" operator="lessThan">
      <formula>$C$4</formula>
    </cfRule>
  </conditionalFormatting>
  <conditionalFormatting sqref="S27">
    <cfRule type="cellIs" dxfId="4242" priority="2707" operator="lessThan">
      <formula>$C$4</formula>
    </cfRule>
  </conditionalFormatting>
  <conditionalFormatting sqref="S28">
    <cfRule type="cellIs" dxfId="4241" priority="2708" operator="lessThan">
      <formula>$C$4</formula>
    </cfRule>
  </conditionalFormatting>
  <conditionalFormatting sqref="S29">
    <cfRule type="cellIs" dxfId="4240" priority="2709" operator="lessThan">
      <formula>$C$4</formula>
    </cfRule>
  </conditionalFormatting>
  <conditionalFormatting sqref="S30">
    <cfRule type="cellIs" dxfId="4239" priority="2710" operator="lessThan">
      <formula>$C$4</formula>
    </cfRule>
  </conditionalFormatting>
  <conditionalFormatting sqref="S31">
    <cfRule type="cellIs" dxfId="4238" priority="2711" operator="lessThan">
      <formula>$C$4</formula>
    </cfRule>
  </conditionalFormatting>
  <conditionalFormatting sqref="S32">
    <cfRule type="cellIs" dxfId="4237" priority="2712" operator="lessThan">
      <formula>$C$4</formula>
    </cfRule>
  </conditionalFormatting>
  <conditionalFormatting sqref="S33">
    <cfRule type="cellIs" dxfId="4236" priority="2713" operator="lessThan">
      <formula>$C$4</formula>
    </cfRule>
  </conditionalFormatting>
  <conditionalFormatting sqref="S34">
    <cfRule type="cellIs" dxfId="4235" priority="2714" operator="lessThan">
      <formula>$C$4</formula>
    </cfRule>
  </conditionalFormatting>
  <conditionalFormatting sqref="S35">
    <cfRule type="cellIs" dxfId="4234" priority="2715" operator="lessThan">
      <formula>$C$4</formula>
    </cfRule>
  </conditionalFormatting>
  <conditionalFormatting sqref="S36">
    <cfRule type="cellIs" dxfId="4233" priority="2716" operator="lessThan">
      <formula>$C$4</formula>
    </cfRule>
  </conditionalFormatting>
  <conditionalFormatting sqref="S37">
    <cfRule type="cellIs" dxfId="4232" priority="2717" operator="lessThan">
      <formula>$C$4</formula>
    </cfRule>
  </conditionalFormatting>
  <conditionalFormatting sqref="S38">
    <cfRule type="cellIs" dxfId="4231" priority="2718" operator="lessThan">
      <formula>$C$4</formula>
    </cfRule>
  </conditionalFormatting>
  <conditionalFormatting sqref="S39">
    <cfRule type="cellIs" dxfId="4230" priority="2719" operator="lessThan">
      <formula>$C$4</formula>
    </cfRule>
  </conditionalFormatting>
  <conditionalFormatting sqref="S40">
    <cfRule type="cellIs" dxfId="4229" priority="2720" operator="lessThan">
      <formula>$C$4</formula>
    </cfRule>
  </conditionalFormatting>
  <conditionalFormatting sqref="S41">
    <cfRule type="cellIs" dxfId="4228" priority="2721" operator="lessThan">
      <formula>$C$4</formula>
    </cfRule>
  </conditionalFormatting>
  <conditionalFormatting sqref="S42">
    <cfRule type="cellIs" dxfId="4227" priority="2722" operator="lessThan">
      <formula>$C$4</formula>
    </cfRule>
  </conditionalFormatting>
  <conditionalFormatting sqref="S43">
    <cfRule type="cellIs" dxfId="4226" priority="2723" operator="lessThan">
      <formula>$C$4</formula>
    </cfRule>
  </conditionalFormatting>
  <conditionalFormatting sqref="S44">
    <cfRule type="cellIs" dxfId="4225" priority="2724" operator="lessThan">
      <formula>$C$4</formula>
    </cfRule>
  </conditionalFormatting>
  <conditionalFormatting sqref="S45">
    <cfRule type="cellIs" dxfId="4224" priority="2725" operator="lessThan">
      <formula>$C$4</formula>
    </cfRule>
  </conditionalFormatting>
  <conditionalFormatting sqref="S46">
    <cfRule type="cellIs" dxfId="4223" priority="2726" operator="lessThan">
      <formula>$C$4</formula>
    </cfRule>
  </conditionalFormatting>
  <conditionalFormatting sqref="S47">
    <cfRule type="cellIs" dxfId="4222" priority="2727" operator="lessThan">
      <formula>$C$4</formula>
    </cfRule>
  </conditionalFormatting>
  <conditionalFormatting sqref="S48">
    <cfRule type="cellIs" dxfId="4221" priority="2728" operator="lessThan">
      <formula>$C$4</formula>
    </cfRule>
  </conditionalFormatting>
  <conditionalFormatting sqref="S49">
    <cfRule type="cellIs" dxfId="4220" priority="2729" operator="lessThan">
      <formula>$C$4</formula>
    </cfRule>
  </conditionalFormatting>
  <conditionalFormatting sqref="S50">
    <cfRule type="cellIs" dxfId="4219" priority="2730" operator="lessThan">
      <formula>$C$4</formula>
    </cfRule>
  </conditionalFormatting>
  <conditionalFormatting sqref="S51">
    <cfRule type="cellIs" dxfId="4218" priority="2731" operator="lessThan">
      <formula>$C$4</formula>
    </cfRule>
  </conditionalFormatting>
  <conditionalFormatting sqref="S52">
    <cfRule type="cellIs" dxfId="4217" priority="2732" operator="lessThan">
      <formula>$C$4</formula>
    </cfRule>
  </conditionalFormatting>
  <conditionalFormatting sqref="S53">
    <cfRule type="cellIs" dxfId="4216" priority="2733" operator="lessThan">
      <formula>$C$4</formula>
    </cfRule>
  </conditionalFormatting>
  <conditionalFormatting sqref="S54">
    <cfRule type="cellIs" dxfId="4215" priority="2734" operator="lessThan">
      <formula>$C$4</formula>
    </cfRule>
  </conditionalFormatting>
  <conditionalFormatting sqref="S55">
    <cfRule type="cellIs" dxfId="4214" priority="2735" operator="lessThan">
      <formula>$C$4</formula>
    </cfRule>
  </conditionalFormatting>
  <conditionalFormatting sqref="S56">
    <cfRule type="cellIs" dxfId="4213" priority="2736" operator="lessThan">
      <formula>$C$4</formula>
    </cfRule>
  </conditionalFormatting>
  <conditionalFormatting sqref="S57">
    <cfRule type="cellIs" dxfId="4212" priority="2737" operator="lessThan">
      <formula>$C$4</formula>
    </cfRule>
  </conditionalFormatting>
  <conditionalFormatting sqref="S58">
    <cfRule type="cellIs" dxfId="4211" priority="2738" operator="lessThan">
      <formula>$C$4</formula>
    </cfRule>
  </conditionalFormatting>
  <conditionalFormatting sqref="S59">
    <cfRule type="cellIs" dxfId="4210" priority="2739" operator="lessThan">
      <formula>$C$4</formula>
    </cfRule>
  </conditionalFormatting>
  <conditionalFormatting sqref="S60">
    <cfRule type="cellIs" dxfId="4209" priority="2740" operator="lessThan">
      <formula>$C$4</formula>
    </cfRule>
  </conditionalFormatting>
  <conditionalFormatting sqref="U11">
    <cfRule type="cellIs" dxfId="4208" priority="2741" operator="lessThan">
      <formula>$C$4</formula>
    </cfRule>
  </conditionalFormatting>
  <conditionalFormatting sqref="U12">
    <cfRule type="cellIs" dxfId="4207" priority="2742" operator="lessThan">
      <formula>$C$4</formula>
    </cfRule>
  </conditionalFormatting>
  <conditionalFormatting sqref="U13">
    <cfRule type="cellIs" dxfId="4206" priority="2743" operator="lessThan">
      <formula>$C$4</formula>
    </cfRule>
  </conditionalFormatting>
  <conditionalFormatting sqref="U14">
    <cfRule type="cellIs" dxfId="4205" priority="2744" operator="lessThan">
      <formula>$C$4</formula>
    </cfRule>
  </conditionalFormatting>
  <conditionalFormatting sqref="U15">
    <cfRule type="cellIs" dxfId="4204" priority="2745" operator="lessThan">
      <formula>$C$4</formula>
    </cfRule>
  </conditionalFormatting>
  <conditionalFormatting sqref="U16">
    <cfRule type="cellIs" dxfId="4203" priority="2746" operator="lessThan">
      <formula>$C$4</formula>
    </cfRule>
  </conditionalFormatting>
  <conditionalFormatting sqref="U17">
    <cfRule type="cellIs" dxfId="4202" priority="2747" operator="lessThan">
      <formula>$C$4</formula>
    </cfRule>
  </conditionalFormatting>
  <conditionalFormatting sqref="U18">
    <cfRule type="cellIs" dxfId="4201" priority="2748" operator="lessThan">
      <formula>$C$4</formula>
    </cfRule>
  </conditionalFormatting>
  <conditionalFormatting sqref="U19">
    <cfRule type="cellIs" dxfId="4200" priority="2749" operator="lessThan">
      <formula>$C$4</formula>
    </cfRule>
  </conditionalFormatting>
  <conditionalFormatting sqref="U20">
    <cfRule type="cellIs" dxfId="4199" priority="2750" operator="lessThan">
      <formula>$C$4</formula>
    </cfRule>
  </conditionalFormatting>
  <conditionalFormatting sqref="U21">
    <cfRule type="cellIs" dxfId="4198" priority="2751" operator="lessThan">
      <formula>$C$4</formula>
    </cfRule>
  </conditionalFormatting>
  <conditionalFormatting sqref="U22">
    <cfRule type="cellIs" dxfId="4197" priority="2752" operator="lessThan">
      <formula>$C$4</formula>
    </cfRule>
  </conditionalFormatting>
  <conditionalFormatting sqref="U23">
    <cfRule type="cellIs" dxfId="4196" priority="2753" operator="lessThan">
      <formula>$C$4</formula>
    </cfRule>
  </conditionalFormatting>
  <conditionalFormatting sqref="U24">
    <cfRule type="cellIs" dxfId="4195" priority="2754" operator="lessThan">
      <formula>$C$4</formula>
    </cfRule>
  </conditionalFormatting>
  <conditionalFormatting sqref="U25">
    <cfRule type="cellIs" dxfId="4194" priority="2755" operator="lessThan">
      <formula>$C$4</formula>
    </cfRule>
  </conditionalFormatting>
  <conditionalFormatting sqref="U26">
    <cfRule type="cellIs" dxfId="4193" priority="2756" operator="lessThan">
      <formula>$C$4</formula>
    </cfRule>
  </conditionalFormatting>
  <conditionalFormatting sqref="U27">
    <cfRule type="cellIs" dxfId="4192" priority="2757" operator="lessThan">
      <formula>$C$4</formula>
    </cfRule>
  </conditionalFormatting>
  <conditionalFormatting sqref="U28">
    <cfRule type="cellIs" dxfId="4191" priority="2758" operator="lessThan">
      <formula>$C$4</formula>
    </cfRule>
  </conditionalFormatting>
  <conditionalFormatting sqref="U29">
    <cfRule type="cellIs" dxfId="4190" priority="2759" operator="lessThan">
      <formula>$C$4</formula>
    </cfRule>
  </conditionalFormatting>
  <conditionalFormatting sqref="U30">
    <cfRule type="cellIs" dxfId="4189" priority="2760" operator="lessThan">
      <formula>$C$4</formula>
    </cfRule>
  </conditionalFormatting>
  <conditionalFormatting sqref="U31">
    <cfRule type="cellIs" dxfId="4188" priority="2761" operator="lessThan">
      <formula>$C$4</formula>
    </cfRule>
  </conditionalFormatting>
  <conditionalFormatting sqref="U32">
    <cfRule type="cellIs" dxfId="4187" priority="2762" operator="lessThan">
      <formula>$C$4</formula>
    </cfRule>
  </conditionalFormatting>
  <conditionalFormatting sqref="U33">
    <cfRule type="cellIs" dxfId="4186" priority="2763" operator="lessThan">
      <formula>$C$4</formula>
    </cfRule>
  </conditionalFormatting>
  <conditionalFormatting sqref="U34">
    <cfRule type="cellIs" dxfId="4185" priority="2764" operator="lessThan">
      <formula>$C$4</formula>
    </cfRule>
  </conditionalFormatting>
  <conditionalFormatting sqref="U35">
    <cfRule type="cellIs" dxfId="4184" priority="2765" operator="lessThan">
      <formula>$C$4</formula>
    </cfRule>
  </conditionalFormatting>
  <conditionalFormatting sqref="U36">
    <cfRule type="cellIs" dxfId="4183" priority="2766" operator="lessThan">
      <formula>$C$4</formula>
    </cfRule>
  </conditionalFormatting>
  <conditionalFormatting sqref="U37">
    <cfRule type="cellIs" dxfId="4182" priority="2767" operator="lessThan">
      <formula>$C$4</formula>
    </cfRule>
  </conditionalFormatting>
  <conditionalFormatting sqref="U38">
    <cfRule type="cellIs" dxfId="4181" priority="2768" operator="lessThan">
      <formula>$C$4</formula>
    </cfRule>
  </conditionalFormatting>
  <conditionalFormatting sqref="U39">
    <cfRule type="cellIs" dxfId="4180" priority="2769" operator="lessThan">
      <formula>$C$4</formula>
    </cfRule>
  </conditionalFormatting>
  <conditionalFormatting sqref="U40">
    <cfRule type="cellIs" dxfId="4179" priority="2770" operator="lessThan">
      <formula>$C$4</formula>
    </cfRule>
  </conditionalFormatting>
  <conditionalFormatting sqref="U41">
    <cfRule type="cellIs" dxfId="4178" priority="2771" operator="lessThan">
      <formula>$C$4</formula>
    </cfRule>
  </conditionalFormatting>
  <conditionalFormatting sqref="U42">
    <cfRule type="cellIs" dxfId="4177" priority="2772" operator="lessThan">
      <formula>$C$4</formula>
    </cfRule>
  </conditionalFormatting>
  <conditionalFormatting sqref="U43">
    <cfRule type="cellIs" dxfId="4176" priority="2773" operator="lessThan">
      <formula>$C$4</formula>
    </cfRule>
  </conditionalFormatting>
  <conditionalFormatting sqref="U44">
    <cfRule type="cellIs" dxfId="4175" priority="2774" operator="lessThan">
      <formula>$C$4</formula>
    </cfRule>
  </conditionalFormatting>
  <conditionalFormatting sqref="U45">
    <cfRule type="cellIs" dxfId="4174" priority="2775" operator="lessThan">
      <formula>$C$4</formula>
    </cfRule>
  </conditionalFormatting>
  <conditionalFormatting sqref="U46">
    <cfRule type="cellIs" dxfId="4173" priority="2776" operator="lessThan">
      <formula>$C$4</formula>
    </cfRule>
  </conditionalFormatting>
  <conditionalFormatting sqref="U47">
    <cfRule type="cellIs" dxfId="4172" priority="2777" operator="lessThan">
      <formula>$C$4</formula>
    </cfRule>
  </conditionalFormatting>
  <conditionalFormatting sqref="U48">
    <cfRule type="cellIs" dxfId="4171" priority="2778" operator="lessThan">
      <formula>$C$4</formula>
    </cfRule>
  </conditionalFormatting>
  <conditionalFormatting sqref="U49">
    <cfRule type="cellIs" dxfId="4170" priority="2779" operator="lessThan">
      <formula>$C$4</formula>
    </cfRule>
  </conditionalFormatting>
  <conditionalFormatting sqref="U50">
    <cfRule type="cellIs" dxfId="4169" priority="2780" operator="lessThan">
      <formula>$C$4</formula>
    </cfRule>
  </conditionalFormatting>
  <conditionalFormatting sqref="U51">
    <cfRule type="cellIs" dxfId="4168" priority="2781" operator="lessThan">
      <formula>$C$4</formula>
    </cfRule>
  </conditionalFormatting>
  <conditionalFormatting sqref="U52">
    <cfRule type="cellIs" dxfId="4167" priority="2782" operator="lessThan">
      <formula>$C$4</formula>
    </cfRule>
  </conditionalFormatting>
  <conditionalFormatting sqref="U53">
    <cfRule type="cellIs" dxfId="4166" priority="2783" operator="lessThan">
      <formula>$C$4</formula>
    </cfRule>
  </conditionalFormatting>
  <conditionalFormatting sqref="U54">
    <cfRule type="cellIs" dxfId="4165" priority="2784" operator="lessThan">
      <formula>$C$4</formula>
    </cfRule>
  </conditionalFormatting>
  <conditionalFormatting sqref="U55">
    <cfRule type="cellIs" dxfId="4164" priority="2785" operator="lessThan">
      <formula>$C$4</formula>
    </cfRule>
  </conditionalFormatting>
  <conditionalFormatting sqref="U56">
    <cfRule type="cellIs" dxfId="4163" priority="2786" operator="lessThan">
      <formula>$C$4</formula>
    </cfRule>
  </conditionalFormatting>
  <conditionalFormatting sqref="U57">
    <cfRule type="cellIs" dxfId="4162" priority="2787" operator="lessThan">
      <formula>$C$4</formula>
    </cfRule>
  </conditionalFormatting>
  <conditionalFormatting sqref="U58">
    <cfRule type="cellIs" dxfId="4161" priority="2788" operator="lessThan">
      <formula>$C$4</formula>
    </cfRule>
  </conditionalFormatting>
  <conditionalFormatting sqref="U59">
    <cfRule type="cellIs" dxfId="4160" priority="2789" operator="lessThan">
      <formula>$C$4</formula>
    </cfRule>
  </conditionalFormatting>
  <conditionalFormatting sqref="U60">
    <cfRule type="cellIs" dxfId="4159" priority="2790" operator="lessThan">
      <formula>$C$4</formula>
    </cfRule>
  </conditionalFormatting>
  <conditionalFormatting sqref="V11">
    <cfRule type="cellIs" dxfId="4158" priority="2791" operator="lessThan">
      <formula>$C$4</formula>
    </cfRule>
  </conditionalFormatting>
  <conditionalFormatting sqref="V12">
    <cfRule type="cellIs" dxfId="4157" priority="2792" operator="lessThan">
      <formula>$C$4</formula>
    </cfRule>
  </conditionalFormatting>
  <conditionalFormatting sqref="V13">
    <cfRule type="cellIs" dxfId="4156" priority="2793" operator="lessThan">
      <formula>$C$4</formula>
    </cfRule>
  </conditionalFormatting>
  <conditionalFormatting sqref="V14">
    <cfRule type="cellIs" dxfId="4155" priority="2794" operator="lessThan">
      <formula>$C$4</formula>
    </cfRule>
  </conditionalFormatting>
  <conditionalFormatting sqref="V15">
    <cfRule type="cellIs" dxfId="4154" priority="2795" operator="lessThan">
      <formula>$C$4</formula>
    </cfRule>
  </conditionalFormatting>
  <conditionalFormatting sqref="V16">
    <cfRule type="cellIs" dxfId="4153" priority="2796" operator="lessThan">
      <formula>$C$4</formula>
    </cfRule>
  </conditionalFormatting>
  <conditionalFormatting sqref="V17">
    <cfRule type="cellIs" dxfId="4152" priority="2797" operator="lessThan">
      <formula>$C$4</formula>
    </cfRule>
  </conditionalFormatting>
  <conditionalFormatting sqref="V18">
    <cfRule type="cellIs" dxfId="4151" priority="2798" operator="lessThan">
      <formula>$C$4</formula>
    </cfRule>
  </conditionalFormatting>
  <conditionalFormatting sqref="V19">
    <cfRule type="cellIs" dxfId="4150" priority="2799" operator="lessThan">
      <formula>$C$4</formula>
    </cfRule>
  </conditionalFormatting>
  <conditionalFormatting sqref="V20">
    <cfRule type="cellIs" dxfId="4149" priority="2800" operator="lessThan">
      <formula>$C$4</formula>
    </cfRule>
  </conditionalFormatting>
  <conditionalFormatting sqref="V21">
    <cfRule type="cellIs" dxfId="4148" priority="2801" operator="lessThan">
      <formula>$C$4</formula>
    </cfRule>
  </conditionalFormatting>
  <conditionalFormatting sqref="V22">
    <cfRule type="cellIs" dxfId="4147" priority="2802" operator="lessThan">
      <formula>$C$4</formula>
    </cfRule>
  </conditionalFormatting>
  <conditionalFormatting sqref="V23">
    <cfRule type="cellIs" dxfId="4146" priority="2803" operator="lessThan">
      <formula>$C$4</formula>
    </cfRule>
  </conditionalFormatting>
  <conditionalFormatting sqref="V24">
    <cfRule type="cellIs" dxfId="4145" priority="2804" operator="lessThan">
      <formula>$C$4</formula>
    </cfRule>
  </conditionalFormatting>
  <conditionalFormatting sqref="V25">
    <cfRule type="cellIs" dxfId="4144" priority="2805" operator="lessThan">
      <formula>$C$4</formula>
    </cfRule>
  </conditionalFormatting>
  <conditionalFormatting sqref="V26">
    <cfRule type="cellIs" dxfId="4143" priority="2806" operator="lessThan">
      <formula>$C$4</formula>
    </cfRule>
  </conditionalFormatting>
  <conditionalFormatting sqref="V27">
    <cfRule type="cellIs" dxfId="4142" priority="2807" operator="lessThan">
      <formula>$C$4</formula>
    </cfRule>
  </conditionalFormatting>
  <conditionalFormatting sqref="V28">
    <cfRule type="cellIs" dxfId="4141" priority="2808" operator="lessThan">
      <formula>$C$4</formula>
    </cfRule>
  </conditionalFormatting>
  <conditionalFormatting sqref="V29">
    <cfRule type="cellIs" dxfId="4140" priority="2809" operator="lessThan">
      <formula>$C$4</formula>
    </cfRule>
  </conditionalFormatting>
  <conditionalFormatting sqref="V30">
    <cfRule type="cellIs" dxfId="4139" priority="2810" operator="lessThan">
      <formula>$C$4</formula>
    </cfRule>
  </conditionalFormatting>
  <conditionalFormatting sqref="V31">
    <cfRule type="cellIs" dxfId="4138" priority="2811" operator="lessThan">
      <formula>$C$4</formula>
    </cfRule>
  </conditionalFormatting>
  <conditionalFormatting sqref="V32">
    <cfRule type="cellIs" dxfId="4137" priority="2812" operator="lessThan">
      <formula>$C$4</formula>
    </cfRule>
  </conditionalFormatting>
  <conditionalFormatting sqref="V33">
    <cfRule type="cellIs" dxfId="4136" priority="2813" operator="lessThan">
      <formula>$C$4</formula>
    </cfRule>
  </conditionalFormatting>
  <conditionalFormatting sqref="V34">
    <cfRule type="cellIs" dxfId="4135" priority="2814" operator="lessThan">
      <formula>$C$4</formula>
    </cfRule>
  </conditionalFormatting>
  <conditionalFormatting sqref="V35">
    <cfRule type="cellIs" dxfId="4134" priority="2815" operator="lessThan">
      <formula>$C$4</formula>
    </cfRule>
  </conditionalFormatting>
  <conditionalFormatting sqref="V36">
    <cfRule type="cellIs" dxfId="4133" priority="2816" operator="lessThan">
      <formula>$C$4</formula>
    </cfRule>
  </conditionalFormatting>
  <conditionalFormatting sqref="V37">
    <cfRule type="cellIs" dxfId="4132" priority="2817" operator="lessThan">
      <formula>$C$4</formula>
    </cfRule>
  </conditionalFormatting>
  <conditionalFormatting sqref="V38">
    <cfRule type="cellIs" dxfId="4131" priority="2818" operator="lessThan">
      <formula>$C$4</formula>
    </cfRule>
  </conditionalFormatting>
  <conditionalFormatting sqref="V39">
    <cfRule type="cellIs" dxfId="4130" priority="2819" operator="lessThan">
      <formula>$C$4</formula>
    </cfRule>
  </conditionalFormatting>
  <conditionalFormatting sqref="V40">
    <cfRule type="cellIs" dxfId="4129" priority="2820" operator="lessThan">
      <formula>$C$4</formula>
    </cfRule>
  </conditionalFormatting>
  <conditionalFormatting sqref="V41">
    <cfRule type="cellIs" dxfId="4128" priority="2821" operator="lessThan">
      <formula>$C$4</formula>
    </cfRule>
  </conditionalFormatting>
  <conditionalFormatting sqref="V42">
    <cfRule type="cellIs" dxfId="4127" priority="2822" operator="lessThan">
      <formula>$C$4</formula>
    </cfRule>
  </conditionalFormatting>
  <conditionalFormatting sqref="V43">
    <cfRule type="cellIs" dxfId="4126" priority="2823" operator="lessThan">
      <formula>$C$4</formula>
    </cfRule>
  </conditionalFormatting>
  <conditionalFormatting sqref="V44">
    <cfRule type="cellIs" dxfId="4125" priority="2824" operator="lessThan">
      <formula>$C$4</formula>
    </cfRule>
  </conditionalFormatting>
  <conditionalFormatting sqref="V45">
    <cfRule type="cellIs" dxfId="4124" priority="2825" operator="lessThan">
      <formula>$C$4</formula>
    </cfRule>
  </conditionalFormatting>
  <conditionalFormatting sqref="V46">
    <cfRule type="cellIs" dxfId="4123" priority="2826" operator="lessThan">
      <formula>$C$4</formula>
    </cfRule>
  </conditionalFormatting>
  <conditionalFormatting sqref="V47">
    <cfRule type="cellIs" dxfId="4122" priority="2827" operator="lessThan">
      <formula>$C$4</formula>
    </cfRule>
  </conditionalFormatting>
  <conditionalFormatting sqref="V48">
    <cfRule type="cellIs" dxfId="4121" priority="2828" operator="lessThan">
      <formula>$C$4</formula>
    </cfRule>
  </conditionalFormatting>
  <conditionalFormatting sqref="V49">
    <cfRule type="cellIs" dxfId="4120" priority="2829" operator="lessThan">
      <formula>$C$4</formula>
    </cfRule>
  </conditionalFormatting>
  <conditionalFormatting sqref="V50">
    <cfRule type="cellIs" dxfId="4119" priority="2830" operator="lessThan">
      <formula>$C$4</formula>
    </cfRule>
  </conditionalFormatting>
  <conditionalFormatting sqref="V51">
    <cfRule type="cellIs" dxfId="4118" priority="2831" operator="lessThan">
      <formula>$C$4</formula>
    </cfRule>
  </conditionalFormatting>
  <conditionalFormatting sqref="V52">
    <cfRule type="cellIs" dxfId="4117" priority="2832" operator="lessThan">
      <formula>$C$4</formula>
    </cfRule>
  </conditionalFormatting>
  <conditionalFormatting sqref="V53">
    <cfRule type="cellIs" dxfId="4116" priority="2833" operator="lessThan">
      <formula>$C$4</formula>
    </cfRule>
  </conditionalFormatting>
  <conditionalFormatting sqref="V54">
    <cfRule type="cellIs" dxfId="4115" priority="2834" operator="lessThan">
      <formula>$C$4</formula>
    </cfRule>
  </conditionalFormatting>
  <conditionalFormatting sqref="V55">
    <cfRule type="cellIs" dxfId="4114" priority="2835" operator="lessThan">
      <formula>$C$4</formula>
    </cfRule>
  </conditionalFormatting>
  <conditionalFormatting sqref="V56">
    <cfRule type="cellIs" dxfId="4113" priority="2836" operator="lessThan">
      <formula>$C$4</formula>
    </cfRule>
  </conditionalFormatting>
  <conditionalFormatting sqref="V57">
    <cfRule type="cellIs" dxfId="4112" priority="2837" operator="lessThan">
      <formula>$C$4</formula>
    </cfRule>
  </conditionalFormatting>
  <conditionalFormatting sqref="V58">
    <cfRule type="cellIs" dxfId="4111" priority="2838" operator="lessThan">
      <formula>$C$4</formula>
    </cfRule>
  </conditionalFormatting>
  <conditionalFormatting sqref="V59">
    <cfRule type="cellIs" dxfId="4110" priority="2839" operator="lessThan">
      <formula>$C$4</formula>
    </cfRule>
  </conditionalFormatting>
  <conditionalFormatting sqref="V60">
    <cfRule type="cellIs" dxfId="4109" priority="2840" operator="lessThan">
      <formula>$C$4</formula>
    </cfRule>
  </conditionalFormatting>
  <conditionalFormatting sqref="CR11">
    <cfRule type="cellIs" dxfId="4108" priority="2841" operator="lessThan">
      <formula>$C$4</formula>
    </cfRule>
  </conditionalFormatting>
  <conditionalFormatting sqref="CR11">
    <cfRule type="cellIs" dxfId="4107" priority="2842" operator="lessThan">
      <formula>$C$4</formula>
    </cfRule>
  </conditionalFormatting>
  <conditionalFormatting sqref="CR12">
    <cfRule type="cellIs" dxfId="4106" priority="2843" operator="lessThan">
      <formula>$C$4</formula>
    </cfRule>
  </conditionalFormatting>
  <conditionalFormatting sqref="CR12">
    <cfRule type="cellIs" dxfId="4105" priority="2844" operator="lessThan">
      <formula>$C$4</formula>
    </cfRule>
  </conditionalFormatting>
  <conditionalFormatting sqref="CR13">
    <cfRule type="cellIs" dxfId="4104" priority="2845" operator="lessThan">
      <formula>$C$4</formula>
    </cfRule>
  </conditionalFormatting>
  <conditionalFormatting sqref="CR13">
    <cfRule type="cellIs" dxfId="4103" priority="2846" operator="lessThan">
      <formula>$C$4</formula>
    </cfRule>
  </conditionalFormatting>
  <conditionalFormatting sqref="CR14">
    <cfRule type="cellIs" dxfId="4102" priority="2847" operator="lessThan">
      <formula>$C$4</formula>
    </cfRule>
  </conditionalFormatting>
  <conditionalFormatting sqref="CR14">
    <cfRule type="cellIs" dxfId="4101" priority="2848" operator="lessThan">
      <formula>$C$4</formula>
    </cfRule>
  </conditionalFormatting>
  <conditionalFormatting sqref="CR15">
    <cfRule type="cellIs" dxfId="4100" priority="2849" operator="lessThan">
      <formula>$C$4</formula>
    </cfRule>
  </conditionalFormatting>
  <conditionalFormatting sqref="CR15">
    <cfRule type="cellIs" dxfId="4099" priority="2850" operator="lessThan">
      <formula>$C$4</formula>
    </cfRule>
  </conditionalFormatting>
  <conditionalFormatting sqref="CR16">
    <cfRule type="cellIs" dxfId="4098" priority="2851" operator="lessThan">
      <formula>$C$4</formula>
    </cfRule>
  </conditionalFormatting>
  <conditionalFormatting sqref="CR16">
    <cfRule type="cellIs" dxfId="4097" priority="2852" operator="lessThan">
      <formula>$C$4</formula>
    </cfRule>
  </conditionalFormatting>
  <conditionalFormatting sqref="CR17">
    <cfRule type="cellIs" dxfId="4096" priority="2853" operator="lessThan">
      <formula>$C$4</formula>
    </cfRule>
  </conditionalFormatting>
  <conditionalFormatting sqref="CR17">
    <cfRule type="cellIs" dxfId="4095" priority="2854" operator="lessThan">
      <formula>$C$4</formula>
    </cfRule>
  </conditionalFormatting>
  <conditionalFormatting sqref="CR18">
    <cfRule type="cellIs" dxfId="4094" priority="2855" operator="lessThan">
      <formula>$C$4</formula>
    </cfRule>
  </conditionalFormatting>
  <conditionalFormatting sqref="CR18">
    <cfRule type="cellIs" dxfId="4093" priority="2856" operator="lessThan">
      <formula>$C$4</formula>
    </cfRule>
  </conditionalFormatting>
  <conditionalFormatting sqref="CR19">
    <cfRule type="cellIs" dxfId="4092" priority="2857" operator="lessThan">
      <formula>$C$4</formula>
    </cfRule>
  </conditionalFormatting>
  <conditionalFormatting sqref="CR19">
    <cfRule type="cellIs" dxfId="4091" priority="2858" operator="lessThan">
      <formula>$C$4</formula>
    </cfRule>
  </conditionalFormatting>
  <conditionalFormatting sqref="CR20">
    <cfRule type="cellIs" dxfId="4090" priority="2859" operator="lessThan">
      <formula>$C$4</formula>
    </cfRule>
  </conditionalFormatting>
  <conditionalFormatting sqref="CR20">
    <cfRule type="cellIs" dxfId="4089" priority="2860" operator="lessThan">
      <formula>$C$4</formula>
    </cfRule>
  </conditionalFormatting>
  <conditionalFormatting sqref="CR21">
    <cfRule type="cellIs" dxfId="4088" priority="2861" operator="lessThan">
      <formula>$C$4</formula>
    </cfRule>
  </conditionalFormatting>
  <conditionalFormatting sqref="CR21">
    <cfRule type="cellIs" dxfId="4087" priority="2862" operator="lessThan">
      <formula>$C$4</formula>
    </cfRule>
  </conditionalFormatting>
  <conditionalFormatting sqref="CR22">
    <cfRule type="cellIs" dxfId="4086" priority="2863" operator="lessThan">
      <formula>$C$4</formula>
    </cfRule>
  </conditionalFormatting>
  <conditionalFormatting sqref="CR22">
    <cfRule type="cellIs" dxfId="4085" priority="2864" operator="lessThan">
      <formula>$C$4</formula>
    </cfRule>
  </conditionalFormatting>
  <conditionalFormatting sqref="CR23">
    <cfRule type="cellIs" dxfId="4084" priority="2865" operator="lessThan">
      <formula>$C$4</formula>
    </cfRule>
  </conditionalFormatting>
  <conditionalFormatting sqref="CR23">
    <cfRule type="cellIs" dxfId="4083" priority="2866" operator="lessThan">
      <formula>$C$4</formula>
    </cfRule>
  </conditionalFormatting>
  <conditionalFormatting sqref="CR24">
    <cfRule type="cellIs" dxfId="4082" priority="2867" operator="lessThan">
      <formula>$C$4</formula>
    </cfRule>
  </conditionalFormatting>
  <conditionalFormatting sqref="CR24">
    <cfRule type="cellIs" dxfId="4081" priority="2868" operator="lessThan">
      <formula>$C$4</formula>
    </cfRule>
  </conditionalFormatting>
  <conditionalFormatting sqref="CR25">
    <cfRule type="cellIs" dxfId="4080" priority="2869" operator="lessThan">
      <formula>$C$4</formula>
    </cfRule>
  </conditionalFormatting>
  <conditionalFormatting sqref="CR25">
    <cfRule type="cellIs" dxfId="4079" priority="2870" operator="lessThan">
      <formula>$C$4</formula>
    </cfRule>
  </conditionalFormatting>
  <conditionalFormatting sqref="CR26">
    <cfRule type="cellIs" dxfId="4078" priority="2871" operator="lessThan">
      <formula>$C$4</formula>
    </cfRule>
  </conditionalFormatting>
  <conditionalFormatting sqref="CR26">
    <cfRule type="cellIs" dxfId="4077" priority="2872" operator="lessThan">
      <formula>$C$4</formula>
    </cfRule>
  </conditionalFormatting>
  <conditionalFormatting sqref="CR27">
    <cfRule type="cellIs" dxfId="4076" priority="2873" operator="lessThan">
      <formula>$C$4</formula>
    </cfRule>
  </conditionalFormatting>
  <conditionalFormatting sqref="CR27">
    <cfRule type="cellIs" dxfId="4075" priority="2874" operator="lessThan">
      <formula>$C$4</formula>
    </cfRule>
  </conditionalFormatting>
  <conditionalFormatting sqref="CR28">
    <cfRule type="cellIs" dxfId="4074" priority="2875" operator="lessThan">
      <formula>$C$4</formula>
    </cfRule>
  </conditionalFormatting>
  <conditionalFormatting sqref="CR28">
    <cfRule type="cellIs" dxfId="4073" priority="2876" operator="lessThan">
      <formula>$C$4</formula>
    </cfRule>
  </conditionalFormatting>
  <conditionalFormatting sqref="CR29">
    <cfRule type="cellIs" dxfId="4072" priority="2877" operator="lessThan">
      <formula>$C$4</formula>
    </cfRule>
  </conditionalFormatting>
  <conditionalFormatting sqref="CR29">
    <cfRule type="cellIs" dxfId="4071" priority="2878" operator="lessThan">
      <formula>$C$4</formula>
    </cfRule>
  </conditionalFormatting>
  <conditionalFormatting sqref="CR30">
    <cfRule type="cellIs" dxfId="4070" priority="2879" operator="lessThan">
      <formula>$C$4</formula>
    </cfRule>
  </conditionalFormatting>
  <conditionalFormatting sqref="CR30">
    <cfRule type="cellIs" dxfId="4069" priority="2880" operator="lessThan">
      <formula>$C$4</formula>
    </cfRule>
  </conditionalFormatting>
  <conditionalFormatting sqref="CR31">
    <cfRule type="cellIs" dxfId="4068" priority="2881" operator="lessThan">
      <formula>$C$4</formula>
    </cfRule>
  </conditionalFormatting>
  <conditionalFormatting sqref="CR31">
    <cfRule type="cellIs" dxfId="4067" priority="2882" operator="lessThan">
      <formula>$C$4</formula>
    </cfRule>
  </conditionalFormatting>
  <conditionalFormatting sqref="CR32">
    <cfRule type="cellIs" dxfId="4066" priority="2883" operator="lessThan">
      <formula>$C$4</formula>
    </cfRule>
  </conditionalFormatting>
  <conditionalFormatting sqref="CR32">
    <cfRule type="cellIs" dxfId="4065" priority="2884" operator="lessThan">
      <formula>$C$4</formula>
    </cfRule>
  </conditionalFormatting>
  <conditionalFormatting sqref="CR33">
    <cfRule type="cellIs" dxfId="4064" priority="2885" operator="lessThan">
      <formula>$C$4</formula>
    </cfRule>
  </conditionalFormatting>
  <conditionalFormatting sqref="CR33">
    <cfRule type="cellIs" dxfId="4063" priority="2886" operator="lessThan">
      <formula>$C$4</formula>
    </cfRule>
  </conditionalFormatting>
  <conditionalFormatting sqref="CR34">
    <cfRule type="cellIs" dxfId="4062" priority="2887" operator="lessThan">
      <formula>$C$4</formula>
    </cfRule>
  </conditionalFormatting>
  <conditionalFormatting sqref="CR34">
    <cfRule type="cellIs" dxfId="4061" priority="2888" operator="lessThan">
      <formula>$C$4</formula>
    </cfRule>
  </conditionalFormatting>
  <conditionalFormatting sqref="CR35">
    <cfRule type="cellIs" dxfId="4060" priority="2889" operator="lessThan">
      <formula>$C$4</formula>
    </cfRule>
  </conditionalFormatting>
  <conditionalFormatting sqref="CR35">
    <cfRule type="cellIs" dxfId="4059" priority="2890" operator="lessThan">
      <formula>$C$4</formula>
    </cfRule>
  </conditionalFormatting>
  <conditionalFormatting sqref="CR36">
    <cfRule type="cellIs" dxfId="4058" priority="2891" operator="lessThan">
      <formula>$C$4</formula>
    </cfRule>
  </conditionalFormatting>
  <conditionalFormatting sqref="CR36">
    <cfRule type="cellIs" dxfId="4057" priority="2892" operator="lessThan">
      <formula>$C$4</formula>
    </cfRule>
  </conditionalFormatting>
  <conditionalFormatting sqref="CR37">
    <cfRule type="cellIs" dxfId="4056" priority="2893" operator="lessThan">
      <formula>$C$4</formula>
    </cfRule>
  </conditionalFormatting>
  <conditionalFormatting sqref="CR37">
    <cfRule type="cellIs" dxfId="4055" priority="2894" operator="lessThan">
      <formula>$C$4</formula>
    </cfRule>
  </conditionalFormatting>
  <conditionalFormatting sqref="CR38">
    <cfRule type="cellIs" dxfId="4054" priority="2895" operator="lessThan">
      <formula>$C$4</formula>
    </cfRule>
  </conditionalFormatting>
  <conditionalFormatting sqref="CR38">
    <cfRule type="cellIs" dxfId="4053" priority="2896" operator="lessThan">
      <formula>$C$4</formula>
    </cfRule>
  </conditionalFormatting>
  <conditionalFormatting sqref="CR39">
    <cfRule type="cellIs" dxfId="4052" priority="2897" operator="lessThan">
      <formula>$C$4</formula>
    </cfRule>
  </conditionalFormatting>
  <conditionalFormatting sqref="CR39">
    <cfRule type="cellIs" dxfId="4051" priority="2898" operator="lessThan">
      <formula>$C$4</formula>
    </cfRule>
  </conditionalFormatting>
  <conditionalFormatting sqref="CR40">
    <cfRule type="cellIs" dxfId="4050" priority="2899" operator="lessThan">
      <formula>$C$4</formula>
    </cfRule>
  </conditionalFormatting>
  <conditionalFormatting sqref="CR40">
    <cfRule type="cellIs" dxfId="4049" priority="2900" operator="lessThan">
      <formula>$C$4</formula>
    </cfRule>
  </conditionalFormatting>
  <conditionalFormatting sqref="CR41">
    <cfRule type="cellIs" dxfId="4048" priority="2901" operator="lessThan">
      <formula>$C$4</formula>
    </cfRule>
  </conditionalFormatting>
  <conditionalFormatting sqref="CR41">
    <cfRule type="cellIs" dxfId="4047" priority="2902" operator="lessThan">
      <formula>$C$4</formula>
    </cfRule>
  </conditionalFormatting>
  <conditionalFormatting sqref="CR42">
    <cfRule type="cellIs" dxfId="4046" priority="2903" operator="lessThan">
      <formula>$C$4</formula>
    </cfRule>
  </conditionalFormatting>
  <conditionalFormatting sqref="CR42">
    <cfRule type="cellIs" dxfId="4045" priority="2904" operator="lessThan">
      <formula>$C$4</formula>
    </cfRule>
  </conditionalFormatting>
  <conditionalFormatting sqref="CR43">
    <cfRule type="cellIs" dxfId="4044" priority="2905" operator="lessThan">
      <formula>$C$4</formula>
    </cfRule>
  </conditionalFormatting>
  <conditionalFormatting sqref="CR43">
    <cfRule type="cellIs" dxfId="4043" priority="2906" operator="lessThan">
      <formula>$C$4</formula>
    </cfRule>
  </conditionalFormatting>
  <conditionalFormatting sqref="CR44">
    <cfRule type="cellIs" dxfId="4042" priority="2907" operator="lessThan">
      <formula>$C$4</formula>
    </cfRule>
  </conditionalFormatting>
  <conditionalFormatting sqref="CR44">
    <cfRule type="cellIs" dxfId="4041" priority="2908" operator="lessThan">
      <formula>$C$4</formula>
    </cfRule>
  </conditionalFormatting>
  <conditionalFormatting sqref="CR45">
    <cfRule type="cellIs" dxfId="4040" priority="2909" operator="lessThan">
      <formula>$C$4</formula>
    </cfRule>
  </conditionalFormatting>
  <conditionalFormatting sqref="CR45">
    <cfRule type="cellIs" dxfId="4039" priority="2910" operator="lessThan">
      <formula>$C$4</formula>
    </cfRule>
  </conditionalFormatting>
  <conditionalFormatting sqref="CR46">
    <cfRule type="cellIs" dxfId="4038" priority="2911" operator="lessThan">
      <formula>$C$4</formula>
    </cfRule>
  </conditionalFormatting>
  <conditionalFormatting sqref="CR46">
    <cfRule type="cellIs" dxfId="4037" priority="2912" operator="lessThan">
      <formula>$C$4</formula>
    </cfRule>
  </conditionalFormatting>
  <conditionalFormatting sqref="CR47">
    <cfRule type="cellIs" dxfId="4036" priority="2913" operator="lessThan">
      <formula>$C$4</formula>
    </cfRule>
  </conditionalFormatting>
  <conditionalFormatting sqref="CR47">
    <cfRule type="cellIs" dxfId="4035" priority="2914" operator="lessThan">
      <formula>$C$4</formula>
    </cfRule>
  </conditionalFormatting>
  <conditionalFormatting sqref="CR48">
    <cfRule type="cellIs" dxfId="4034" priority="2915" operator="lessThan">
      <formula>$C$4</formula>
    </cfRule>
  </conditionalFormatting>
  <conditionalFormatting sqref="CR48">
    <cfRule type="cellIs" dxfId="4033" priority="2916" operator="lessThan">
      <formula>$C$4</formula>
    </cfRule>
  </conditionalFormatting>
  <conditionalFormatting sqref="CR49">
    <cfRule type="cellIs" dxfId="4032" priority="2917" operator="lessThan">
      <formula>$C$4</formula>
    </cfRule>
  </conditionalFormatting>
  <conditionalFormatting sqref="CR49">
    <cfRule type="cellIs" dxfId="4031" priority="2918" operator="lessThan">
      <formula>$C$4</formula>
    </cfRule>
  </conditionalFormatting>
  <conditionalFormatting sqref="CR50">
    <cfRule type="cellIs" dxfId="4030" priority="2919" operator="lessThan">
      <formula>$C$4</formula>
    </cfRule>
  </conditionalFormatting>
  <conditionalFormatting sqref="CR50">
    <cfRule type="cellIs" dxfId="4029" priority="2920" operator="lessThan">
      <formula>$C$4</formula>
    </cfRule>
  </conditionalFormatting>
  <conditionalFormatting sqref="CR51">
    <cfRule type="cellIs" dxfId="4028" priority="2921" operator="lessThan">
      <formula>$C$4</formula>
    </cfRule>
  </conditionalFormatting>
  <conditionalFormatting sqref="CR51">
    <cfRule type="cellIs" dxfId="4027" priority="2922" operator="lessThan">
      <formula>$C$4</formula>
    </cfRule>
  </conditionalFormatting>
  <conditionalFormatting sqref="CR52">
    <cfRule type="cellIs" dxfId="4026" priority="2923" operator="lessThan">
      <formula>$C$4</formula>
    </cfRule>
  </conditionalFormatting>
  <conditionalFormatting sqref="CR52">
    <cfRule type="cellIs" dxfId="4025" priority="2924" operator="lessThan">
      <formula>$C$4</formula>
    </cfRule>
  </conditionalFormatting>
  <conditionalFormatting sqref="CR53">
    <cfRule type="cellIs" dxfId="4024" priority="2925" operator="lessThan">
      <formula>$C$4</formula>
    </cfRule>
  </conditionalFormatting>
  <conditionalFormatting sqref="CR53">
    <cfRule type="cellIs" dxfId="4023" priority="2926" operator="lessThan">
      <formula>$C$4</formula>
    </cfRule>
  </conditionalFormatting>
  <conditionalFormatting sqref="CR54">
    <cfRule type="cellIs" dxfId="4022" priority="2927" operator="lessThan">
      <formula>$C$4</formula>
    </cfRule>
  </conditionalFormatting>
  <conditionalFormatting sqref="CR54">
    <cfRule type="cellIs" dxfId="4021" priority="2928" operator="lessThan">
      <formula>$C$4</formula>
    </cfRule>
  </conditionalFormatting>
  <conditionalFormatting sqref="CR55">
    <cfRule type="cellIs" dxfId="4020" priority="2929" operator="lessThan">
      <formula>$C$4</formula>
    </cfRule>
  </conditionalFormatting>
  <conditionalFormatting sqref="CR55">
    <cfRule type="cellIs" dxfId="4019" priority="2930" operator="lessThan">
      <formula>$C$4</formula>
    </cfRule>
  </conditionalFormatting>
  <conditionalFormatting sqref="CR56">
    <cfRule type="cellIs" dxfId="4018" priority="2931" operator="lessThan">
      <formula>$C$4</formula>
    </cfRule>
  </conditionalFormatting>
  <conditionalFormatting sqref="CR56">
    <cfRule type="cellIs" dxfId="4017" priority="2932" operator="lessThan">
      <formula>$C$4</formula>
    </cfRule>
  </conditionalFormatting>
  <conditionalFormatting sqref="CR57">
    <cfRule type="cellIs" dxfId="4016" priority="2933" operator="lessThan">
      <formula>$C$4</formula>
    </cfRule>
  </conditionalFormatting>
  <conditionalFormatting sqref="CR57">
    <cfRule type="cellIs" dxfId="4015" priority="2934" operator="lessThan">
      <formula>$C$4</formula>
    </cfRule>
  </conditionalFormatting>
  <conditionalFormatting sqref="CR58">
    <cfRule type="cellIs" dxfId="4014" priority="2935" operator="lessThan">
      <formula>$C$4</formula>
    </cfRule>
  </conditionalFormatting>
  <conditionalFormatting sqref="CR58">
    <cfRule type="cellIs" dxfId="4013" priority="2936" operator="lessThan">
      <formula>$C$4</formula>
    </cfRule>
  </conditionalFormatting>
  <conditionalFormatting sqref="CR59">
    <cfRule type="cellIs" dxfId="4012" priority="2937" operator="lessThan">
      <formula>$C$4</formula>
    </cfRule>
  </conditionalFormatting>
  <conditionalFormatting sqref="CR59">
    <cfRule type="cellIs" dxfId="4011" priority="2938" operator="lessThan">
      <formula>$C$4</formula>
    </cfRule>
  </conditionalFormatting>
  <conditionalFormatting sqref="CR60">
    <cfRule type="cellIs" dxfId="4010" priority="2939" operator="lessThan">
      <formula>$C$4</formula>
    </cfRule>
  </conditionalFormatting>
  <conditionalFormatting sqref="CR60">
    <cfRule type="cellIs" dxfId="4009" priority="2940" operator="lessThan">
      <formula>$C$4</formula>
    </cfRule>
  </conditionalFormatting>
  <conditionalFormatting sqref="L11">
    <cfRule type="cellIs" dxfId="4008" priority="2941" operator="lessThan">
      <formula>$C$4</formula>
    </cfRule>
  </conditionalFormatting>
  <conditionalFormatting sqref="L11">
    <cfRule type="cellIs" dxfId="4007" priority="2942" operator="lessThan">
      <formula>$C$4</formula>
    </cfRule>
  </conditionalFormatting>
  <conditionalFormatting sqref="L12">
    <cfRule type="cellIs" dxfId="4006" priority="2943" operator="lessThan">
      <formula>$C$4</formula>
    </cfRule>
  </conditionalFormatting>
  <conditionalFormatting sqref="L12">
    <cfRule type="cellIs" dxfId="4005" priority="2944" operator="lessThan">
      <formula>$C$4</formula>
    </cfRule>
  </conditionalFormatting>
  <conditionalFormatting sqref="L13">
    <cfRule type="cellIs" dxfId="4004" priority="2945" operator="lessThan">
      <formula>$C$4</formula>
    </cfRule>
  </conditionalFormatting>
  <conditionalFormatting sqref="L13">
    <cfRule type="cellIs" dxfId="4003" priority="2946" operator="lessThan">
      <formula>$C$4</formula>
    </cfRule>
  </conditionalFormatting>
  <conditionalFormatting sqref="L14">
    <cfRule type="cellIs" dxfId="4002" priority="2947" operator="lessThan">
      <formula>$C$4</formula>
    </cfRule>
  </conditionalFormatting>
  <conditionalFormatting sqref="L14">
    <cfRule type="cellIs" dxfId="4001" priority="2948" operator="lessThan">
      <formula>$C$4</formula>
    </cfRule>
  </conditionalFormatting>
  <conditionalFormatting sqref="L15">
    <cfRule type="cellIs" dxfId="4000" priority="2949" operator="lessThan">
      <formula>$C$4</formula>
    </cfRule>
  </conditionalFormatting>
  <conditionalFormatting sqref="L15">
    <cfRule type="cellIs" dxfId="3999" priority="2950" operator="lessThan">
      <formula>$C$4</formula>
    </cfRule>
  </conditionalFormatting>
  <conditionalFormatting sqref="L16">
    <cfRule type="cellIs" dxfId="3998" priority="2951" operator="lessThan">
      <formula>$C$4</formula>
    </cfRule>
  </conditionalFormatting>
  <conditionalFormatting sqref="L16">
    <cfRule type="cellIs" dxfId="3997" priority="2952" operator="lessThan">
      <formula>$C$4</formula>
    </cfRule>
  </conditionalFormatting>
  <conditionalFormatting sqref="L17">
    <cfRule type="cellIs" dxfId="3996" priority="2953" operator="lessThan">
      <formula>$C$4</formula>
    </cfRule>
  </conditionalFormatting>
  <conditionalFormatting sqref="L17">
    <cfRule type="cellIs" dxfId="3995" priority="2954" operator="lessThan">
      <formula>$C$4</formula>
    </cfRule>
  </conditionalFormatting>
  <conditionalFormatting sqref="L18">
    <cfRule type="cellIs" dxfId="3994" priority="2955" operator="lessThan">
      <formula>$C$4</formula>
    </cfRule>
  </conditionalFormatting>
  <conditionalFormatting sqref="L18">
    <cfRule type="cellIs" dxfId="3993" priority="2956" operator="lessThan">
      <formula>$C$4</formula>
    </cfRule>
  </conditionalFormatting>
  <conditionalFormatting sqref="L19">
    <cfRule type="cellIs" dxfId="3992" priority="2957" operator="lessThan">
      <formula>$C$4</formula>
    </cfRule>
  </conditionalFormatting>
  <conditionalFormatting sqref="L19">
    <cfRule type="cellIs" dxfId="3991" priority="2958" operator="lessThan">
      <formula>$C$4</formula>
    </cfRule>
  </conditionalFormatting>
  <conditionalFormatting sqref="L20">
    <cfRule type="cellIs" dxfId="3990" priority="2959" operator="lessThan">
      <formula>$C$4</formula>
    </cfRule>
  </conditionalFormatting>
  <conditionalFormatting sqref="L20">
    <cfRule type="cellIs" dxfId="3989" priority="2960" operator="lessThan">
      <formula>$C$4</formula>
    </cfRule>
  </conditionalFormatting>
  <conditionalFormatting sqref="L21">
    <cfRule type="cellIs" dxfId="3988" priority="2961" operator="lessThan">
      <formula>$C$4</formula>
    </cfRule>
  </conditionalFormatting>
  <conditionalFormatting sqref="L21">
    <cfRule type="cellIs" dxfId="3987" priority="2962" operator="lessThan">
      <formula>$C$4</formula>
    </cfRule>
  </conditionalFormatting>
  <conditionalFormatting sqref="L22">
    <cfRule type="cellIs" dxfId="3986" priority="2963" operator="lessThan">
      <formula>$C$4</formula>
    </cfRule>
  </conditionalFormatting>
  <conditionalFormatting sqref="L22">
    <cfRule type="cellIs" dxfId="3985" priority="2964" operator="lessThan">
      <formula>$C$4</formula>
    </cfRule>
  </conditionalFormatting>
  <conditionalFormatting sqref="L23">
    <cfRule type="cellIs" dxfId="3984" priority="2965" operator="lessThan">
      <formula>$C$4</formula>
    </cfRule>
  </conditionalFormatting>
  <conditionalFormatting sqref="L23">
    <cfRule type="cellIs" dxfId="3983" priority="2966" operator="lessThan">
      <formula>$C$4</formula>
    </cfRule>
  </conditionalFormatting>
  <conditionalFormatting sqref="L24">
    <cfRule type="cellIs" dxfId="3982" priority="2967" operator="lessThan">
      <formula>$C$4</formula>
    </cfRule>
  </conditionalFormatting>
  <conditionalFormatting sqref="L24">
    <cfRule type="cellIs" dxfId="3981" priority="2968" operator="lessThan">
      <formula>$C$4</formula>
    </cfRule>
  </conditionalFormatting>
  <conditionalFormatting sqref="L25">
    <cfRule type="cellIs" dxfId="3980" priority="2969" operator="lessThan">
      <formula>$C$4</formula>
    </cfRule>
  </conditionalFormatting>
  <conditionalFormatting sqref="L25">
    <cfRule type="cellIs" dxfId="3979" priority="2970" operator="lessThan">
      <formula>$C$4</formula>
    </cfRule>
  </conditionalFormatting>
  <conditionalFormatting sqref="L26">
    <cfRule type="cellIs" dxfId="3978" priority="2971" operator="lessThan">
      <formula>$C$4</formula>
    </cfRule>
  </conditionalFormatting>
  <conditionalFormatting sqref="L26">
    <cfRule type="cellIs" dxfId="3977" priority="2972" operator="lessThan">
      <formula>$C$4</formula>
    </cfRule>
  </conditionalFormatting>
  <conditionalFormatting sqref="L27">
    <cfRule type="cellIs" dxfId="3976" priority="2973" operator="lessThan">
      <formula>$C$4</formula>
    </cfRule>
  </conditionalFormatting>
  <conditionalFormatting sqref="L27">
    <cfRule type="cellIs" dxfId="3975" priority="2974" operator="lessThan">
      <formula>$C$4</formula>
    </cfRule>
  </conditionalFormatting>
  <conditionalFormatting sqref="L28">
    <cfRule type="cellIs" dxfId="3974" priority="2975" operator="lessThan">
      <formula>$C$4</formula>
    </cfRule>
  </conditionalFormatting>
  <conditionalFormatting sqref="L28">
    <cfRule type="cellIs" dxfId="3973" priority="2976" operator="lessThan">
      <formula>$C$4</formula>
    </cfRule>
  </conditionalFormatting>
  <conditionalFormatting sqref="L29">
    <cfRule type="cellIs" dxfId="3972" priority="2977" operator="lessThan">
      <formula>$C$4</formula>
    </cfRule>
  </conditionalFormatting>
  <conditionalFormatting sqref="L29">
    <cfRule type="cellIs" dxfId="3971" priority="2978" operator="lessThan">
      <formula>$C$4</formula>
    </cfRule>
  </conditionalFormatting>
  <conditionalFormatting sqref="L30">
    <cfRule type="cellIs" dxfId="3970" priority="2979" operator="lessThan">
      <formula>$C$4</formula>
    </cfRule>
  </conditionalFormatting>
  <conditionalFormatting sqref="L30">
    <cfRule type="cellIs" dxfId="3969" priority="2980" operator="lessThan">
      <formula>$C$4</formula>
    </cfRule>
  </conditionalFormatting>
  <conditionalFormatting sqref="L31">
    <cfRule type="cellIs" dxfId="3968" priority="2981" operator="lessThan">
      <formula>$C$4</formula>
    </cfRule>
  </conditionalFormatting>
  <conditionalFormatting sqref="L31">
    <cfRule type="cellIs" dxfId="3967" priority="2982" operator="lessThan">
      <formula>$C$4</formula>
    </cfRule>
  </conditionalFormatting>
  <conditionalFormatting sqref="L32">
    <cfRule type="cellIs" dxfId="3966" priority="2983" operator="lessThan">
      <formula>$C$4</formula>
    </cfRule>
  </conditionalFormatting>
  <conditionalFormatting sqref="L32">
    <cfRule type="cellIs" dxfId="3965" priority="2984" operator="lessThan">
      <formula>$C$4</formula>
    </cfRule>
  </conditionalFormatting>
  <conditionalFormatting sqref="L33">
    <cfRule type="cellIs" dxfId="3964" priority="2985" operator="lessThan">
      <formula>$C$4</formula>
    </cfRule>
  </conditionalFormatting>
  <conditionalFormatting sqref="L33">
    <cfRule type="cellIs" dxfId="3963" priority="2986" operator="lessThan">
      <formula>$C$4</formula>
    </cfRule>
  </conditionalFormatting>
  <conditionalFormatting sqref="L34">
    <cfRule type="cellIs" dxfId="3962" priority="2987" operator="lessThan">
      <formula>$C$4</formula>
    </cfRule>
  </conditionalFormatting>
  <conditionalFormatting sqref="L34">
    <cfRule type="cellIs" dxfId="3961" priority="2988" operator="lessThan">
      <formula>$C$4</formula>
    </cfRule>
  </conditionalFormatting>
  <conditionalFormatting sqref="L35">
    <cfRule type="cellIs" dxfId="3960" priority="2989" operator="lessThan">
      <formula>$C$4</formula>
    </cfRule>
  </conditionalFormatting>
  <conditionalFormatting sqref="L35">
    <cfRule type="cellIs" dxfId="3959" priority="2990" operator="lessThan">
      <formula>$C$4</formula>
    </cfRule>
  </conditionalFormatting>
  <conditionalFormatting sqref="L36">
    <cfRule type="cellIs" dxfId="3958" priority="2991" operator="lessThan">
      <formula>$C$4</formula>
    </cfRule>
  </conditionalFormatting>
  <conditionalFormatting sqref="L36">
    <cfRule type="cellIs" dxfId="3957" priority="2992" operator="lessThan">
      <formula>$C$4</formula>
    </cfRule>
  </conditionalFormatting>
  <conditionalFormatting sqref="L37">
    <cfRule type="cellIs" dxfId="3956" priority="2993" operator="lessThan">
      <formula>$C$4</formula>
    </cfRule>
  </conditionalFormatting>
  <conditionalFormatting sqref="L37">
    <cfRule type="cellIs" dxfId="3955" priority="2994" operator="lessThan">
      <formula>$C$4</formula>
    </cfRule>
  </conditionalFormatting>
  <conditionalFormatting sqref="L38">
    <cfRule type="cellIs" dxfId="3954" priority="2995" operator="lessThan">
      <formula>$C$4</formula>
    </cfRule>
  </conditionalFormatting>
  <conditionalFormatting sqref="L38">
    <cfRule type="cellIs" dxfId="3953" priority="2996" operator="lessThan">
      <formula>$C$4</formula>
    </cfRule>
  </conditionalFormatting>
  <conditionalFormatting sqref="L39">
    <cfRule type="cellIs" dxfId="3952" priority="2997" operator="lessThan">
      <formula>$C$4</formula>
    </cfRule>
  </conditionalFormatting>
  <conditionalFormatting sqref="L39">
    <cfRule type="cellIs" dxfId="3951" priority="2998" operator="lessThan">
      <formula>$C$4</formula>
    </cfRule>
  </conditionalFormatting>
  <conditionalFormatting sqref="L40">
    <cfRule type="cellIs" dxfId="3950" priority="2999" operator="lessThan">
      <formula>$C$4</formula>
    </cfRule>
  </conditionalFormatting>
  <conditionalFormatting sqref="L40">
    <cfRule type="cellIs" dxfId="3949" priority="3000" operator="lessThan">
      <formula>$C$4</formula>
    </cfRule>
  </conditionalFormatting>
  <conditionalFormatting sqref="L41">
    <cfRule type="cellIs" dxfId="3948" priority="3001" operator="lessThan">
      <formula>$C$4</formula>
    </cfRule>
  </conditionalFormatting>
  <conditionalFormatting sqref="L41">
    <cfRule type="cellIs" dxfId="3947" priority="3002" operator="lessThan">
      <formula>$C$4</formula>
    </cfRule>
  </conditionalFormatting>
  <conditionalFormatting sqref="L42">
    <cfRule type="cellIs" dxfId="3946" priority="3003" operator="lessThan">
      <formula>$C$4</formula>
    </cfRule>
  </conditionalFormatting>
  <conditionalFormatting sqref="L42">
    <cfRule type="cellIs" dxfId="3945" priority="3004" operator="lessThan">
      <formula>$C$4</formula>
    </cfRule>
  </conditionalFormatting>
  <conditionalFormatting sqref="L43">
    <cfRule type="cellIs" dxfId="3944" priority="3005" operator="lessThan">
      <formula>$C$4</formula>
    </cfRule>
  </conditionalFormatting>
  <conditionalFormatting sqref="L43">
    <cfRule type="cellIs" dxfId="3943" priority="3006" operator="lessThan">
      <formula>$C$4</formula>
    </cfRule>
  </conditionalFormatting>
  <conditionalFormatting sqref="L44">
    <cfRule type="cellIs" dxfId="3942" priority="3007" operator="lessThan">
      <formula>$C$4</formula>
    </cfRule>
  </conditionalFormatting>
  <conditionalFormatting sqref="L44">
    <cfRule type="cellIs" dxfId="3941" priority="3008" operator="lessThan">
      <formula>$C$4</formula>
    </cfRule>
  </conditionalFormatting>
  <conditionalFormatting sqref="L45">
    <cfRule type="cellIs" dxfId="3940" priority="3009" operator="lessThan">
      <formula>$C$4</formula>
    </cfRule>
  </conditionalFormatting>
  <conditionalFormatting sqref="L45">
    <cfRule type="cellIs" dxfId="3939" priority="3010" operator="lessThan">
      <formula>$C$4</formula>
    </cfRule>
  </conditionalFormatting>
  <conditionalFormatting sqref="L46">
    <cfRule type="cellIs" dxfId="3938" priority="3011" operator="lessThan">
      <formula>$C$4</formula>
    </cfRule>
  </conditionalFormatting>
  <conditionalFormatting sqref="L46">
    <cfRule type="cellIs" dxfId="3937" priority="3012" operator="lessThan">
      <formula>$C$4</formula>
    </cfRule>
  </conditionalFormatting>
  <conditionalFormatting sqref="L47">
    <cfRule type="cellIs" dxfId="3936" priority="3013" operator="lessThan">
      <formula>$C$4</formula>
    </cfRule>
  </conditionalFormatting>
  <conditionalFormatting sqref="L47">
    <cfRule type="cellIs" dxfId="3935" priority="3014" operator="lessThan">
      <formula>$C$4</formula>
    </cfRule>
  </conditionalFormatting>
  <conditionalFormatting sqref="L48">
    <cfRule type="cellIs" dxfId="3934" priority="3015" operator="lessThan">
      <formula>$C$4</formula>
    </cfRule>
  </conditionalFormatting>
  <conditionalFormatting sqref="L48">
    <cfRule type="cellIs" dxfId="3933" priority="3016" operator="lessThan">
      <formula>$C$4</formula>
    </cfRule>
  </conditionalFormatting>
  <conditionalFormatting sqref="L49">
    <cfRule type="cellIs" dxfId="3932" priority="3017" operator="lessThan">
      <formula>$C$4</formula>
    </cfRule>
  </conditionalFormatting>
  <conditionalFormatting sqref="L49">
    <cfRule type="cellIs" dxfId="3931" priority="3018" operator="lessThan">
      <formula>$C$4</formula>
    </cfRule>
  </conditionalFormatting>
  <conditionalFormatting sqref="L50">
    <cfRule type="cellIs" dxfId="3930" priority="3019" operator="lessThan">
      <formula>$C$4</formula>
    </cfRule>
  </conditionalFormatting>
  <conditionalFormatting sqref="L50">
    <cfRule type="cellIs" dxfId="3929" priority="3020" operator="lessThan">
      <formula>$C$4</formula>
    </cfRule>
  </conditionalFormatting>
  <conditionalFormatting sqref="L51">
    <cfRule type="cellIs" dxfId="3928" priority="3021" operator="lessThan">
      <formula>$C$4</formula>
    </cfRule>
  </conditionalFormatting>
  <conditionalFormatting sqref="L51">
    <cfRule type="cellIs" dxfId="3927" priority="3022" operator="lessThan">
      <formula>$C$4</formula>
    </cfRule>
  </conditionalFormatting>
  <conditionalFormatting sqref="L52">
    <cfRule type="cellIs" dxfId="3926" priority="3023" operator="lessThan">
      <formula>$C$4</formula>
    </cfRule>
  </conditionalFormatting>
  <conditionalFormatting sqref="L52">
    <cfRule type="cellIs" dxfId="3925" priority="3024" operator="lessThan">
      <formula>$C$4</formula>
    </cfRule>
  </conditionalFormatting>
  <conditionalFormatting sqref="L53">
    <cfRule type="cellIs" dxfId="3924" priority="3025" operator="lessThan">
      <formula>$C$4</formula>
    </cfRule>
  </conditionalFormatting>
  <conditionalFormatting sqref="L53">
    <cfRule type="cellIs" dxfId="3923" priority="3026" operator="lessThan">
      <formula>$C$4</formula>
    </cfRule>
  </conditionalFormatting>
  <conditionalFormatting sqref="L54">
    <cfRule type="cellIs" dxfId="3922" priority="3027" operator="lessThan">
      <formula>$C$4</formula>
    </cfRule>
  </conditionalFormatting>
  <conditionalFormatting sqref="L54">
    <cfRule type="cellIs" dxfId="3921" priority="3028" operator="lessThan">
      <formula>$C$4</formula>
    </cfRule>
  </conditionalFormatting>
  <conditionalFormatting sqref="L55">
    <cfRule type="cellIs" dxfId="3920" priority="3029" operator="lessThan">
      <formula>$C$4</formula>
    </cfRule>
  </conditionalFormatting>
  <conditionalFormatting sqref="L55">
    <cfRule type="cellIs" dxfId="3919" priority="3030" operator="lessThan">
      <formula>$C$4</formula>
    </cfRule>
  </conditionalFormatting>
  <conditionalFormatting sqref="L56">
    <cfRule type="cellIs" dxfId="3918" priority="3031" operator="lessThan">
      <formula>$C$4</formula>
    </cfRule>
  </conditionalFormatting>
  <conditionalFormatting sqref="L56">
    <cfRule type="cellIs" dxfId="3917" priority="3032" operator="lessThan">
      <formula>$C$4</formula>
    </cfRule>
  </conditionalFormatting>
  <conditionalFormatting sqref="L57">
    <cfRule type="cellIs" dxfId="3916" priority="3033" operator="lessThan">
      <formula>$C$4</formula>
    </cfRule>
  </conditionalFormatting>
  <conditionalFormatting sqref="L57">
    <cfRule type="cellIs" dxfId="3915" priority="3034" operator="lessThan">
      <formula>$C$4</formula>
    </cfRule>
  </conditionalFormatting>
  <conditionalFormatting sqref="L58">
    <cfRule type="cellIs" dxfId="3914" priority="3035" operator="lessThan">
      <formula>$C$4</formula>
    </cfRule>
  </conditionalFormatting>
  <conditionalFormatting sqref="L58">
    <cfRule type="cellIs" dxfId="3913" priority="3036" operator="lessThan">
      <formula>$C$4</formula>
    </cfRule>
  </conditionalFormatting>
  <conditionalFormatting sqref="L59">
    <cfRule type="cellIs" dxfId="3912" priority="3037" operator="lessThan">
      <formula>$C$4</formula>
    </cfRule>
  </conditionalFormatting>
  <conditionalFormatting sqref="L59">
    <cfRule type="cellIs" dxfId="3911" priority="3038" operator="lessThan">
      <formula>$C$4</formula>
    </cfRule>
  </conditionalFormatting>
  <conditionalFormatting sqref="L60">
    <cfRule type="cellIs" dxfId="3910" priority="3039" operator="lessThan">
      <formula>$C$4</formula>
    </cfRule>
  </conditionalFormatting>
  <conditionalFormatting sqref="L60">
    <cfRule type="cellIs" dxfId="3909" priority="3040" operator="lessThan">
      <formula>$C$4</formula>
    </cfRule>
  </conditionalFormatting>
  <conditionalFormatting sqref="M11">
    <cfRule type="cellIs" dxfId="3908" priority="3041" operator="lessThan">
      <formula>$C$4</formula>
    </cfRule>
  </conditionalFormatting>
  <conditionalFormatting sqref="M11">
    <cfRule type="cellIs" dxfId="3907" priority="3042" operator="lessThan">
      <formula>$C$4</formula>
    </cfRule>
  </conditionalFormatting>
  <conditionalFormatting sqref="M12">
    <cfRule type="cellIs" dxfId="3906" priority="3043" operator="lessThan">
      <formula>$C$4</formula>
    </cfRule>
  </conditionalFormatting>
  <conditionalFormatting sqref="M12">
    <cfRule type="cellIs" dxfId="3905" priority="3044" operator="lessThan">
      <formula>$C$4</formula>
    </cfRule>
  </conditionalFormatting>
  <conditionalFormatting sqref="M13">
    <cfRule type="cellIs" dxfId="3904" priority="3045" operator="lessThan">
      <formula>$C$4</formula>
    </cfRule>
  </conditionalFormatting>
  <conditionalFormatting sqref="M13">
    <cfRule type="cellIs" dxfId="3903" priority="3046" operator="lessThan">
      <formula>$C$4</formula>
    </cfRule>
  </conditionalFormatting>
  <conditionalFormatting sqref="M14">
    <cfRule type="cellIs" dxfId="3902" priority="3047" operator="lessThan">
      <formula>$C$4</formula>
    </cfRule>
  </conditionalFormatting>
  <conditionalFormatting sqref="M14">
    <cfRule type="cellIs" dxfId="3901" priority="3048" operator="lessThan">
      <formula>$C$4</formula>
    </cfRule>
  </conditionalFormatting>
  <conditionalFormatting sqref="M15">
    <cfRule type="cellIs" dxfId="3900" priority="3049" operator="lessThan">
      <formula>$C$4</formula>
    </cfRule>
  </conditionalFormatting>
  <conditionalFormatting sqref="M15">
    <cfRule type="cellIs" dxfId="3899" priority="3050" operator="lessThan">
      <formula>$C$4</formula>
    </cfRule>
  </conditionalFormatting>
  <conditionalFormatting sqref="M16">
    <cfRule type="cellIs" dxfId="3898" priority="3051" operator="lessThan">
      <formula>$C$4</formula>
    </cfRule>
  </conditionalFormatting>
  <conditionalFormatting sqref="M16">
    <cfRule type="cellIs" dxfId="3897" priority="3052" operator="lessThan">
      <formula>$C$4</formula>
    </cfRule>
  </conditionalFormatting>
  <conditionalFormatting sqref="M17">
    <cfRule type="cellIs" dxfId="3896" priority="3053" operator="lessThan">
      <formula>$C$4</formula>
    </cfRule>
  </conditionalFormatting>
  <conditionalFormatting sqref="M17">
    <cfRule type="cellIs" dxfId="3895" priority="3054" operator="lessThan">
      <formula>$C$4</formula>
    </cfRule>
  </conditionalFormatting>
  <conditionalFormatting sqref="M18">
    <cfRule type="cellIs" dxfId="3894" priority="3055" operator="lessThan">
      <formula>$C$4</formula>
    </cfRule>
  </conditionalFormatting>
  <conditionalFormatting sqref="M18">
    <cfRule type="cellIs" dxfId="3893" priority="3056" operator="lessThan">
      <formula>$C$4</formula>
    </cfRule>
  </conditionalFormatting>
  <conditionalFormatting sqref="M19">
    <cfRule type="cellIs" dxfId="3892" priority="3057" operator="lessThan">
      <formula>$C$4</formula>
    </cfRule>
  </conditionalFormatting>
  <conditionalFormatting sqref="M19">
    <cfRule type="cellIs" dxfId="3891" priority="3058" operator="lessThan">
      <formula>$C$4</formula>
    </cfRule>
  </conditionalFormatting>
  <conditionalFormatting sqref="M20">
    <cfRule type="cellIs" dxfId="3890" priority="3059" operator="lessThan">
      <formula>$C$4</formula>
    </cfRule>
  </conditionalFormatting>
  <conditionalFormatting sqref="M20">
    <cfRule type="cellIs" dxfId="3889" priority="3060" operator="lessThan">
      <formula>$C$4</formula>
    </cfRule>
  </conditionalFormatting>
  <conditionalFormatting sqref="M21">
    <cfRule type="cellIs" dxfId="3888" priority="3061" operator="lessThan">
      <formula>$C$4</formula>
    </cfRule>
  </conditionalFormatting>
  <conditionalFormatting sqref="M21">
    <cfRule type="cellIs" dxfId="3887" priority="3062" operator="lessThan">
      <formula>$C$4</formula>
    </cfRule>
  </conditionalFormatting>
  <conditionalFormatting sqref="M22">
    <cfRule type="cellIs" dxfId="3886" priority="3063" operator="lessThan">
      <formula>$C$4</formula>
    </cfRule>
  </conditionalFormatting>
  <conditionalFormatting sqref="M22">
    <cfRule type="cellIs" dxfId="3885" priority="3064" operator="lessThan">
      <formula>$C$4</formula>
    </cfRule>
  </conditionalFormatting>
  <conditionalFormatting sqref="M23">
    <cfRule type="cellIs" dxfId="3884" priority="3065" operator="lessThan">
      <formula>$C$4</formula>
    </cfRule>
  </conditionalFormatting>
  <conditionalFormatting sqref="M23">
    <cfRule type="cellIs" dxfId="3883" priority="3066" operator="lessThan">
      <formula>$C$4</formula>
    </cfRule>
  </conditionalFormatting>
  <conditionalFormatting sqref="M24">
    <cfRule type="cellIs" dxfId="3882" priority="3067" operator="lessThan">
      <formula>$C$4</formula>
    </cfRule>
  </conditionalFormatting>
  <conditionalFormatting sqref="M24">
    <cfRule type="cellIs" dxfId="3881" priority="3068" operator="lessThan">
      <formula>$C$4</formula>
    </cfRule>
  </conditionalFormatting>
  <conditionalFormatting sqref="M25">
    <cfRule type="cellIs" dxfId="3880" priority="3069" operator="lessThan">
      <formula>$C$4</formula>
    </cfRule>
  </conditionalFormatting>
  <conditionalFormatting sqref="M25">
    <cfRule type="cellIs" dxfId="3879" priority="3070" operator="lessThan">
      <formula>$C$4</formula>
    </cfRule>
  </conditionalFormatting>
  <conditionalFormatting sqref="M26">
    <cfRule type="cellIs" dxfId="3878" priority="3071" operator="lessThan">
      <formula>$C$4</formula>
    </cfRule>
  </conditionalFormatting>
  <conditionalFormatting sqref="M26">
    <cfRule type="cellIs" dxfId="3877" priority="3072" operator="lessThan">
      <formula>$C$4</formula>
    </cfRule>
  </conditionalFormatting>
  <conditionalFormatting sqref="M27">
    <cfRule type="cellIs" dxfId="3876" priority="3073" operator="lessThan">
      <formula>$C$4</formula>
    </cfRule>
  </conditionalFormatting>
  <conditionalFormatting sqref="M27">
    <cfRule type="cellIs" dxfId="3875" priority="3074" operator="lessThan">
      <formula>$C$4</formula>
    </cfRule>
  </conditionalFormatting>
  <conditionalFormatting sqref="M28">
    <cfRule type="cellIs" dxfId="3874" priority="3075" operator="lessThan">
      <formula>$C$4</formula>
    </cfRule>
  </conditionalFormatting>
  <conditionalFormatting sqref="M28">
    <cfRule type="cellIs" dxfId="3873" priority="3076" operator="lessThan">
      <formula>$C$4</formula>
    </cfRule>
  </conditionalFormatting>
  <conditionalFormatting sqref="M29">
    <cfRule type="cellIs" dxfId="3872" priority="3077" operator="lessThan">
      <formula>$C$4</formula>
    </cfRule>
  </conditionalFormatting>
  <conditionalFormatting sqref="M29">
    <cfRule type="cellIs" dxfId="3871" priority="3078" operator="lessThan">
      <formula>$C$4</formula>
    </cfRule>
  </conditionalFormatting>
  <conditionalFormatting sqref="M30">
    <cfRule type="cellIs" dxfId="3870" priority="3079" operator="lessThan">
      <formula>$C$4</formula>
    </cfRule>
  </conditionalFormatting>
  <conditionalFormatting sqref="M30">
    <cfRule type="cellIs" dxfId="3869" priority="3080" operator="lessThan">
      <formula>$C$4</formula>
    </cfRule>
  </conditionalFormatting>
  <conditionalFormatting sqref="M31">
    <cfRule type="cellIs" dxfId="3868" priority="3081" operator="lessThan">
      <formula>$C$4</formula>
    </cfRule>
  </conditionalFormatting>
  <conditionalFormatting sqref="M31">
    <cfRule type="cellIs" dxfId="3867" priority="3082" operator="lessThan">
      <formula>$C$4</formula>
    </cfRule>
  </conditionalFormatting>
  <conditionalFormatting sqref="M32">
    <cfRule type="cellIs" dxfId="3866" priority="3083" operator="lessThan">
      <formula>$C$4</formula>
    </cfRule>
  </conditionalFormatting>
  <conditionalFormatting sqref="M32">
    <cfRule type="cellIs" dxfId="3865" priority="3084" operator="lessThan">
      <formula>$C$4</formula>
    </cfRule>
  </conditionalFormatting>
  <conditionalFormatting sqref="M33">
    <cfRule type="cellIs" dxfId="3864" priority="3085" operator="lessThan">
      <formula>$C$4</formula>
    </cfRule>
  </conditionalFormatting>
  <conditionalFormatting sqref="M33">
    <cfRule type="cellIs" dxfId="3863" priority="3086" operator="lessThan">
      <formula>$C$4</formula>
    </cfRule>
  </conditionalFormatting>
  <conditionalFormatting sqref="M34">
    <cfRule type="cellIs" dxfId="3862" priority="3087" operator="lessThan">
      <formula>$C$4</formula>
    </cfRule>
  </conditionalFormatting>
  <conditionalFormatting sqref="M34">
    <cfRule type="cellIs" dxfId="3861" priority="3088" operator="lessThan">
      <formula>$C$4</formula>
    </cfRule>
  </conditionalFormatting>
  <conditionalFormatting sqref="M35">
    <cfRule type="cellIs" dxfId="3860" priority="3089" operator="lessThan">
      <formula>$C$4</formula>
    </cfRule>
  </conditionalFormatting>
  <conditionalFormatting sqref="M35">
    <cfRule type="cellIs" dxfId="3859" priority="3090" operator="lessThan">
      <formula>$C$4</formula>
    </cfRule>
  </conditionalFormatting>
  <conditionalFormatting sqref="M36">
    <cfRule type="cellIs" dxfId="3858" priority="3091" operator="lessThan">
      <formula>$C$4</formula>
    </cfRule>
  </conditionalFormatting>
  <conditionalFormatting sqref="M36">
    <cfRule type="cellIs" dxfId="3857" priority="3092" operator="lessThan">
      <formula>$C$4</formula>
    </cfRule>
  </conditionalFormatting>
  <conditionalFormatting sqref="M37">
    <cfRule type="cellIs" dxfId="3856" priority="3093" operator="lessThan">
      <formula>$C$4</formula>
    </cfRule>
  </conditionalFormatting>
  <conditionalFormatting sqref="M37">
    <cfRule type="cellIs" dxfId="3855" priority="3094" operator="lessThan">
      <formula>$C$4</formula>
    </cfRule>
  </conditionalFormatting>
  <conditionalFormatting sqref="M38">
    <cfRule type="cellIs" dxfId="3854" priority="3095" operator="lessThan">
      <formula>$C$4</formula>
    </cfRule>
  </conditionalFormatting>
  <conditionalFormatting sqref="M38">
    <cfRule type="cellIs" dxfId="3853" priority="3096" operator="lessThan">
      <formula>$C$4</formula>
    </cfRule>
  </conditionalFormatting>
  <conditionalFormatting sqref="M39">
    <cfRule type="cellIs" dxfId="3852" priority="3097" operator="lessThan">
      <formula>$C$4</formula>
    </cfRule>
  </conditionalFormatting>
  <conditionalFormatting sqref="M39">
    <cfRule type="cellIs" dxfId="3851" priority="3098" operator="lessThan">
      <formula>$C$4</formula>
    </cfRule>
  </conditionalFormatting>
  <conditionalFormatting sqref="M40">
    <cfRule type="cellIs" dxfId="3850" priority="3099" operator="lessThan">
      <formula>$C$4</formula>
    </cfRule>
  </conditionalFormatting>
  <conditionalFormatting sqref="M40">
    <cfRule type="cellIs" dxfId="3849" priority="3100" operator="lessThan">
      <formula>$C$4</formula>
    </cfRule>
  </conditionalFormatting>
  <conditionalFormatting sqref="M41">
    <cfRule type="cellIs" dxfId="3848" priority="3101" operator="lessThan">
      <formula>$C$4</formula>
    </cfRule>
  </conditionalFormatting>
  <conditionalFormatting sqref="M41">
    <cfRule type="cellIs" dxfId="3847" priority="3102" operator="lessThan">
      <formula>$C$4</formula>
    </cfRule>
  </conditionalFormatting>
  <conditionalFormatting sqref="M42">
    <cfRule type="cellIs" dxfId="3846" priority="3103" operator="lessThan">
      <formula>$C$4</formula>
    </cfRule>
  </conditionalFormatting>
  <conditionalFormatting sqref="M42">
    <cfRule type="cellIs" dxfId="3845" priority="3104" operator="lessThan">
      <formula>$C$4</formula>
    </cfRule>
  </conditionalFormatting>
  <conditionalFormatting sqref="M43">
    <cfRule type="cellIs" dxfId="3844" priority="3105" operator="lessThan">
      <formula>$C$4</formula>
    </cfRule>
  </conditionalFormatting>
  <conditionalFormatting sqref="M43">
    <cfRule type="cellIs" dxfId="3843" priority="3106" operator="lessThan">
      <formula>$C$4</formula>
    </cfRule>
  </conditionalFormatting>
  <conditionalFormatting sqref="M44">
    <cfRule type="cellIs" dxfId="3842" priority="3107" operator="lessThan">
      <formula>$C$4</formula>
    </cfRule>
  </conditionalFormatting>
  <conditionalFormatting sqref="M44">
    <cfRule type="cellIs" dxfId="3841" priority="3108" operator="lessThan">
      <formula>$C$4</formula>
    </cfRule>
  </conditionalFormatting>
  <conditionalFormatting sqref="M45">
    <cfRule type="cellIs" dxfId="3840" priority="3109" operator="lessThan">
      <formula>$C$4</formula>
    </cfRule>
  </conditionalFormatting>
  <conditionalFormatting sqref="M45">
    <cfRule type="cellIs" dxfId="3839" priority="3110" operator="lessThan">
      <formula>$C$4</formula>
    </cfRule>
  </conditionalFormatting>
  <conditionalFormatting sqref="M46">
    <cfRule type="cellIs" dxfId="3838" priority="3111" operator="lessThan">
      <formula>$C$4</formula>
    </cfRule>
  </conditionalFormatting>
  <conditionalFormatting sqref="M46">
    <cfRule type="cellIs" dxfId="3837" priority="3112" operator="lessThan">
      <formula>$C$4</formula>
    </cfRule>
  </conditionalFormatting>
  <conditionalFormatting sqref="M47">
    <cfRule type="cellIs" dxfId="3836" priority="3113" operator="lessThan">
      <formula>$C$4</formula>
    </cfRule>
  </conditionalFormatting>
  <conditionalFormatting sqref="M47">
    <cfRule type="cellIs" dxfId="3835" priority="3114" operator="lessThan">
      <formula>$C$4</formula>
    </cfRule>
  </conditionalFormatting>
  <conditionalFormatting sqref="M48">
    <cfRule type="cellIs" dxfId="3834" priority="3115" operator="lessThan">
      <formula>$C$4</formula>
    </cfRule>
  </conditionalFormatting>
  <conditionalFormatting sqref="M48">
    <cfRule type="cellIs" dxfId="3833" priority="3116" operator="lessThan">
      <formula>$C$4</formula>
    </cfRule>
  </conditionalFormatting>
  <conditionalFormatting sqref="M49">
    <cfRule type="cellIs" dxfId="3832" priority="3117" operator="lessThan">
      <formula>$C$4</formula>
    </cfRule>
  </conditionalFormatting>
  <conditionalFormatting sqref="M49">
    <cfRule type="cellIs" dxfId="3831" priority="3118" operator="lessThan">
      <formula>$C$4</formula>
    </cfRule>
  </conditionalFormatting>
  <conditionalFormatting sqref="M50">
    <cfRule type="cellIs" dxfId="3830" priority="3119" operator="lessThan">
      <formula>$C$4</formula>
    </cfRule>
  </conditionalFormatting>
  <conditionalFormatting sqref="M50">
    <cfRule type="cellIs" dxfId="3829" priority="3120" operator="lessThan">
      <formula>$C$4</formula>
    </cfRule>
  </conditionalFormatting>
  <conditionalFormatting sqref="M51">
    <cfRule type="cellIs" dxfId="3828" priority="3121" operator="lessThan">
      <formula>$C$4</formula>
    </cfRule>
  </conditionalFormatting>
  <conditionalFormatting sqref="M51">
    <cfRule type="cellIs" dxfId="3827" priority="3122" operator="lessThan">
      <formula>$C$4</formula>
    </cfRule>
  </conditionalFormatting>
  <conditionalFormatting sqref="M52">
    <cfRule type="cellIs" dxfId="3826" priority="3123" operator="lessThan">
      <formula>$C$4</formula>
    </cfRule>
  </conditionalFormatting>
  <conditionalFormatting sqref="M52">
    <cfRule type="cellIs" dxfId="3825" priority="3124" operator="lessThan">
      <formula>$C$4</formula>
    </cfRule>
  </conditionalFormatting>
  <conditionalFormatting sqref="M53">
    <cfRule type="cellIs" dxfId="3824" priority="3125" operator="lessThan">
      <formula>$C$4</formula>
    </cfRule>
  </conditionalFormatting>
  <conditionalFormatting sqref="M53">
    <cfRule type="cellIs" dxfId="3823" priority="3126" operator="lessThan">
      <formula>$C$4</formula>
    </cfRule>
  </conditionalFormatting>
  <conditionalFormatting sqref="M54">
    <cfRule type="cellIs" dxfId="3822" priority="3127" operator="lessThan">
      <formula>$C$4</formula>
    </cfRule>
  </conditionalFormatting>
  <conditionalFormatting sqref="M54">
    <cfRule type="cellIs" dxfId="3821" priority="3128" operator="lessThan">
      <formula>$C$4</formula>
    </cfRule>
  </conditionalFormatting>
  <conditionalFormatting sqref="M55">
    <cfRule type="cellIs" dxfId="3820" priority="3129" operator="lessThan">
      <formula>$C$4</formula>
    </cfRule>
  </conditionalFormatting>
  <conditionalFormatting sqref="M55">
    <cfRule type="cellIs" dxfId="3819" priority="3130" operator="lessThan">
      <formula>$C$4</formula>
    </cfRule>
  </conditionalFormatting>
  <conditionalFormatting sqref="M56">
    <cfRule type="cellIs" dxfId="3818" priority="3131" operator="lessThan">
      <formula>$C$4</formula>
    </cfRule>
  </conditionalFormatting>
  <conditionalFormatting sqref="M56">
    <cfRule type="cellIs" dxfId="3817" priority="3132" operator="lessThan">
      <formula>$C$4</formula>
    </cfRule>
  </conditionalFormatting>
  <conditionalFormatting sqref="M57">
    <cfRule type="cellIs" dxfId="3816" priority="3133" operator="lessThan">
      <formula>$C$4</formula>
    </cfRule>
  </conditionalFormatting>
  <conditionalFormatting sqref="M57">
    <cfRule type="cellIs" dxfId="3815" priority="3134" operator="lessThan">
      <formula>$C$4</formula>
    </cfRule>
  </conditionalFormatting>
  <conditionalFormatting sqref="M58">
    <cfRule type="cellIs" dxfId="3814" priority="3135" operator="lessThan">
      <formula>$C$4</formula>
    </cfRule>
  </conditionalFormatting>
  <conditionalFormatting sqref="M58">
    <cfRule type="cellIs" dxfId="3813" priority="3136" operator="lessThan">
      <formula>$C$4</formula>
    </cfRule>
  </conditionalFormatting>
  <conditionalFormatting sqref="M59">
    <cfRule type="cellIs" dxfId="3812" priority="3137" operator="lessThan">
      <formula>$C$4</formula>
    </cfRule>
  </conditionalFormatting>
  <conditionalFormatting sqref="M59">
    <cfRule type="cellIs" dxfId="3811" priority="3138" operator="lessThan">
      <formula>$C$4</formula>
    </cfRule>
  </conditionalFormatting>
  <conditionalFormatting sqref="M60">
    <cfRule type="cellIs" dxfId="3810" priority="3139" operator="lessThan">
      <formula>$C$4</formula>
    </cfRule>
  </conditionalFormatting>
  <conditionalFormatting sqref="M60">
    <cfRule type="cellIs" dxfId="3809" priority="3140" operator="lessThan">
      <formula>$C$4</formula>
    </cfRule>
  </conditionalFormatting>
  <conditionalFormatting sqref="CW15">
    <cfRule type="cellIs" dxfId="3803" priority="3146" operator="lessThan">
      <formula>1</formula>
    </cfRule>
  </conditionalFormatting>
  <conditionalFormatting sqref="CW16">
    <cfRule type="cellIs" dxfId="3802" priority="3147" operator="lessThan">
      <formula>1</formula>
    </cfRule>
  </conditionalFormatting>
  <conditionalFormatting sqref="CW17">
    <cfRule type="cellIs" dxfId="3801" priority="3148" operator="lessThan">
      <formula>1</formula>
    </cfRule>
  </conditionalFormatting>
  <conditionalFormatting sqref="CW18">
    <cfRule type="cellIs" dxfId="3800" priority="3149" operator="lessThan">
      <formula>1</formula>
    </cfRule>
  </conditionalFormatting>
  <conditionalFormatting sqref="CW19">
    <cfRule type="cellIs" dxfId="3799" priority="3150" operator="lessThan">
      <formula>1</formula>
    </cfRule>
  </conditionalFormatting>
  <conditionalFormatting sqref="CW29">
    <cfRule type="cellIs" dxfId="3792" priority="3157" operator="lessThan">
      <formula>1</formula>
    </cfRule>
  </conditionalFormatting>
  <conditionalFormatting sqref="CW30">
    <cfRule type="cellIs" dxfId="3791" priority="3158" operator="lessThan">
      <formula>1</formula>
    </cfRule>
  </conditionalFormatting>
  <conditionalFormatting sqref="CW31">
    <cfRule type="cellIs" dxfId="3790" priority="3159" operator="lessThan">
      <formula>1</formula>
    </cfRule>
  </conditionalFormatting>
  <conditionalFormatting sqref="CW32">
    <cfRule type="cellIs" dxfId="3789" priority="3160" operator="lessThan">
      <formula>1</formula>
    </cfRule>
  </conditionalFormatting>
  <conditionalFormatting sqref="AX11">
    <cfRule type="cellIs" dxfId="3788" priority="3161" operator="lessThan">
      <formula>$C$4</formula>
    </cfRule>
  </conditionalFormatting>
  <conditionalFormatting sqref="AX11">
    <cfRule type="cellIs" dxfId="3787" priority="3162" operator="lessThan">
      <formula>$C$4</formula>
    </cfRule>
  </conditionalFormatting>
  <conditionalFormatting sqref="AX12">
    <cfRule type="cellIs" dxfId="3786" priority="3163" operator="lessThan">
      <formula>$C$4</formula>
    </cfRule>
  </conditionalFormatting>
  <conditionalFormatting sqref="AX12">
    <cfRule type="cellIs" dxfId="3785" priority="3164" operator="lessThan">
      <formula>$C$4</formula>
    </cfRule>
  </conditionalFormatting>
  <conditionalFormatting sqref="AX13">
    <cfRule type="cellIs" dxfId="3784" priority="3165" operator="lessThan">
      <formula>$C$4</formula>
    </cfRule>
  </conditionalFormatting>
  <conditionalFormatting sqref="AX13">
    <cfRule type="cellIs" dxfId="3783" priority="3166" operator="lessThan">
      <formula>$C$4</formula>
    </cfRule>
  </conditionalFormatting>
  <conditionalFormatting sqref="AX14">
    <cfRule type="cellIs" dxfId="3782" priority="3167" operator="lessThan">
      <formula>$C$4</formula>
    </cfRule>
  </conditionalFormatting>
  <conditionalFormatting sqref="AX14">
    <cfRule type="cellIs" dxfId="3781" priority="3168" operator="lessThan">
      <formula>$C$4</formula>
    </cfRule>
  </conditionalFormatting>
  <conditionalFormatting sqref="AX15">
    <cfRule type="cellIs" dxfId="3780" priority="3169" operator="lessThan">
      <formula>$C$4</formula>
    </cfRule>
  </conditionalFormatting>
  <conditionalFormatting sqref="AX15">
    <cfRule type="cellIs" dxfId="3779" priority="3170" operator="lessThan">
      <formula>$C$4</formula>
    </cfRule>
  </conditionalFormatting>
  <conditionalFormatting sqref="AX16">
    <cfRule type="cellIs" dxfId="3778" priority="3171" operator="lessThan">
      <formula>$C$4</formula>
    </cfRule>
  </conditionalFormatting>
  <conditionalFormatting sqref="AX16">
    <cfRule type="cellIs" dxfId="3777" priority="3172" operator="lessThan">
      <formula>$C$4</formula>
    </cfRule>
  </conditionalFormatting>
  <conditionalFormatting sqref="AX17">
    <cfRule type="cellIs" dxfId="3776" priority="3173" operator="lessThan">
      <formula>$C$4</formula>
    </cfRule>
  </conditionalFormatting>
  <conditionalFormatting sqref="AX17">
    <cfRule type="cellIs" dxfId="3775" priority="3174" operator="lessThan">
      <formula>$C$4</formula>
    </cfRule>
  </conditionalFormatting>
  <conditionalFormatting sqref="AX18">
    <cfRule type="cellIs" dxfId="3774" priority="3175" operator="lessThan">
      <formula>$C$4</formula>
    </cfRule>
  </conditionalFormatting>
  <conditionalFormatting sqref="AX18">
    <cfRule type="cellIs" dxfId="3773" priority="3176" operator="lessThan">
      <formula>$C$4</formula>
    </cfRule>
  </conditionalFormatting>
  <conditionalFormatting sqref="AX19">
    <cfRule type="cellIs" dxfId="3772" priority="3177" operator="lessThan">
      <formula>$C$4</formula>
    </cfRule>
  </conditionalFormatting>
  <conditionalFormatting sqref="AX19">
    <cfRule type="cellIs" dxfId="3771" priority="3178" operator="lessThan">
      <formula>$C$4</formula>
    </cfRule>
  </conditionalFormatting>
  <conditionalFormatting sqref="AX20">
    <cfRule type="cellIs" dxfId="3770" priority="3179" operator="lessThan">
      <formula>$C$4</formula>
    </cfRule>
  </conditionalFormatting>
  <conditionalFormatting sqref="AX20">
    <cfRule type="cellIs" dxfId="3769" priority="3180" operator="lessThan">
      <formula>$C$4</formula>
    </cfRule>
  </conditionalFormatting>
  <conditionalFormatting sqref="AX21">
    <cfRule type="cellIs" dxfId="3768" priority="3181" operator="lessThan">
      <formula>$C$4</formula>
    </cfRule>
  </conditionalFormatting>
  <conditionalFormatting sqref="AX21">
    <cfRule type="cellIs" dxfId="3767" priority="3182" operator="lessThan">
      <formula>$C$4</formula>
    </cfRule>
  </conditionalFormatting>
  <conditionalFormatting sqref="AX22">
    <cfRule type="cellIs" dxfId="3766" priority="3183" operator="lessThan">
      <formula>$C$4</formula>
    </cfRule>
  </conditionalFormatting>
  <conditionalFormatting sqref="AX22">
    <cfRule type="cellIs" dxfId="3765" priority="3184" operator="lessThan">
      <formula>$C$4</formula>
    </cfRule>
  </conditionalFormatting>
  <conditionalFormatting sqref="AX23">
    <cfRule type="cellIs" dxfId="3764" priority="3185" operator="lessThan">
      <formula>$C$4</formula>
    </cfRule>
  </conditionalFormatting>
  <conditionalFormatting sqref="AX23">
    <cfRule type="cellIs" dxfId="3763" priority="3186" operator="lessThan">
      <formula>$C$4</formula>
    </cfRule>
  </conditionalFormatting>
  <conditionalFormatting sqref="AX24">
    <cfRule type="cellIs" dxfId="3762" priority="3187" operator="lessThan">
      <formula>$C$4</formula>
    </cfRule>
  </conditionalFormatting>
  <conditionalFormatting sqref="AX24">
    <cfRule type="cellIs" dxfId="3761" priority="3188" operator="lessThan">
      <formula>$C$4</formula>
    </cfRule>
  </conditionalFormatting>
  <conditionalFormatting sqref="AX25">
    <cfRule type="cellIs" dxfId="3760" priority="3189" operator="lessThan">
      <formula>$C$4</formula>
    </cfRule>
  </conditionalFormatting>
  <conditionalFormatting sqref="AX25">
    <cfRule type="cellIs" dxfId="3759" priority="3190" operator="lessThan">
      <formula>$C$4</formula>
    </cfRule>
  </conditionalFormatting>
  <conditionalFormatting sqref="AX26">
    <cfRule type="cellIs" dxfId="3758" priority="3191" operator="lessThan">
      <formula>$C$4</formula>
    </cfRule>
  </conditionalFormatting>
  <conditionalFormatting sqref="AX26">
    <cfRule type="cellIs" dxfId="3757" priority="3192" operator="lessThan">
      <formula>$C$4</formula>
    </cfRule>
  </conditionalFormatting>
  <conditionalFormatting sqref="AX27">
    <cfRule type="cellIs" dxfId="3756" priority="3193" operator="lessThan">
      <formula>$C$4</formula>
    </cfRule>
  </conditionalFormatting>
  <conditionalFormatting sqref="AX27">
    <cfRule type="cellIs" dxfId="3755" priority="3194" operator="lessThan">
      <formula>$C$4</formula>
    </cfRule>
  </conditionalFormatting>
  <conditionalFormatting sqref="AX28">
    <cfRule type="cellIs" dxfId="3754" priority="3195" operator="lessThan">
      <formula>$C$4</formula>
    </cfRule>
  </conditionalFormatting>
  <conditionalFormatting sqref="AX28">
    <cfRule type="cellIs" dxfId="3753" priority="3196" operator="lessThan">
      <formula>$C$4</formula>
    </cfRule>
  </conditionalFormatting>
  <conditionalFormatting sqref="AX29">
    <cfRule type="cellIs" dxfId="3752" priority="3197" operator="lessThan">
      <formula>$C$4</formula>
    </cfRule>
  </conditionalFormatting>
  <conditionalFormatting sqref="AX29">
    <cfRule type="cellIs" dxfId="3751" priority="3198" operator="lessThan">
      <formula>$C$4</formula>
    </cfRule>
  </conditionalFormatting>
  <conditionalFormatting sqref="AX30">
    <cfRule type="cellIs" dxfId="3750" priority="3199" operator="lessThan">
      <formula>$C$4</formula>
    </cfRule>
  </conditionalFormatting>
  <conditionalFormatting sqref="AX30">
    <cfRule type="cellIs" dxfId="3749" priority="3200" operator="lessThan">
      <formula>$C$4</formula>
    </cfRule>
  </conditionalFormatting>
  <conditionalFormatting sqref="AX31">
    <cfRule type="cellIs" dxfId="3748" priority="3201" operator="lessThan">
      <formula>$C$4</formula>
    </cfRule>
  </conditionalFormatting>
  <conditionalFormatting sqref="AX31">
    <cfRule type="cellIs" dxfId="3747" priority="3202" operator="lessThan">
      <formula>$C$4</formula>
    </cfRule>
  </conditionalFormatting>
  <conditionalFormatting sqref="AX32">
    <cfRule type="cellIs" dxfId="3746" priority="3203" operator="lessThan">
      <formula>$C$4</formula>
    </cfRule>
  </conditionalFormatting>
  <conditionalFormatting sqref="AX32">
    <cfRule type="cellIs" dxfId="3745" priority="3204" operator="lessThan">
      <formula>$C$4</formula>
    </cfRule>
  </conditionalFormatting>
  <conditionalFormatting sqref="AX33">
    <cfRule type="cellIs" dxfId="3744" priority="3205" operator="lessThan">
      <formula>$C$4</formula>
    </cfRule>
  </conditionalFormatting>
  <conditionalFormatting sqref="AX33">
    <cfRule type="cellIs" dxfId="3743" priority="3206" operator="lessThan">
      <formula>$C$4</formula>
    </cfRule>
  </conditionalFormatting>
  <conditionalFormatting sqref="AX34">
    <cfRule type="cellIs" dxfId="3742" priority="3207" operator="lessThan">
      <formula>$C$4</formula>
    </cfRule>
  </conditionalFormatting>
  <conditionalFormatting sqref="AX34">
    <cfRule type="cellIs" dxfId="3741" priority="3208" operator="lessThan">
      <formula>$C$4</formula>
    </cfRule>
  </conditionalFormatting>
  <conditionalFormatting sqref="AX35">
    <cfRule type="cellIs" dxfId="3740" priority="3209" operator="lessThan">
      <formula>$C$4</formula>
    </cfRule>
  </conditionalFormatting>
  <conditionalFormatting sqref="AX35">
    <cfRule type="cellIs" dxfId="3739" priority="3210" operator="lessThan">
      <formula>$C$4</formula>
    </cfRule>
  </conditionalFormatting>
  <conditionalFormatting sqref="AX36">
    <cfRule type="cellIs" dxfId="3738" priority="3211" operator="lessThan">
      <formula>$C$4</formula>
    </cfRule>
  </conditionalFormatting>
  <conditionalFormatting sqref="AX36">
    <cfRule type="cellIs" dxfId="3737" priority="3212" operator="lessThan">
      <formula>$C$4</formula>
    </cfRule>
  </conditionalFormatting>
  <conditionalFormatting sqref="AX37">
    <cfRule type="cellIs" dxfId="3736" priority="3213" operator="lessThan">
      <formula>$C$4</formula>
    </cfRule>
  </conditionalFormatting>
  <conditionalFormatting sqref="AX37">
    <cfRule type="cellIs" dxfId="3735" priority="3214" operator="lessThan">
      <formula>$C$4</formula>
    </cfRule>
  </conditionalFormatting>
  <conditionalFormatting sqref="AX38">
    <cfRule type="cellIs" dxfId="3734" priority="3215" operator="lessThan">
      <formula>$C$4</formula>
    </cfRule>
  </conditionalFormatting>
  <conditionalFormatting sqref="AX38">
    <cfRule type="cellIs" dxfId="3733" priority="3216" operator="lessThan">
      <formula>$C$4</formula>
    </cfRule>
  </conditionalFormatting>
  <conditionalFormatting sqref="AX39">
    <cfRule type="cellIs" dxfId="3732" priority="3217" operator="lessThan">
      <formula>$C$4</formula>
    </cfRule>
  </conditionalFormatting>
  <conditionalFormatting sqref="AX39">
    <cfRule type="cellIs" dxfId="3731" priority="3218" operator="lessThan">
      <formula>$C$4</formula>
    </cfRule>
  </conditionalFormatting>
  <conditionalFormatting sqref="AX40">
    <cfRule type="cellIs" dxfId="3730" priority="3219" operator="lessThan">
      <formula>$C$4</formula>
    </cfRule>
  </conditionalFormatting>
  <conditionalFormatting sqref="AX40">
    <cfRule type="cellIs" dxfId="3729" priority="3220" operator="lessThan">
      <formula>$C$4</formula>
    </cfRule>
  </conditionalFormatting>
  <conditionalFormatting sqref="AX41">
    <cfRule type="cellIs" dxfId="3728" priority="3221" operator="lessThan">
      <formula>$C$4</formula>
    </cfRule>
  </conditionalFormatting>
  <conditionalFormatting sqref="AX41">
    <cfRule type="cellIs" dxfId="3727" priority="3222" operator="lessThan">
      <formula>$C$4</formula>
    </cfRule>
  </conditionalFormatting>
  <conditionalFormatting sqref="AX42">
    <cfRule type="cellIs" dxfId="3726" priority="3223" operator="lessThan">
      <formula>$C$4</formula>
    </cfRule>
  </conditionalFormatting>
  <conditionalFormatting sqref="AX42">
    <cfRule type="cellIs" dxfId="3725" priority="3224" operator="lessThan">
      <formula>$C$4</formula>
    </cfRule>
  </conditionalFormatting>
  <conditionalFormatting sqref="AX43">
    <cfRule type="cellIs" dxfId="3724" priority="3225" operator="lessThan">
      <formula>$C$4</formula>
    </cfRule>
  </conditionalFormatting>
  <conditionalFormatting sqref="AX43">
    <cfRule type="cellIs" dxfId="3723" priority="3226" operator="lessThan">
      <formula>$C$4</formula>
    </cfRule>
  </conditionalFormatting>
  <conditionalFormatting sqref="AX44">
    <cfRule type="cellIs" dxfId="3722" priority="3227" operator="lessThan">
      <formula>$C$4</formula>
    </cfRule>
  </conditionalFormatting>
  <conditionalFormatting sqref="AX44">
    <cfRule type="cellIs" dxfId="3721" priority="3228" operator="lessThan">
      <formula>$C$4</formula>
    </cfRule>
  </conditionalFormatting>
  <conditionalFormatting sqref="AX45">
    <cfRule type="cellIs" dxfId="3720" priority="3229" operator="lessThan">
      <formula>$C$4</formula>
    </cfRule>
  </conditionalFormatting>
  <conditionalFormatting sqref="AX45">
    <cfRule type="cellIs" dxfId="3719" priority="3230" operator="lessThan">
      <formula>$C$4</formula>
    </cfRule>
  </conditionalFormatting>
  <conditionalFormatting sqref="AX46">
    <cfRule type="cellIs" dxfId="3718" priority="3231" operator="lessThan">
      <formula>$C$4</formula>
    </cfRule>
  </conditionalFormatting>
  <conditionalFormatting sqref="AX46">
    <cfRule type="cellIs" dxfId="3717" priority="3232" operator="lessThan">
      <formula>$C$4</formula>
    </cfRule>
  </conditionalFormatting>
  <conditionalFormatting sqref="AX47">
    <cfRule type="cellIs" dxfId="3716" priority="3233" operator="lessThan">
      <formula>$C$4</formula>
    </cfRule>
  </conditionalFormatting>
  <conditionalFormatting sqref="AX47">
    <cfRule type="cellIs" dxfId="3715" priority="3234" operator="lessThan">
      <formula>$C$4</formula>
    </cfRule>
  </conditionalFormatting>
  <conditionalFormatting sqref="AX48">
    <cfRule type="cellIs" dxfId="3714" priority="3235" operator="lessThan">
      <formula>$C$4</formula>
    </cfRule>
  </conditionalFormatting>
  <conditionalFormatting sqref="AX48">
    <cfRule type="cellIs" dxfId="3713" priority="3236" operator="lessThan">
      <formula>$C$4</formula>
    </cfRule>
  </conditionalFormatting>
  <conditionalFormatting sqref="AX49">
    <cfRule type="cellIs" dxfId="3712" priority="3237" operator="lessThan">
      <formula>$C$4</formula>
    </cfRule>
  </conditionalFormatting>
  <conditionalFormatting sqref="AX49">
    <cfRule type="cellIs" dxfId="3711" priority="3238" operator="lessThan">
      <formula>$C$4</formula>
    </cfRule>
  </conditionalFormatting>
  <conditionalFormatting sqref="AX50">
    <cfRule type="cellIs" dxfId="3710" priority="3239" operator="lessThan">
      <formula>$C$4</formula>
    </cfRule>
  </conditionalFormatting>
  <conditionalFormatting sqref="AX50">
    <cfRule type="cellIs" dxfId="3709" priority="3240" operator="lessThan">
      <formula>$C$4</formula>
    </cfRule>
  </conditionalFormatting>
  <conditionalFormatting sqref="AX51">
    <cfRule type="cellIs" dxfId="3708" priority="3241" operator="lessThan">
      <formula>$C$4</formula>
    </cfRule>
  </conditionalFormatting>
  <conditionalFormatting sqref="AX51">
    <cfRule type="cellIs" dxfId="3707" priority="3242" operator="lessThan">
      <formula>$C$4</formula>
    </cfRule>
  </conditionalFormatting>
  <conditionalFormatting sqref="AX52">
    <cfRule type="cellIs" dxfId="3706" priority="3243" operator="lessThan">
      <formula>$C$4</formula>
    </cfRule>
  </conditionalFormatting>
  <conditionalFormatting sqref="AX52">
    <cfRule type="cellIs" dxfId="3705" priority="3244" operator="lessThan">
      <formula>$C$4</formula>
    </cfRule>
  </conditionalFormatting>
  <conditionalFormatting sqref="AX53">
    <cfRule type="cellIs" dxfId="3704" priority="3245" operator="lessThan">
      <formula>$C$4</formula>
    </cfRule>
  </conditionalFormatting>
  <conditionalFormatting sqref="AX53">
    <cfRule type="cellIs" dxfId="3703" priority="3246" operator="lessThan">
      <formula>$C$4</formula>
    </cfRule>
  </conditionalFormatting>
  <conditionalFormatting sqref="AX54">
    <cfRule type="cellIs" dxfId="3702" priority="3247" operator="lessThan">
      <formula>$C$4</formula>
    </cfRule>
  </conditionalFormatting>
  <conditionalFormatting sqref="AX54">
    <cfRule type="cellIs" dxfId="3701" priority="3248" operator="lessThan">
      <formula>$C$4</formula>
    </cfRule>
  </conditionalFormatting>
  <conditionalFormatting sqref="AX55">
    <cfRule type="cellIs" dxfId="3700" priority="3249" operator="lessThan">
      <formula>$C$4</formula>
    </cfRule>
  </conditionalFormatting>
  <conditionalFormatting sqref="AX55">
    <cfRule type="cellIs" dxfId="3699" priority="3250" operator="lessThan">
      <formula>$C$4</formula>
    </cfRule>
  </conditionalFormatting>
  <conditionalFormatting sqref="AX56">
    <cfRule type="cellIs" dxfId="3698" priority="3251" operator="lessThan">
      <formula>$C$4</formula>
    </cfRule>
  </conditionalFormatting>
  <conditionalFormatting sqref="AX56">
    <cfRule type="cellIs" dxfId="3697" priority="3252" operator="lessThan">
      <formula>$C$4</formula>
    </cfRule>
  </conditionalFormatting>
  <conditionalFormatting sqref="AX57">
    <cfRule type="cellIs" dxfId="3696" priority="3253" operator="lessThan">
      <formula>$C$4</formula>
    </cfRule>
  </conditionalFormatting>
  <conditionalFormatting sqref="AX57">
    <cfRule type="cellIs" dxfId="3695" priority="3254" operator="lessThan">
      <formula>$C$4</formula>
    </cfRule>
  </conditionalFormatting>
  <conditionalFormatting sqref="AX58">
    <cfRule type="cellIs" dxfId="3694" priority="3255" operator="lessThan">
      <formula>$C$4</formula>
    </cfRule>
  </conditionalFormatting>
  <conditionalFormatting sqref="AX58">
    <cfRule type="cellIs" dxfId="3693" priority="3256" operator="lessThan">
      <formula>$C$4</formula>
    </cfRule>
  </conditionalFormatting>
  <conditionalFormatting sqref="AX59">
    <cfRule type="cellIs" dxfId="3692" priority="3257" operator="lessThan">
      <formula>$C$4</formula>
    </cfRule>
  </conditionalFormatting>
  <conditionalFormatting sqref="AX59">
    <cfRule type="cellIs" dxfId="3691" priority="3258" operator="lessThan">
      <formula>$C$4</formula>
    </cfRule>
  </conditionalFormatting>
  <conditionalFormatting sqref="AX60">
    <cfRule type="cellIs" dxfId="3690" priority="3259" operator="lessThan">
      <formula>$C$4</formula>
    </cfRule>
  </conditionalFormatting>
  <conditionalFormatting sqref="AX60">
    <cfRule type="cellIs" dxfId="3689" priority="3260" operator="lessThan">
      <formula>$C$4</formula>
    </cfRule>
  </conditionalFormatting>
  <conditionalFormatting sqref="AY11">
    <cfRule type="cellIs" dxfId="3688" priority="3261" operator="lessThan">
      <formula>$C$4</formula>
    </cfRule>
  </conditionalFormatting>
  <conditionalFormatting sqref="AY11">
    <cfRule type="cellIs" dxfId="3687" priority="3262" operator="lessThan">
      <formula>$C$4</formula>
    </cfRule>
  </conditionalFormatting>
  <conditionalFormatting sqref="AY12">
    <cfRule type="cellIs" dxfId="3686" priority="3263" operator="lessThan">
      <formula>$C$4</formula>
    </cfRule>
  </conditionalFormatting>
  <conditionalFormatting sqref="AY12">
    <cfRule type="cellIs" dxfId="3685" priority="3264" operator="lessThan">
      <formula>$C$4</formula>
    </cfRule>
  </conditionalFormatting>
  <conditionalFormatting sqref="AY13">
    <cfRule type="cellIs" dxfId="3684" priority="3265" operator="lessThan">
      <formula>$C$4</formula>
    </cfRule>
  </conditionalFormatting>
  <conditionalFormatting sqref="AY13">
    <cfRule type="cellIs" dxfId="3683" priority="3266" operator="lessThan">
      <formula>$C$4</formula>
    </cfRule>
  </conditionalFormatting>
  <conditionalFormatting sqref="AY14">
    <cfRule type="cellIs" dxfId="3682" priority="3267" operator="lessThan">
      <formula>$C$4</formula>
    </cfRule>
  </conditionalFormatting>
  <conditionalFormatting sqref="AY14">
    <cfRule type="cellIs" dxfId="3681" priority="3268" operator="lessThan">
      <formula>$C$4</formula>
    </cfRule>
  </conditionalFormatting>
  <conditionalFormatting sqref="AY15">
    <cfRule type="cellIs" dxfId="3680" priority="3269" operator="lessThan">
      <formula>$C$4</formula>
    </cfRule>
  </conditionalFormatting>
  <conditionalFormatting sqref="AY15">
    <cfRule type="cellIs" dxfId="3679" priority="3270" operator="lessThan">
      <formula>$C$4</formula>
    </cfRule>
  </conditionalFormatting>
  <conditionalFormatting sqref="AY16">
    <cfRule type="cellIs" dxfId="3678" priority="3271" operator="lessThan">
      <formula>$C$4</formula>
    </cfRule>
  </conditionalFormatting>
  <conditionalFormatting sqref="AY16">
    <cfRule type="cellIs" dxfId="3677" priority="3272" operator="lessThan">
      <formula>$C$4</formula>
    </cfRule>
  </conditionalFormatting>
  <conditionalFormatting sqref="AY17">
    <cfRule type="cellIs" dxfId="3676" priority="3273" operator="lessThan">
      <formula>$C$4</formula>
    </cfRule>
  </conditionalFormatting>
  <conditionalFormatting sqref="AY17">
    <cfRule type="cellIs" dxfId="3675" priority="3274" operator="lessThan">
      <formula>$C$4</formula>
    </cfRule>
  </conditionalFormatting>
  <conditionalFormatting sqref="AY18">
    <cfRule type="cellIs" dxfId="3674" priority="3275" operator="lessThan">
      <formula>$C$4</formula>
    </cfRule>
  </conditionalFormatting>
  <conditionalFormatting sqref="AY18">
    <cfRule type="cellIs" dxfId="3673" priority="3276" operator="lessThan">
      <formula>$C$4</formula>
    </cfRule>
  </conditionalFormatting>
  <conditionalFormatting sqref="AY19">
    <cfRule type="cellIs" dxfId="3672" priority="3277" operator="lessThan">
      <formula>$C$4</formula>
    </cfRule>
  </conditionalFormatting>
  <conditionalFormatting sqref="AY19">
    <cfRule type="cellIs" dxfId="3671" priority="3278" operator="lessThan">
      <formula>$C$4</formula>
    </cfRule>
  </conditionalFormatting>
  <conditionalFormatting sqref="AY20">
    <cfRule type="cellIs" dxfId="3670" priority="3279" operator="lessThan">
      <formula>$C$4</formula>
    </cfRule>
  </conditionalFormatting>
  <conditionalFormatting sqref="AY20">
    <cfRule type="cellIs" dxfId="3669" priority="3280" operator="lessThan">
      <formula>$C$4</formula>
    </cfRule>
  </conditionalFormatting>
  <conditionalFormatting sqref="AY21">
    <cfRule type="cellIs" dxfId="3668" priority="3281" operator="lessThan">
      <formula>$C$4</formula>
    </cfRule>
  </conditionalFormatting>
  <conditionalFormatting sqref="AY21">
    <cfRule type="cellIs" dxfId="3667" priority="3282" operator="lessThan">
      <formula>$C$4</formula>
    </cfRule>
  </conditionalFormatting>
  <conditionalFormatting sqref="AY22">
    <cfRule type="cellIs" dxfId="3666" priority="3283" operator="lessThan">
      <formula>$C$4</formula>
    </cfRule>
  </conditionalFormatting>
  <conditionalFormatting sqref="AY22">
    <cfRule type="cellIs" dxfId="3665" priority="3284" operator="lessThan">
      <formula>$C$4</formula>
    </cfRule>
  </conditionalFormatting>
  <conditionalFormatting sqref="AY23">
    <cfRule type="cellIs" dxfId="3664" priority="3285" operator="lessThan">
      <formula>$C$4</formula>
    </cfRule>
  </conditionalFormatting>
  <conditionalFormatting sqref="AY23">
    <cfRule type="cellIs" dxfId="3663" priority="3286" operator="lessThan">
      <formula>$C$4</formula>
    </cfRule>
  </conditionalFormatting>
  <conditionalFormatting sqref="AY24">
    <cfRule type="cellIs" dxfId="3662" priority="3287" operator="lessThan">
      <formula>$C$4</formula>
    </cfRule>
  </conditionalFormatting>
  <conditionalFormatting sqref="AY24">
    <cfRule type="cellIs" dxfId="3661" priority="3288" operator="lessThan">
      <formula>$C$4</formula>
    </cfRule>
  </conditionalFormatting>
  <conditionalFormatting sqref="AY25">
    <cfRule type="cellIs" dxfId="3660" priority="3289" operator="lessThan">
      <formula>$C$4</formula>
    </cfRule>
  </conditionalFormatting>
  <conditionalFormatting sqref="AY25">
    <cfRule type="cellIs" dxfId="3659" priority="3290" operator="lessThan">
      <formula>$C$4</formula>
    </cfRule>
  </conditionalFormatting>
  <conditionalFormatting sqref="AY26">
    <cfRule type="cellIs" dxfId="3658" priority="3291" operator="lessThan">
      <formula>$C$4</formula>
    </cfRule>
  </conditionalFormatting>
  <conditionalFormatting sqref="AY26">
    <cfRule type="cellIs" dxfId="3657" priority="3292" operator="lessThan">
      <formula>$C$4</formula>
    </cfRule>
  </conditionalFormatting>
  <conditionalFormatting sqref="AY27">
    <cfRule type="cellIs" dxfId="3656" priority="3293" operator="lessThan">
      <formula>$C$4</formula>
    </cfRule>
  </conditionalFormatting>
  <conditionalFormatting sqref="AY27">
    <cfRule type="cellIs" dxfId="3655" priority="3294" operator="lessThan">
      <formula>$C$4</formula>
    </cfRule>
  </conditionalFormatting>
  <conditionalFormatting sqref="AY28">
    <cfRule type="cellIs" dxfId="3654" priority="3295" operator="lessThan">
      <formula>$C$4</formula>
    </cfRule>
  </conditionalFormatting>
  <conditionalFormatting sqref="AY28">
    <cfRule type="cellIs" dxfId="3653" priority="3296" operator="lessThan">
      <formula>$C$4</formula>
    </cfRule>
  </conditionalFormatting>
  <conditionalFormatting sqref="AY29">
    <cfRule type="cellIs" dxfId="3652" priority="3297" operator="lessThan">
      <formula>$C$4</formula>
    </cfRule>
  </conditionalFormatting>
  <conditionalFormatting sqref="AY29">
    <cfRule type="cellIs" dxfId="3651" priority="3298" operator="lessThan">
      <formula>$C$4</formula>
    </cfRule>
  </conditionalFormatting>
  <conditionalFormatting sqref="AY30">
    <cfRule type="cellIs" dxfId="3650" priority="3299" operator="lessThan">
      <formula>$C$4</formula>
    </cfRule>
  </conditionalFormatting>
  <conditionalFormatting sqref="AY30">
    <cfRule type="cellIs" dxfId="3649" priority="3300" operator="lessThan">
      <formula>$C$4</formula>
    </cfRule>
  </conditionalFormatting>
  <conditionalFormatting sqref="AY31">
    <cfRule type="cellIs" dxfId="3648" priority="3301" operator="lessThan">
      <formula>$C$4</formula>
    </cfRule>
  </conditionalFormatting>
  <conditionalFormatting sqref="AY31">
    <cfRule type="cellIs" dxfId="3647" priority="3302" operator="lessThan">
      <formula>$C$4</formula>
    </cfRule>
  </conditionalFormatting>
  <conditionalFormatting sqref="AY32">
    <cfRule type="cellIs" dxfId="3646" priority="3303" operator="lessThan">
      <formula>$C$4</formula>
    </cfRule>
  </conditionalFormatting>
  <conditionalFormatting sqref="AY32">
    <cfRule type="cellIs" dxfId="3645" priority="3304" operator="lessThan">
      <formula>$C$4</formula>
    </cfRule>
  </conditionalFormatting>
  <conditionalFormatting sqref="AY33">
    <cfRule type="cellIs" dxfId="3644" priority="3305" operator="lessThan">
      <formula>$C$4</formula>
    </cfRule>
  </conditionalFormatting>
  <conditionalFormatting sqref="AY33">
    <cfRule type="cellIs" dxfId="3643" priority="3306" operator="lessThan">
      <formula>$C$4</formula>
    </cfRule>
  </conditionalFormatting>
  <conditionalFormatting sqref="AY34">
    <cfRule type="cellIs" dxfId="3642" priority="3307" operator="lessThan">
      <formula>$C$4</formula>
    </cfRule>
  </conditionalFormatting>
  <conditionalFormatting sqref="AY34">
    <cfRule type="cellIs" dxfId="3641" priority="3308" operator="lessThan">
      <formula>$C$4</formula>
    </cfRule>
  </conditionalFormatting>
  <conditionalFormatting sqref="AY35">
    <cfRule type="cellIs" dxfId="3640" priority="3309" operator="lessThan">
      <formula>$C$4</formula>
    </cfRule>
  </conditionalFormatting>
  <conditionalFormatting sqref="AY35">
    <cfRule type="cellIs" dxfId="3639" priority="3310" operator="lessThan">
      <formula>$C$4</formula>
    </cfRule>
  </conditionalFormatting>
  <conditionalFormatting sqref="AY36">
    <cfRule type="cellIs" dxfId="3638" priority="3311" operator="lessThan">
      <formula>$C$4</formula>
    </cfRule>
  </conditionalFormatting>
  <conditionalFormatting sqref="AY36">
    <cfRule type="cellIs" dxfId="3637" priority="3312" operator="lessThan">
      <formula>$C$4</formula>
    </cfRule>
  </conditionalFormatting>
  <conditionalFormatting sqref="AY37">
    <cfRule type="cellIs" dxfId="3636" priority="3313" operator="lessThan">
      <formula>$C$4</formula>
    </cfRule>
  </conditionalFormatting>
  <conditionalFormatting sqref="AY37">
    <cfRule type="cellIs" dxfId="3635" priority="3314" operator="lessThan">
      <formula>$C$4</formula>
    </cfRule>
  </conditionalFormatting>
  <conditionalFormatting sqref="AY38">
    <cfRule type="cellIs" dxfId="3634" priority="3315" operator="lessThan">
      <formula>$C$4</formula>
    </cfRule>
  </conditionalFormatting>
  <conditionalFormatting sqref="AY38">
    <cfRule type="cellIs" dxfId="3633" priority="3316" operator="lessThan">
      <formula>$C$4</formula>
    </cfRule>
  </conditionalFormatting>
  <conditionalFormatting sqref="AY39">
    <cfRule type="cellIs" dxfId="3632" priority="3317" operator="lessThan">
      <formula>$C$4</formula>
    </cfRule>
  </conditionalFormatting>
  <conditionalFormatting sqref="AY39">
    <cfRule type="cellIs" dxfId="3631" priority="3318" operator="lessThan">
      <formula>$C$4</formula>
    </cfRule>
  </conditionalFormatting>
  <conditionalFormatting sqref="AY40">
    <cfRule type="cellIs" dxfId="3630" priority="3319" operator="lessThan">
      <formula>$C$4</formula>
    </cfRule>
  </conditionalFormatting>
  <conditionalFormatting sqref="AY40">
    <cfRule type="cellIs" dxfId="3629" priority="3320" operator="lessThan">
      <formula>$C$4</formula>
    </cfRule>
  </conditionalFormatting>
  <conditionalFormatting sqref="AY41">
    <cfRule type="cellIs" dxfId="3628" priority="3321" operator="lessThan">
      <formula>$C$4</formula>
    </cfRule>
  </conditionalFormatting>
  <conditionalFormatting sqref="AY41">
    <cfRule type="cellIs" dxfId="3627" priority="3322" operator="lessThan">
      <formula>$C$4</formula>
    </cfRule>
  </conditionalFormatting>
  <conditionalFormatting sqref="AY42">
    <cfRule type="cellIs" dxfId="3626" priority="3323" operator="lessThan">
      <formula>$C$4</formula>
    </cfRule>
  </conditionalFormatting>
  <conditionalFormatting sqref="AY42">
    <cfRule type="cellIs" dxfId="3625" priority="3324" operator="lessThan">
      <formula>$C$4</formula>
    </cfRule>
  </conditionalFormatting>
  <conditionalFormatting sqref="AY43">
    <cfRule type="cellIs" dxfId="3624" priority="3325" operator="lessThan">
      <formula>$C$4</formula>
    </cfRule>
  </conditionalFormatting>
  <conditionalFormatting sqref="AY43">
    <cfRule type="cellIs" dxfId="3623" priority="3326" operator="lessThan">
      <formula>$C$4</formula>
    </cfRule>
  </conditionalFormatting>
  <conditionalFormatting sqref="AY44">
    <cfRule type="cellIs" dxfId="3622" priority="3327" operator="lessThan">
      <formula>$C$4</formula>
    </cfRule>
  </conditionalFormatting>
  <conditionalFormatting sqref="AY44">
    <cfRule type="cellIs" dxfId="3621" priority="3328" operator="lessThan">
      <formula>$C$4</formula>
    </cfRule>
  </conditionalFormatting>
  <conditionalFormatting sqref="AY45">
    <cfRule type="cellIs" dxfId="3620" priority="3329" operator="lessThan">
      <formula>$C$4</formula>
    </cfRule>
  </conditionalFormatting>
  <conditionalFormatting sqref="AY45">
    <cfRule type="cellIs" dxfId="3619" priority="3330" operator="lessThan">
      <formula>$C$4</formula>
    </cfRule>
  </conditionalFormatting>
  <conditionalFormatting sqref="AY46">
    <cfRule type="cellIs" dxfId="3618" priority="3331" operator="lessThan">
      <formula>$C$4</formula>
    </cfRule>
  </conditionalFormatting>
  <conditionalFormatting sqref="AY46">
    <cfRule type="cellIs" dxfId="3617" priority="3332" operator="lessThan">
      <formula>$C$4</formula>
    </cfRule>
  </conditionalFormatting>
  <conditionalFormatting sqref="AY47">
    <cfRule type="cellIs" dxfId="3616" priority="3333" operator="lessThan">
      <formula>$C$4</formula>
    </cfRule>
  </conditionalFormatting>
  <conditionalFormatting sqref="AY47">
    <cfRule type="cellIs" dxfId="3615" priority="3334" operator="lessThan">
      <formula>$C$4</formula>
    </cfRule>
  </conditionalFormatting>
  <conditionalFormatting sqref="AY48">
    <cfRule type="cellIs" dxfId="3614" priority="3335" operator="lessThan">
      <formula>$C$4</formula>
    </cfRule>
  </conditionalFormatting>
  <conditionalFormatting sqref="AY48">
    <cfRule type="cellIs" dxfId="3613" priority="3336" operator="lessThan">
      <formula>$C$4</formula>
    </cfRule>
  </conditionalFormatting>
  <conditionalFormatting sqref="AY49">
    <cfRule type="cellIs" dxfId="3612" priority="3337" operator="lessThan">
      <formula>$C$4</formula>
    </cfRule>
  </conditionalFormatting>
  <conditionalFormatting sqref="AY49">
    <cfRule type="cellIs" dxfId="3611" priority="3338" operator="lessThan">
      <formula>$C$4</formula>
    </cfRule>
  </conditionalFormatting>
  <conditionalFormatting sqref="AY50">
    <cfRule type="cellIs" dxfId="3610" priority="3339" operator="lessThan">
      <formula>$C$4</formula>
    </cfRule>
  </conditionalFormatting>
  <conditionalFormatting sqref="AY50">
    <cfRule type="cellIs" dxfId="3609" priority="3340" operator="lessThan">
      <formula>$C$4</formula>
    </cfRule>
  </conditionalFormatting>
  <conditionalFormatting sqref="AY51">
    <cfRule type="cellIs" dxfId="3608" priority="3341" operator="lessThan">
      <formula>$C$4</formula>
    </cfRule>
  </conditionalFormatting>
  <conditionalFormatting sqref="AY51">
    <cfRule type="cellIs" dxfId="3607" priority="3342" operator="lessThan">
      <formula>$C$4</formula>
    </cfRule>
  </conditionalFormatting>
  <conditionalFormatting sqref="AY52">
    <cfRule type="cellIs" dxfId="3606" priority="3343" operator="lessThan">
      <formula>$C$4</formula>
    </cfRule>
  </conditionalFormatting>
  <conditionalFormatting sqref="AY52">
    <cfRule type="cellIs" dxfId="3605" priority="3344" operator="lessThan">
      <formula>$C$4</formula>
    </cfRule>
  </conditionalFormatting>
  <conditionalFormatting sqref="AY53">
    <cfRule type="cellIs" dxfId="3604" priority="3345" operator="lessThan">
      <formula>$C$4</formula>
    </cfRule>
  </conditionalFormatting>
  <conditionalFormatting sqref="AY53">
    <cfRule type="cellIs" dxfId="3603" priority="3346" operator="lessThan">
      <formula>$C$4</formula>
    </cfRule>
  </conditionalFormatting>
  <conditionalFormatting sqref="AY54">
    <cfRule type="cellIs" dxfId="3602" priority="3347" operator="lessThan">
      <formula>$C$4</formula>
    </cfRule>
  </conditionalFormatting>
  <conditionalFormatting sqref="AY54">
    <cfRule type="cellIs" dxfId="3601" priority="3348" operator="lessThan">
      <formula>$C$4</formula>
    </cfRule>
  </conditionalFormatting>
  <conditionalFormatting sqref="AY55">
    <cfRule type="cellIs" dxfId="3600" priority="3349" operator="lessThan">
      <formula>$C$4</formula>
    </cfRule>
  </conditionalFormatting>
  <conditionalFormatting sqref="AY55">
    <cfRule type="cellIs" dxfId="3599" priority="3350" operator="lessThan">
      <formula>$C$4</formula>
    </cfRule>
  </conditionalFormatting>
  <conditionalFormatting sqref="AY56">
    <cfRule type="cellIs" dxfId="3598" priority="3351" operator="lessThan">
      <formula>$C$4</formula>
    </cfRule>
  </conditionalFormatting>
  <conditionalFormatting sqref="AY56">
    <cfRule type="cellIs" dxfId="3597" priority="3352" operator="lessThan">
      <formula>$C$4</formula>
    </cfRule>
  </conditionalFormatting>
  <conditionalFormatting sqref="AY57">
    <cfRule type="cellIs" dxfId="3596" priority="3353" operator="lessThan">
      <formula>$C$4</formula>
    </cfRule>
  </conditionalFormatting>
  <conditionalFormatting sqref="AY57">
    <cfRule type="cellIs" dxfId="3595" priority="3354" operator="lessThan">
      <formula>$C$4</formula>
    </cfRule>
  </conditionalFormatting>
  <conditionalFormatting sqref="AY58">
    <cfRule type="cellIs" dxfId="3594" priority="3355" operator="lessThan">
      <formula>$C$4</formula>
    </cfRule>
  </conditionalFormatting>
  <conditionalFormatting sqref="AY58">
    <cfRule type="cellIs" dxfId="3593" priority="3356" operator="lessThan">
      <formula>$C$4</formula>
    </cfRule>
  </conditionalFormatting>
  <conditionalFormatting sqref="AY59">
    <cfRule type="cellIs" dxfId="3592" priority="3357" operator="lessThan">
      <formula>$C$4</formula>
    </cfRule>
  </conditionalFormatting>
  <conditionalFormatting sqref="AY59">
    <cfRule type="cellIs" dxfId="3591" priority="3358" operator="lessThan">
      <formula>$C$4</formula>
    </cfRule>
  </conditionalFormatting>
  <conditionalFormatting sqref="AY60">
    <cfRule type="cellIs" dxfId="3590" priority="3359" operator="lessThan">
      <formula>$C$4</formula>
    </cfRule>
  </conditionalFormatting>
  <conditionalFormatting sqref="AY60">
    <cfRule type="cellIs" dxfId="3589" priority="3360" operator="lessThan">
      <formula>$C$4</formula>
    </cfRule>
  </conditionalFormatting>
  <conditionalFormatting sqref="AZ11">
    <cfRule type="cellIs" dxfId="3588" priority="3361" operator="lessThan">
      <formula>$C$4</formula>
    </cfRule>
  </conditionalFormatting>
  <conditionalFormatting sqref="AZ11">
    <cfRule type="cellIs" dxfId="3587" priority="3362" operator="lessThan">
      <formula>$C$4</formula>
    </cfRule>
  </conditionalFormatting>
  <conditionalFormatting sqref="AZ12">
    <cfRule type="cellIs" dxfId="3586" priority="3363" operator="lessThan">
      <formula>$C$4</formula>
    </cfRule>
  </conditionalFormatting>
  <conditionalFormatting sqref="AZ12">
    <cfRule type="cellIs" dxfId="3585" priority="3364" operator="lessThan">
      <formula>$C$4</formula>
    </cfRule>
  </conditionalFormatting>
  <conditionalFormatting sqref="AZ13">
    <cfRule type="cellIs" dxfId="3584" priority="3365" operator="lessThan">
      <formula>$C$4</formula>
    </cfRule>
  </conditionalFormatting>
  <conditionalFormatting sqref="AZ13">
    <cfRule type="cellIs" dxfId="3583" priority="3366" operator="lessThan">
      <formula>$C$4</formula>
    </cfRule>
  </conditionalFormatting>
  <conditionalFormatting sqref="AZ14">
    <cfRule type="cellIs" dxfId="3582" priority="3367" operator="lessThan">
      <formula>$C$4</formula>
    </cfRule>
  </conditionalFormatting>
  <conditionalFormatting sqref="AZ14">
    <cfRule type="cellIs" dxfId="3581" priority="3368" operator="lessThan">
      <formula>$C$4</formula>
    </cfRule>
  </conditionalFormatting>
  <conditionalFormatting sqref="AZ15">
    <cfRule type="cellIs" dxfId="3580" priority="3369" operator="lessThan">
      <formula>$C$4</formula>
    </cfRule>
  </conditionalFormatting>
  <conditionalFormatting sqref="AZ15">
    <cfRule type="cellIs" dxfId="3579" priority="3370" operator="lessThan">
      <formula>$C$4</formula>
    </cfRule>
  </conditionalFormatting>
  <conditionalFormatting sqref="AZ16">
    <cfRule type="cellIs" dxfId="3578" priority="3371" operator="lessThan">
      <formula>$C$4</formula>
    </cfRule>
  </conditionalFormatting>
  <conditionalFormatting sqref="AZ16">
    <cfRule type="cellIs" dxfId="3577" priority="3372" operator="lessThan">
      <formula>$C$4</formula>
    </cfRule>
  </conditionalFormatting>
  <conditionalFormatting sqref="AZ17">
    <cfRule type="cellIs" dxfId="3576" priority="3373" operator="lessThan">
      <formula>$C$4</formula>
    </cfRule>
  </conditionalFormatting>
  <conditionalFormatting sqref="AZ17">
    <cfRule type="cellIs" dxfId="3575" priority="3374" operator="lessThan">
      <formula>$C$4</formula>
    </cfRule>
  </conditionalFormatting>
  <conditionalFormatting sqref="AZ18">
    <cfRule type="cellIs" dxfId="3574" priority="3375" operator="lessThan">
      <formula>$C$4</formula>
    </cfRule>
  </conditionalFormatting>
  <conditionalFormatting sqref="AZ18">
    <cfRule type="cellIs" dxfId="3573" priority="3376" operator="lessThan">
      <formula>$C$4</formula>
    </cfRule>
  </conditionalFormatting>
  <conditionalFormatting sqref="AZ19">
    <cfRule type="cellIs" dxfId="3572" priority="3377" operator="lessThan">
      <formula>$C$4</formula>
    </cfRule>
  </conditionalFormatting>
  <conditionalFormatting sqref="AZ19">
    <cfRule type="cellIs" dxfId="3571" priority="3378" operator="lessThan">
      <formula>$C$4</formula>
    </cfRule>
  </conditionalFormatting>
  <conditionalFormatting sqref="AZ20">
    <cfRule type="cellIs" dxfId="3570" priority="3379" operator="lessThan">
      <formula>$C$4</formula>
    </cfRule>
  </conditionalFormatting>
  <conditionalFormatting sqref="AZ20">
    <cfRule type="cellIs" dxfId="3569" priority="3380" operator="lessThan">
      <formula>$C$4</formula>
    </cfRule>
  </conditionalFormatting>
  <conditionalFormatting sqref="AZ21">
    <cfRule type="cellIs" dxfId="3568" priority="3381" operator="lessThan">
      <formula>$C$4</formula>
    </cfRule>
  </conditionalFormatting>
  <conditionalFormatting sqref="AZ21">
    <cfRule type="cellIs" dxfId="3567" priority="3382" operator="lessThan">
      <formula>$C$4</formula>
    </cfRule>
  </conditionalFormatting>
  <conditionalFormatting sqref="AZ22">
    <cfRule type="cellIs" dxfId="3566" priority="3383" operator="lessThan">
      <formula>$C$4</formula>
    </cfRule>
  </conditionalFormatting>
  <conditionalFormatting sqref="AZ22">
    <cfRule type="cellIs" dxfId="3565" priority="3384" operator="lessThan">
      <formula>$C$4</formula>
    </cfRule>
  </conditionalFormatting>
  <conditionalFormatting sqref="AZ23">
    <cfRule type="cellIs" dxfId="3564" priority="3385" operator="lessThan">
      <formula>$C$4</formula>
    </cfRule>
  </conditionalFormatting>
  <conditionalFormatting sqref="AZ23">
    <cfRule type="cellIs" dxfId="3563" priority="3386" operator="lessThan">
      <formula>$C$4</formula>
    </cfRule>
  </conditionalFormatting>
  <conditionalFormatting sqref="AZ24">
    <cfRule type="cellIs" dxfId="3562" priority="3387" operator="lessThan">
      <formula>$C$4</formula>
    </cfRule>
  </conditionalFormatting>
  <conditionalFormatting sqref="AZ24">
    <cfRule type="cellIs" dxfId="3561" priority="3388" operator="lessThan">
      <formula>$C$4</formula>
    </cfRule>
  </conditionalFormatting>
  <conditionalFormatting sqref="AZ25">
    <cfRule type="cellIs" dxfId="3560" priority="3389" operator="lessThan">
      <formula>$C$4</formula>
    </cfRule>
  </conditionalFormatting>
  <conditionalFormatting sqref="AZ25">
    <cfRule type="cellIs" dxfId="3559" priority="3390" operator="lessThan">
      <formula>$C$4</formula>
    </cfRule>
  </conditionalFormatting>
  <conditionalFormatting sqref="AZ26">
    <cfRule type="cellIs" dxfId="3558" priority="3391" operator="lessThan">
      <formula>$C$4</formula>
    </cfRule>
  </conditionalFormatting>
  <conditionalFormatting sqref="AZ26">
    <cfRule type="cellIs" dxfId="3557" priority="3392" operator="lessThan">
      <formula>$C$4</formula>
    </cfRule>
  </conditionalFormatting>
  <conditionalFormatting sqref="AZ27">
    <cfRule type="cellIs" dxfId="3556" priority="3393" operator="lessThan">
      <formula>$C$4</formula>
    </cfRule>
  </conditionalFormatting>
  <conditionalFormatting sqref="AZ27">
    <cfRule type="cellIs" dxfId="3555" priority="3394" operator="lessThan">
      <formula>$C$4</formula>
    </cfRule>
  </conditionalFormatting>
  <conditionalFormatting sqref="AZ28">
    <cfRule type="cellIs" dxfId="3554" priority="3395" operator="lessThan">
      <formula>$C$4</formula>
    </cfRule>
  </conditionalFormatting>
  <conditionalFormatting sqref="AZ28">
    <cfRule type="cellIs" dxfId="3553" priority="3396" operator="lessThan">
      <formula>$C$4</formula>
    </cfRule>
  </conditionalFormatting>
  <conditionalFormatting sqref="AZ29">
    <cfRule type="cellIs" dxfId="3552" priority="3397" operator="lessThan">
      <formula>$C$4</formula>
    </cfRule>
  </conditionalFormatting>
  <conditionalFormatting sqref="AZ29">
    <cfRule type="cellIs" dxfId="3551" priority="3398" operator="lessThan">
      <formula>$C$4</formula>
    </cfRule>
  </conditionalFormatting>
  <conditionalFormatting sqref="AZ30">
    <cfRule type="cellIs" dxfId="3550" priority="3399" operator="lessThan">
      <formula>$C$4</formula>
    </cfRule>
  </conditionalFormatting>
  <conditionalFormatting sqref="AZ30">
    <cfRule type="cellIs" dxfId="3549" priority="3400" operator="lessThan">
      <formula>$C$4</formula>
    </cfRule>
  </conditionalFormatting>
  <conditionalFormatting sqref="AZ31">
    <cfRule type="cellIs" dxfId="3548" priority="3401" operator="lessThan">
      <formula>$C$4</formula>
    </cfRule>
  </conditionalFormatting>
  <conditionalFormatting sqref="AZ31">
    <cfRule type="cellIs" dxfId="3547" priority="3402" operator="lessThan">
      <formula>$C$4</formula>
    </cfRule>
  </conditionalFormatting>
  <conditionalFormatting sqref="AZ32">
    <cfRule type="cellIs" dxfId="3546" priority="3403" operator="lessThan">
      <formula>$C$4</formula>
    </cfRule>
  </conditionalFormatting>
  <conditionalFormatting sqref="AZ32">
    <cfRule type="cellIs" dxfId="3545" priority="3404" operator="lessThan">
      <formula>$C$4</formula>
    </cfRule>
  </conditionalFormatting>
  <conditionalFormatting sqref="AZ33">
    <cfRule type="cellIs" dxfId="3544" priority="3405" operator="lessThan">
      <formula>$C$4</formula>
    </cfRule>
  </conditionalFormatting>
  <conditionalFormatting sqref="AZ33">
    <cfRule type="cellIs" dxfId="3543" priority="3406" operator="lessThan">
      <formula>$C$4</formula>
    </cfRule>
  </conditionalFormatting>
  <conditionalFormatting sqref="AZ34">
    <cfRule type="cellIs" dxfId="3542" priority="3407" operator="lessThan">
      <formula>$C$4</formula>
    </cfRule>
  </conditionalFormatting>
  <conditionalFormatting sqref="AZ34">
    <cfRule type="cellIs" dxfId="3541" priority="3408" operator="lessThan">
      <formula>$C$4</formula>
    </cfRule>
  </conditionalFormatting>
  <conditionalFormatting sqref="AZ35">
    <cfRule type="cellIs" dxfId="3540" priority="3409" operator="lessThan">
      <formula>$C$4</formula>
    </cfRule>
  </conditionalFormatting>
  <conditionalFormatting sqref="AZ35">
    <cfRule type="cellIs" dxfId="3539" priority="3410" operator="lessThan">
      <formula>$C$4</formula>
    </cfRule>
  </conditionalFormatting>
  <conditionalFormatting sqref="AZ36">
    <cfRule type="cellIs" dxfId="3538" priority="3411" operator="lessThan">
      <formula>$C$4</formula>
    </cfRule>
  </conditionalFormatting>
  <conditionalFormatting sqref="AZ36">
    <cfRule type="cellIs" dxfId="3537" priority="3412" operator="lessThan">
      <formula>$C$4</formula>
    </cfRule>
  </conditionalFormatting>
  <conditionalFormatting sqref="AZ37">
    <cfRule type="cellIs" dxfId="3536" priority="3413" operator="lessThan">
      <formula>$C$4</formula>
    </cfRule>
  </conditionalFormatting>
  <conditionalFormatting sqref="AZ37">
    <cfRule type="cellIs" dxfId="3535" priority="3414" operator="lessThan">
      <formula>$C$4</formula>
    </cfRule>
  </conditionalFormatting>
  <conditionalFormatting sqref="AZ38">
    <cfRule type="cellIs" dxfId="3534" priority="3415" operator="lessThan">
      <formula>$C$4</formula>
    </cfRule>
  </conditionalFormatting>
  <conditionalFormatting sqref="AZ38">
    <cfRule type="cellIs" dxfId="3533" priority="3416" operator="lessThan">
      <formula>$C$4</formula>
    </cfRule>
  </conditionalFormatting>
  <conditionalFormatting sqref="AZ39">
    <cfRule type="cellIs" dxfId="3532" priority="3417" operator="lessThan">
      <formula>$C$4</formula>
    </cfRule>
  </conditionalFormatting>
  <conditionalFormatting sqref="AZ39">
    <cfRule type="cellIs" dxfId="3531" priority="3418" operator="lessThan">
      <formula>$C$4</formula>
    </cfRule>
  </conditionalFormatting>
  <conditionalFormatting sqref="AZ40">
    <cfRule type="cellIs" dxfId="3530" priority="3419" operator="lessThan">
      <formula>$C$4</formula>
    </cfRule>
  </conditionalFormatting>
  <conditionalFormatting sqref="AZ40">
    <cfRule type="cellIs" dxfId="3529" priority="3420" operator="lessThan">
      <formula>$C$4</formula>
    </cfRule>
  </conditionalFormatting>
  <conditionalFormatting sqref="AZ41">
    <cfRule type="cellIs" dxfId="3528" priority="3421" operator="lessThan">
      <formula>$C$4</formula>
    </cfRule>
  </conditionalFormatting>
  <conditionalFormatting sqref="AZ41">
    <cfRule type="cellIs" dxfId="3527" priority="3422" operator="lessThan">
      <formula>$C$4</formula>
    </cfRule>
  </conditionalFormatting>
  <conditionalFormatting sqref="AZ42">
    <cfRule type="cellIs" dxfId="3526" priority="3423" operator="lessThan">
      <formula>$C$4</formula>
    </cfRule>
  </conditionalFormatting>
  <conditionalFormatting sqref="AZ42">
    <cfRule type="cellIs" dxfId="3525" priority="3424" operator="lessThan">
      <formula>$C$4</formula>
    </cfRule>
  </conditionalFormatting>
  <conditionalFormatting sqref="AZ43">
    <cfRule type="cellIs" dxfId="3524" priority="3425" operator="lessThan">
      <formula>$C$4</formula>
    </cfRule>
  </conditionalFormatting>
  <conditionalFormatting sqref="AZ43">
    <cfRule type="cellIs" dxfId="3523" priority="3426" operator="lessThan">
      <formula>$C$4</formula>
    </cfRule>
  </conditionalFormatting>
  <conditionalFormatting sqref="AZ44">
    <cfRule type="cellIs" dxfId="3522" priority="3427" operator="lessThan">
      <formula>$C$4</formula>
    </cfRule>
  </conditionalFormatting>
  <conditionalFormatting sqref="AZ44">
    <cfRule type="cellIs" dxfId="3521" priority="3428" operator="lessThan">
      <formula>$C$4</formula>
    </cfRule>
  </conditionalFormatting>
  <conditionalFormatting sqref="AZ45">
    <cfRule type="cellIs" dxfId="3520" priority="3429" operator="lessThan">
      <formula>$C$4</formula>
    </cfRule>
  </conditionalFormatting>
  <conditionalFormatting sqref="AZ45">
    <cfRule type="cellIs" dxfId="3519" priority="3430" operator="lessThan">
      <formula>$C$4</formula>
    </cfRule>
  </conditionalFormatting>
  <conditionalFormatting sqref="AZ46">
    <cfRule type="cellIs" dxfId="3518" priority="3431" operator="lessThan">
      <formula>$C$4</formula>
    </cfRule>
  </conditionalFormatting>
  <conditionalFormatting sqref="AZ46">
    <cfRule type="cellIs" dxfId="3517" priority="3432" operator="lessThan">
      <formula>$C$4</formula>
    </cfRule>
  </conditionalFormatting>
  <conditionalFormatting sqref="AZ47">
    <cfRule type="cellIs" dxfId="3516" priority="3433" operator="lessThan">
      <formula>$C$4</formula>
    </cfRule>
  </conditionalFormatting>
  <conditionalFormatting sqref="AZ47">
    <cfRule type="cellIs" dxfId="3515" priority="3434" operator="lessThan">
      <formula>$C$4</formula>
    </cfRule>
  </conditionalFormatting>
  <conditionalFormatting sqref="AZ48">
    <cfRule type="cellIs" dxfId="3514" priority="3435" operator="lessThan">
      <formula>$C$4</formula>
    </cfRule>
  </conditionalFormatting>
  <conditionalFormatting sqref="AZ48">
    <cfRule type="cellIs" dxfId="3513" priority="3436" operator="lessThan">
      <formula>$C$4</formula>
    </cfRule>
  </conditionalFormatting>
  <conditionalFormatting sqref="AZ49">
    <cfRule type="cellIs" dxfId="3512" priority="3437" operator="lessThan">
      <formula>$C$4</formula>
    </cfRule>
  </conditionalFormatting>
  <conditionalFormatting sqref="AZ49">
    <cfRule type="cellIs" dxfId="3511" priority="3438" operator="lessThan">
      <formula>$C$4</formula>
    </cfRule>
  </conditionalFormatting>
  <conditionalFormatting sqref="AZ50">
    <cfRule type="cellIs" dxfId="3510" priority="3439" operator="lessThan">
      <formula>$C$4</formula>
    </cfRule>
  </conditionalFormatting>
  <conditionalFormatting sqref="AZ50">
    <cfRule type="cellIs" dxfId="3509" priority="3440" operator="lessThan">
      <formula>$C$4</formula>
    </cfRule>
  </conditionalFormatting>
  <conditionalFormatting sqref="AZ51">
    <cfRule type="cellIs" dxfId="3508" priority="3441" operator="lessThan">
      <formula>$C$4</formula>
    </cfRule>
  </conditionalFormatting>
  <conditionalFormatting sqref="AZ51">
    <cfRule type="cellIs" dxfId="3507" priority="3442" operator="lessThan">
      <formula>$C$4</formula>
    </cfRule>
  </conditionalFormatting>
  <conditionalFormatting sqref="AZ52">
    <cfRule type="cellIs" dxfId="3506" priority="3443" operator="lessThan">
      <formula>$C$4</formula>
    </cfRule>
  </conditionalFormatting>
  <conditionalFormatting sqref="AZ52">
    <cfRule type="cellIs" dxfId="3505" priority="3444" operator="lessThan">
      <formula>$C$4</formula>
    </cfRule>
  </conditionalFormatting>
  <conditionalFormatting sqref="AZ53">
    <cfRule type="cellIs" dxfId="3504" priority="3445" operator="lessThan">
      <formula>$C$4</formula>
    </cfRule>
  </conditionalFormatting>
  <conditionalFormatting sqref="AZ53">
    <cfRule type="cellIs" dxfId="3503" priority="3446" operator="lessThan">
      <formula>$C$4</formula>
    </cfRule>
  </conditionalFormatting>
  <conditionalFormatting sqref="AZ54">
    <cfRule type="cellIs" dxfId="3502" priority="3447" operator="lessThan">
      <formula>$C$4</formula>
    </cfRule>
  </conditionalFormatting>
  <conditionalFormatting sqref="AZ54">
    <cfRule type="cellIs" dxfId="3501" priority="3448" operator="lessThan">
      <formula>$C$4</formula>
    </cfRule>
  </conditionalFormatting>
  <conditionalFormatting sqref="AZ55">
    <cfRule type="cellIs" dxfId="3500" priority="3449" operator="lessThan">
      <formula>$C$4</formula>
    </cfRule>
  </conditionalFormatting>
  <conditionalFormatting sqref="AZ55">
    <cfRule type="cellIs" dxfId="3499" priority="3450" operator="lessThan">
      <formula>$C$4</formula>
    </cfRule>
  </conditionalFormatting>
  <conditionalFormatting sqref="AZ56">
    <cfRule type="cellIs" dxfId="3498" priority="3451" operator="lessThan">
      <formula>$C$4</formula>
    </cfRule>
  </conditionalFormatting>
  <conditionalFormatting sqref="AZ56">
    <cfRule type="cellIs" dxfId="3497" priority="3452" operator="lessThan">
      <formula>$C$4</formula>
    </cfRule>
  </conditionalFormatting>
  <conditionalFormatting sqref="AZ57">
    <cfRule type="cellIs" dxfId="3496" priority="3453" operator="lessThan">
      <formula>$C$4</formula>
    </cfRule>
  </conditionalFormatting>
  <conditionalFormatting sqref="AZ57">
    <cfRule type="cellIs" dxfId="3495" priority="3454" operator="lessThan">
      <formula>$C$4</formula>
    </cfRule>
  </conditionalFormatting>
  <conditionalFormatting sqref="AZ58">
    <cfRule type="cellIs" dxfId="3494" priority="3455" operator="lessThan">
      <formula>$C$4</formula>
    </cfRule>
  </conditionalFormatting>
  <conditionalFormatting sqref="AZ58">
    <cfRule type="cellIs" dxfId="3493" priority="3456" operator="lessThan">
      <formula>$C$4</formula>
    </cfRule>
  </conditionalFormatting>
  <conditionalFormatting sqref="AZ59">
    <cfRule type="cellIs" dxfId="3492" priority="3457" operator="lessThan">
      <formula>$C$4</formula>
    </cfRule>
  </conditionalFormatting>
  <conditionalFormatting sqref="AZ59">
    <cfRule type="cellIs" dxfId="3491" priority="3458" operator="lessThan">
      <formula>$C$4</formula>
    </cfRule>
  </conditionalFormatting>
  <conditionalFormatting sqref="AZ60">
    <cfRule type="cellIs" dxfId="3490" priority="3459" operator="lessThan">
      <formula>$C$4</formula>
    </cfRule>
  </conditionalFormatting>
  <conditionalFormatting sqref="AZ60">
    <cfRule type="cellIs" dxfId="3489" priority="3460" operator="lessThan">
      <formula>$C$4</formula>
    </cfRule>
  </conditionalFormatting>
  <conditionalFormatting sqref="BA11">
    <cfRule type="cellIs" dxfId="3488" priority="3461" operator="lessThan">
      <formula>$C$4</formula>
    </cfRule>
  </conditionalFormatting>
  <conditionalFormatting sqref="BA11">
    <cfRule type="cellIs" dxfId="3487" priority="3462" operator="lessThan">
      <formula>$C$4</formula>
    </cfRule>
  </conditionalFormatting>
  <conditionalFormatting sqref="BA12">
    <cfRule type="cellIs" dxfId="3486" priority="3463" operator="lessThan">
      <formula>$C$4</formula>
    </cfRule>
  </conditionalFormatting>
  <conditionalFormatting sqref="BA12">
    <cfRule type="cellIs" dxfId="3485" priority="3464" operator="lessThan">
      <formula>$C$4</formula>
    </cfRule>
  </conditionalFormatting>
  <conditionalFormatting sqref="BA13">
    <cfRule type="cellIs" dxfId="3484" priority="3465" operator="lessThan">
      <formula>$C$4</formula>
    </cfRule>
  </conditionalFormatting>
  <conditionalFormatting sqref="BA13">
    <cfRule type="cellIs" dxfId="3483" priority="3466" operator="lessThan">
      <formula>$C$4</formula>
    </cfRule>
  </conditionalFormatting>
  <conditionalFormatting sqref="BA14">
    <cfRule type="cellIs" dxfId="3482" priority="3467" operator="lessThan">
      <formula>$C$4</formula>
    </cfRule>
  </conditionalFormatting>
  <conditionalFormatting sqref="BA14">
    <cfRule type="cellIs" dxfId="3481" priority="3468" operator="lessThan">
      <formula>$C$4</formula>
    </cfRule>
  </conditionalFormatting>
  <conditionalFormatting sqref="BA15">
    <cfRule type="cellIs" dxfId="3480" priority="3469" operator="lessThan">
      <formula>$C$4</formula>
    </cfRule>
  </conditionalFormatting>
  <conditionalFormatting sqref="BA15">
    <cfRule type="cellIs" dxfId="3479" priority="3470" operator="lessThan">
      <formula>$C$4</formula>
    </cfRule>
  </conditionalFormatting>
  <conditionalFormatting sqref="BA16">
    <cfRule type="cellIs" dxfId="3478" priority="3471" operator="lessThan">
      <formula>$C$4</formula>
    </cfRule>
  </conditionalFormatting>
  <conditionalFormatting sqref="BA16">
    <cfRule type="cellIs" dxfId="3477" priority="3472" operator="lessThan">
      <formula>$C$4</formula>
    </cfRule>
  </conditionalFormatting>
  <conditionalFormatting sqref="BA17">
    <cfRule type="cellIs" dxfId="3476" priority="3473" operator="lessThan">
      <formula>$C$4</formula>
    </cfRule>
  </conditionalFormatting>
  <conditionalFormatting sqref="BA17">
    <cfRule type="cellIs" dxfId="3475" priority="3474" operator="lessThan">
      <formula>$C$4</formula>
    </cfRule>
  </conditionalFormatting>
  <conditionalFormatting sqref="BA18">
    <cfRule type="cellIs" dxfId="3474" priority="3475" operator="lessThan">
      <formula>$C$4</formula>
    </cfRule>
  </conditionalFormatting>
  <conditionalFormatting sqref="BA18">
    <cfRule type="cellIs" dxfId="3473" priority="3476" operator="lessThan">
      <formula>$C$4</formula>
    </cfRule>
  </conditionalFormatting>
  <conditionalFormatting sqref="BA19">
    <cfRule type="cellIs" dxfId="3472" priority="3477" operator="lessThan">
      <formula>$C$4</formula>
    </cfRule>
  </conditionalFormatting>
  <conditionalFormatting sqref="BA19">
    <cfRule type="cellIs" dxfId="3471" priority="3478" operator="lessThan">
      <formula>$C$4</formula>
    </cfRule>
  </conditionalFormatting>
  <conditionalFormatting sqref="BA20">
    <cfRule type="cellIs" dxfId="3470" priority="3479" operator="lessThan">
      <formula>$C$4</formula>
    </cfRule>
  </conditionalFormatting>
  <conditionalFormatting sqref="BA20">
    <cfRule type="cellIs" dxfId="3469" priority="3480" operator="lessThan">
      <formula>$C$4</formula>
    </cfRule>
  </conditionalFormatting>
  <conditionalFormatting sqref="BA21">
    <cfRule type="cellIs" dxfId="3468" priority="3481" operator="lessThan">
      <formula>$C$4</formula>
    </cfRule>
  </conditionalFormatting>
  <conditionalFormatting sqref="BA21">
    <cfRule type="cellIs" dxfId="3467" priority="3482" operator="lessThan">
      <formula>$C$4</formula>
    </cfRule>
  </conditionalFormatting>
  <conditionalFormatting sqref="BA22">
    <cfRule type="cellIs" dxfId="3466" priority="3483" operator="lessThan">
      <formula>$C$4</formula>
    </cfRule>
  </conditionalFormatting>
  <conditionalFormatting sqref="BA22">
    <cfRule type="cellIs" dxfId="3465" priority="3484" operator="lessThan">
      <formula>$C$4</formula>
    </cfRule>
  </conditionalFormatting>
  <conditionalFormatting sqref="BA23">
    <cfRule type="cellIs" dxfId="3464" priority="3485" operator="lessThan">
      <formula>$C$4</formula>
    </cfRule>
  </conditionalFormatting>
  <conditionalFormatting sqref="BA23">
    <cfRule type="cellIs" dxfId="3463" priority="3486" operator="lessThan">
      <formula>$C$4</formula>
    </cfRule>
  </conditionalFormatting>
  <conditionalFormatting sqref="BA24">
    <cfRule type="cellIs" dxfId="3462" priority="3487" operator="lessThan">
      <formula>$C$4</formula>
    </cfRule>
  </conditionalFormatting>
  <conditionalFormatting sqref="BA24">
    <cfRule type="cellIs" dxfId="3461" priority="3488" operator="lessThan">
      <formula>$C$4</formula>
    </cfRule>
  </conditionalFormatting>
  <conditionalFormatting sqref="BA25">
    <cfRule type="cellIs" dxfId="3460" priority="3489" operator="lessThan">
      <formula>$C$4</formula>
    </cfRule>
  </conditionalFormatting>
  <conditionalFormatting sqref="BA25">
    <cfRule type="cellIs" dxfId="3459" priority="3490" operator="lessThan">
      <formula>$C$4</formula>
    </cfRule>
  </conditionalFormatting>
  <conditionalFormatting sqref="BA26">
    <cfRule type="cellIs" dxfId="3458" priority="3491" operator="lessThan">
      <formula>$C$4</formula>
    </cfRule>
  </conditionalFormatting>
  <conditionalFormatting sqref="BA26">
    <cfRule type="cellIs" dxfId="3457" priority="3492" operator="lessThan">
      <formula>$C$4</formula>
    </cfRule>
  </conditionalFormatting>
  <conditionalFormatting sqref="BA27">
    <cfRule type="cellIs" dxfId="3456" priority="3493" operator="lessThan">
      <formula>$C$4</formula>
    </cfRule>
  </conditionalFormatting>
  <conditionalFormatting sqref="BA27">
    <cfRule type="cellIs" dxfId="3455" priority="3494" operator="lessThan">
      <formula>$C$4</formula>
    </cfRule>
  </conditionalFormatting>
  <conditionalFormatting sqref="BA28">
    <cfRule type="cellIs" dxfId="3454" priority="3495" operator="lessThan">
      <formula>$C$4</formula>
    </cfRule>
  </conditionalFormatting>
  <conditionalFormatting sqref="BA28">
    <cfRule type="cellIs" dxfId="3453" priority="3496" operator="lessThan">
      <formula>$C$4</formula>
    </cfRule>
  </conditionalFormatting>
  <conditionalFormatting sqref="BA29">
    <cfRule type="cellIs" dxfId="3452" priority="3497" operator="lessThan">
      <formula>$C$4</formula>
    </cfRule>
  </conditionalFormatting>
  <conditionalFormatting sqref="BA29">
    <cfRule type="cellIs" dxfId="3451" priority="3498" operator="lessThan">
      <formula>$C$4</formula>
    </cfRule>
  </conditionalFormatting>
  <conditionalFormatting sqref="BA30">
    <cfRule type="cellIs" dxfId="3450" priority="3499" operator="lessThan">
      <formula>$C$4</formula>
    </cfRule>
  </conditionalFormatting>
  <conditionalFormatting sqref="BA30">
    <cfRule type="cellIs" dxfId="3449" priority="3500" operator="lessThan">
      <formula>$C$4</formula>
    </cfRule>
  </conditionalFormatting>
  <conditionalFormatting sqref="BA31">
    <cfRule type="cellIs" dxfId="3448" priority="3501" operator="lessThan">
      <formula>$C$4</formula>
    </cfRule>
  </conditionalFormatting>
  <conditionalFormatting sqref="BA31">
    <cfRule type="cellIs" dxfId="3447" priority="3502" operator="lessThan">
      <formula>$C$4</formula>
    </cfRule>
  </conditionalFormatting>
  <conditionalFormatting sqref="BA32">
    <cfRule type="cellIs" dxfId="3446" priority="3503" operator="lessThan">
      <formula>$C$4</formula>
    </cfRule>
  </conditionalFormatting>
  <conditionalFormatting sqref="BA32">
    <cfRule type="cellIs" dxfId="3445" priority="3504" operator="lessThan">
      <formula>$C$4</formula>
    </cfRule>
  </conditionalFormatting>
  <conditionalFormatting sqref="BA33">
    <cfRule type="cellIs" dxfId="3444" priority="3505" operator="lessThan">
      <formula>$C$4</formula>
    </cfRule>
  </conditionalFormatting>
  <conditionalFormatting sqref="BA33">
    <cfRule type="cellIs" dxfId="3443" priority="3506" operator="lessThan">
      <formula>$C$4</formula>
    </cfRule>
  </conditionalFormatting>
  <conditionalFormatting sqref="BA34">
    <cfRule type="cellIs" dxfId="3442" priority="3507" operator="lessThan">
      <formula>$C$4</formula>
    </cfRule>
  </conditionalFormatting>
  <conditionalFormatting sqref="BA34">
    <cfRule type="cellIs" dxfId="3441" priority="3508" operator="lessThan">
      <formula>$C$4</formula>
    </cfRule>
  </conditionalFormatting>
  <conditionalFormatting sqref="BA35">
    <cfRule type="cellIs" dxfId="3440" priority="3509" operator="lessThan">
      <formula>$C$4</formula>
    </cfRule>
  </conditionalFormatting>
  <conditionalFormatting sqref="BA35">
    <cfRule type="cellIs" dxfId="3439" priority="3510" operator="lessThan">
      <formula>$C$4</formula>
    </cfRule>
  </conditionalFormatting>
  <conditionalFormatting sqref="BA36">
    <cfRule type="cellIs" dxfId="3438" priority="3511" operator="lessThan">
      <formula>$C$4</formula>
    </cfRule>
  </conditionalFormatting>
  <conditionalFormatting sqref="BA36">
    <cfRule type="cellIs" dxfId="3437" priority="3512" operator="lessThan">
      <formula>$C$4</formula>
    </cfRule>
  </conditionalFormatting>
  <conditionalFormatting sqref="BA37">
    <cfRule type="cellIs" dxfId="3436" priority="3513" operator="lessThan">
      <formula>$C$4</formula>
    </cfRule>
  </conditionalFormatting>
  <conditionalFormatting sqref="BA37">
    <cfRule type="cellIs" dxfId="3435" priority="3514" operator="lessThan">
      <formula>$C$4</formula>
    </cfRule>
  </conditionalFormatting>
  <conditionalFormatting sqref="BA38">
    <cfRule type="cellIs" dxfId="3434" priority="3515" operator="lessThan">
      <formula>$C$4</formula>
    </cfRule>
  </conditionalFormatting>
  <conditionalFormatting sqref="BA38">
    <cfRule type="cellIs" dxfId="3433" priority="3516" operator="lessThan">
      <formula>$C$4</formula>
    </cfRule>
  </conditionalFormatting>
  <conditionalFormatting sqref="BA39">
    <cfRule type="cellIs" dxfId="3432" priority="3517" operator="lessThan">
      <formula>$C$4</formula>
    </cfRule>
  </conditionalFormatting>
  <conditionalFormatting sqref="BA39">
    <cfRule type="cellIs" dxfId="3431" priority="3518" operator="lessThan">
      <formula>$C$4</formula>
    </cfRule>
  </conditionalFormatting>
  <conditionalFormatting sqref="BA40">
    <cfRule type="cellIs" dxfId="3430" priority="3519" operator="lessThan">
      <formula>$C$4</formula>
    </cfRule>
  </conditionalFormatting>
  <conditionalFormatting sqref="BA40">
    <cfRule type="cellIs" dxfId="3429" priority="3520" operator="lessThan">
      <formula>$C$4</formula>
    </cfRule>
  </conditionalFormatting>
  <conditionalFormatting sqref="BA41">
    <cfRule type="cellIs" dxfId="3428" priority="3521" operator="lessThan">
      <formula>$C$4</formula>
    </cfRule>
  </conditionalFormatting>
  <conditionalFormatting sqref="BA41">
    <cfRule type="cellIs" dxfId="3427" priority="3522" operator="lessThan">
      <formula>$C$4</formula>
    </cfRule>
  </conditionalFormatting>
  <conditionalFormatting sqref="BA42">
    <cfRule type="cellIs" dxfId="3426" priority="3523" operator="lessThan">
      <formula>$C$4</formula>
    </cfRule>
  </conditionalFormatting>
  <conditionalFormatting sqref="BA42">
    <cfRule type="cellIs" dxfId="3425" priority="3524" operator="lessThan">
      <formula>$C$4</formula>
    </cfRule>
  </conditionalFormatting>
  <conditionalFormatting sqref="BA43">
    <cfRule type="cellIs" dxfId="3424" priority="3525" operator="lessThan">
      <formula>$C$4</formula>
    </cfRule>
  </conditionalFormatting>
  <conditionalFormatting sqref="BA43">
    <cfRule type="cellIs" dxfId="3423" priority="3526" operator="lessThan">
      <formula>$C$4</formula>
    </cfRule>
  </conditionalFormatting>
  <conditionalFormatting sqref="BA44">
    <cfRule type="cellIs" dxfId="3422" priority="3527" operator="lessThan">
      <formula>$C$4</formula>
    </cfRule>
  </conditionalFormatting>
  <conditionalFormatting sqref="BA44">
    <cfRule type="cellIs" dxfId="3421" priority="3528" operator="lessThan">
      <formula>$C$4</formula>
    </cfRule>
  </conditionalFormatting>
  <conditionalFormatting sqref="BA45">
    <cfRule type="cellIs" dxfId="3420" priority="3529" operator="lessThan">
      <formula>$C$4</formula>
    </cfRule>
  </conditionalFormatting>
  <conditionalFormatting sqref="BA45">
    <cfRule type="cellIs" dxfId="3419" priority="3530" operator="lessThan">
      <formula>$C$4</formula>
    </cfRule>
  </conditionalFormatting>
  <conditionalFormatting sqref="BA46">
    <cfRule type="cellIs" dxfId="3418" priority="3531" operator="lessThan">
      <formula>$C$4</formula>
    </cfRule>
  </conditionalFormatting>
  <conditionalFormatting sqref="BA46">
    <cfRule type="cellIs" dxfId="3417" priority="3532" operator="lessThan">
      <formula>$C$4</formula>
    </cfRule>
  </conditionalFormatting>
  <conditionalFormatting sqref="BA47">
    <cfRule type="cellIs" dxfId="3416" priority="3533" operator="lessThan">
      <formula>$C$4</formula>
    </cfRule>
  </conditionalFormatting>
  <conditionalFormatting sqref="BA47">
    <cfRule type="cellIs" dxfId="3415" priority="3534" operator="lessThan">
      <formula>$C$4</formula>
    </cfRule>
  </conditionalFormatting>
  <conditionalFormatting sqref="BA48">
    <cfRule type="cellIs" dxfId="3414" priority="3535" operator="lessThan">
      <formula>$C$4</formula>
    </cfRule>
  </conditionalFormatting>
  <conditionalFormatting sqref="BA48">
    <cfRule type="cellIs" dxfId="3413" priority="3536" operator="lessThan">
      <formula>$C$4</formula>
    </cfRule>
  </conditionalFormatting>
  <conditionalFormatting sqref="BA49">
    <cfRule type="cellIs" dxfId="3412" priority="3537" operator="lessThan">
      <formula>$C$4</formula>
    </cfRule>
  </conditionalFormatting>
  <conditionalFormatting sqref="BA49">
    <cfRule type="cellIs" dxfId="3411" priority="3538" operator="lessThan">
      <formula>$C$4</formula>
    </cfRule>
  </conditionalFormatting>
  <conditionalFormatting sqref="BA50">
    <cfRule type="cellIs" dxfId="3410" priority="3539" operator="lessThan">
      <formula>$C$4</formula>
    </cfRule>
  </conditionalFormatting>
  <conditionalFormatting sqref="BA50">
    <cfRule type="cellIs" dxfId="3409" priority="3540" operator="lessThan">
      <formula>$C$4</formula>
    </cfRule>
  </conditionalFormatting>
  <conditionalFormatting sqref="BA51">
    <cfRule type="cellIs" dxfId="3408" priority="3541" operator="lessThan">
      <formula>$C$4</formula>
    </cfRule>
  </conditionalFormatting>
  <conditionalFormatting sqref="BA51">
    <cfRule type="cellIs" dxfId="3407" priority="3542" operator="lessThan">
      <formula>$C$4</formula>
    </cfRule>
  </conditionalFormatting>
  <conditionalFormatting sqref="BA52">
    <cfRule type="cellIs" dxfId="3406" priority="3543" operator="lessThan">
      <formula>$C$4</formula>
    </cfRule>
  </conditionalFormatting>
  <conditionalFormatting sqref="BA52">
    <cfRule type="cellIs" dxfId="3405" priority="3544" operator="lessThan">
      <formula>$C$4</formula>
    </cfRule>
  </conditionalFormatting>
  <conditionalFormatting sqref="BA53">
    <cfRule type="cellIs" dxfId="3404" priority="3545" operator="lessThan">
      <formula>$C$4</formula>
    </cfRule>
  </conditionalFormatting>
  <conditionalFormatting sqref="BA53">
    <cfRule type="cellIs" dxfId="3403" priority="3546" operator="lessThan">
      <formula>$C$4</formula>
    </cfRule>
  </conditionalFormatting>
  <conditionalFormatting sqref="BA54">
    <cfRule type="cellIs" dxfId="3402" priority="3547" operator="lessThan">
      <formula>$C$4</formula>
    </cfRule>
  </conditionalFormatting>
  <conditionalFormatting sqref="BA54">
    <cfRule type="cellIs" dxfId="3401" priority="3548" operator="lessThan">
      <formula>$C$4</formula>
    </cfRule>
  </conditionalFormatting>
  <conditionalFormatting sqref="BA55">
    <cfRule type="cellIs" dxfId="3400" priority="3549" operator="lessThan">
      <formula>$C$4</formula>
    </cfRule>
  </conditionalFormatting>
  <conditionalFormatting sqref="BA55">
    <cfRule type="cellIs" dxfId="3399" priority="3550" operator="lessThan">
      <formula>$C$4</formula>
    </cfRule>
  </conditionalFormatting>
  <conditionalFormatting sqref="BA56">
    <cfRule type="cellIs" dxfId="3398" priority="3551" operator="lessThan">
      <formula>$C$4</formula>
    </cfRule>
  </conditionalFormatting>
  <conditionalFormatting sqref="BA56">
    <cfRule type="cellIs" dxfId="3397" priority="3552" operator="lessThan">
      <formula>$C$4</formula>
    </cfRule>
  </conditionalFormatting>
  <conditionalFormatting sqref="BA57">
    <cfRule type="cellIs" dxfId="3396" priority="3553" operator="lessThan">
      <formula>$C$4</formula>
    </cfRule>
  </conditionalFormatting>
  <conditionalFormatting sqref="BA57">
    <cfRule type="cellIs" dxfId="3395" priority="3554" operator="lessThan">
      <formula>$C$4</formula>
    </cfRule>
  </conditionalFormatting>
  <conditionalFormatting sqref="BA58">
    <cfRule type="cellIs" dxfId="3394" priority="3555" operator="lessThan">
      <formula>$C$4</formula>
    </cfRule>
  </conditionalFormatting>
  <conditionalFormatting sqref="BA58">
    <cfRule type="cellIs" dxfId="3393" priority="3556" operator="lessThan">
      <formula>$C$4</formula>
    </cfRule>
  </conditionalFormatting>
  <conditionalFormatting sqref="BA59">
    <cfRule type="cellIs" dxfId="3392" priority="3557" operator="lessThan">
      <formula>$C$4</formula>
    </cfRule>
  </conditionalFormatting>
  <conditionalFormatting sqref="BA59">
    <cfRule type="cellIs" dxfId="3391" priority="3558" operator="lessThan">
      <formula>$C$4</formula>
    </cfRule>
  </conditionalFormatting>
  <conditionalFormatting sqref="BA60">
    <cfRule type="cellIs" dxfId="3390" priority="3559" operator="lessThan">
      <formula>$C$4</formula>
    </cfRule>
  </conditionalFormatting>
  <conditionalFormatting sqref="BA60">
    <cfRule type="cellIs" dxfId="3389" priority="3560" operator="lessThan">
      <formula>$C$4</formula>
    </cfRule>
  </conditionalFormatting>
  <conditionalFormatting sqref="BB11">
    <cfRule type="cellIs" dxfId="3388" priority="3561" operator="lessThan">
      <formula>$C$4</formula>
    </cfRule>
  </conditionalFormatting>
  <conditionalFormatting sqref="BB11">
    <cfRule type="cellIs" dxfId="3387" priority="3562" operator="lessThan">
      <formula>$C$4</formula>
    </cfRule>
  </conditionalFormatting>
  <conditionalFormatting sqref="BB12">
    <cfRule type="cellIs" dxfId="3386" priority="3563" operator="lessThan">
      <formula>$C$4</formula>
    </cfRule>
  </conditionalFormatting>
  <conditionalFormatting sqref="BB12">
    <cfRule type="cellIs" dxfId="3385" priority="3564" operator="lessThan">
      <formula>$C$4</formula>
    </cfRule>
  </conditionalFormatting>
  <conditionalFormatting sqref="BB13">
    <cfRule type="cellIs" dxfId="3384" priority="3565" operator="lessThan">
      <formula>$C$4</formula>
    </cfRule>
  </conditionalFormatting>
  <conditionalFormatting sqref="BB13">
    <cfRule type="cellIs" dxfId="3383" priority="3566" operator="lessThan">
      <formula>$C$4</formula>
    </cfRule>
  </conditionalFormatting>
  <conditionalFormatting sqref="BB14">
    <cfRule type="cellIs" dxfId="3382" priority="3567" operator="lessThan">
      <formula>$C$4</formula>
    </cfRule>
  </conditionalFormatting>
  <conditionalFormatting sqref="BB14">
    <cfRule type="cellIs" dxfId="3381" priority="3568" operator="lessThan">
      <formula>$C$4</formula>
    </cfRule>
  </conditionalFormatting>
  <conditionalFormatting sqref="BB15">
    <cfRule type="cellIs" dxfId="3380" priority="3569" operator="lessThan">
      <formula>$C$4</formula>
    </cfRule>
  </conditionalFormatting>
  <conditionalFormatting sqref="BB15">
    <cfRule type="cellIs" dxfId="3379" priority="3570" operator="lessThan">
      <formula>$C$4</formula>
    </cfRule>
  </conditionalFormatting>
  <conditionalFormatting sqref="BB16">
    <cfRule type="cellIs" dxfId="3378" priority="3571" operator="lessThan">
      <formula>$C$4</formula>
    </cfRule>
  </conditionalFormatting>
  <conditionalFormatting sqref="BB16">
    <cfRule type="cellIs" dxfId="3377" priority="3572" operator="lessThan">
      <formula>$C$4</formula>
    </cfRule>
  </conditionalFormatting>
  <conditionalFormatting sqref="BB17">
    <cfRule type="cellIs" dxfId="3376" priority="3573" operator="lessThan">
      <formula>$C$4</formula>
    </cfRule>
  </conditionalFormatting>
  <conditionalFormatting sqref="BB17">
    <cfRule type="cellIs" dxfId="3375" priority="3574" operator="lessThan">
      <formula>$C$4</formula>
    </cfRule>
  </conditionalFormatting>
  <conditionalFormatting sqref="BB18">
    <cfRule type="cellIs" dxfId="3374" priority="3575" operator="lessThan">
      <formula>$C$4</formula>
    </cfRule>
  </conditionalFormatting>
  <conditionalFormatting sqref="BB18">
    <cfRule type="cellIs" dxfId="3373" priority="3576" operator="lessThan">
      <formula>$C$4</formula>
    </cfRule>
  </conditionalFormatting>
  <conditionalFormatting sqref="BB19">
    <cfRule type="cellIs" dxfId="3372" priority="3577" operator="lessThan">
      <formula>$C$4</formula>
    </cfRule>
  </conditionalFormatting>
  <conditionalFormatting sqref="BB19">
    <cfRule type="cellIs" dxfId="3371" priority="3578" operator="lessThan">
      <formula>$C$4</formula>
    </cfRule>
  </conditionalFormatting>
  <conditionalFormatting sqref="BB20">
    <cfRule type="cellIs" dxfId="3370" priority="3579" operator="lessThan">
      <formula>$C$4</formula>
    </cfRule>
  </conditionalFormatting>
  <conditionalFormatting sqref="BB20">
    <cfRule type="cellIs" dxfId="3369" priority="3580" operator="lessThan">
      <formula>$C$4</formula>
    </cfRule>
  </conditionalFormatting>
  <conditionalFormatting sqref="BB21">
    <cfRule type="cellIs" dxfId="3368" priority="3581" operator="lessThan">
      <formula>$C$4</formula>
    </cfRule>
  </conditionalFormatting>
  <conditionalFormatting sqref="BB21">
    <cfRule type="cellIs" dxfId="3367" priority="3582" operator="lessThan">
      <formula>$C$4</formula>
    </cfRule>
  </conditionalFormatting>
  <conditionalFormatting sqref="BB22">
    <cfRule type="cellIs" dxfId="3366" priority="3583" operator="lessThan">
      <formula>$C$4</formula>
    </cfRule>
  </conditionalFormatting>
  <conditionalFormatting sqref="BB22">
    <cfRule type="cellIs" dxfId="3365" priority="3584" operator="lessThan">
      <formula>$C$4</formula>
    </cfRule>
  </conditionalFormatting>
  <conditionalFormatting sqref="BB23">
    <cfRule type="cellIs" dxfId="3364" priority="3585" operator="lessThan">
      <formula>$C$4</formula>
    </cfRule>
  </conditionalFormatting>
  <conditionalFormatting sqref="BB23">
    <cfRule type="cellIs" dxfId="3363" priority="3586" operator="lessThan">
      <formula>$C$4</formula>
    </cfRule>
  </conditionalFormatting>
  <conditionalFormatting sqref="BB24">
    <cfRule type="cellIs" dxfId="3362" priority="3587" operator="lessThan">
      <formula>$C$4</formula>
    </cfRule>
  </conditionalFormatting>
  <conditionalFormatting sqref="BB24">
    <cfRule type="cellIs" dxfId="3361" priority="3588" operator="lessThan">
      <formula>$C$4</formula>
    </cfRule>
  </conditionalFormatting>
  <conditionalFormatting sqref="BB25">
    <cfRule type="cellIs" dxfId="3360" priority="3589" operator="lessThan">
      <formula>$C$4</formula>
    </cfRule>
  </conditionalFormatting>
  <conditionalFormatting sqref="BB25">
    <cfRule type="cellIs" dxfId="3359" priority="3590" operator="lessThan">
      <formula>$C$4</formula>
    </cfRule>
  </conditionalFormatting>
  <conditionalFormatting sqref="BB26">
    <cfRule type="cellIs" dxfId="3358" priority="3591" operator="lessThan">
      <formula>$C$4</formula>
    </cfRule>
  </conditionalFormatting>
  <conditionalFormatting sqref="BB26">
    <cfRule type="cellIs" dxfId="3357" priority="3592" operator="lessThan">
      <formula>$C$4</formula>
    </cfRule>
  </conditionalFormatting>
  <conditionalFormatting sqref="BB27">
    <cfRule type="cellIs" dxfId="3356" priority="3593" operator="lessThan">
      <formula>$C$4</formula>
    </cfRule>
  </conditionalFormatting>
  <conditionalFormatting sqref="BB27">
    <cfRule type="cellIs" dxfId="3355" priority="3594" operator="lessThan">
      <formula>$C$4</formula>
    </cfRule>
  </conditionalFormatting>
  <conditionalFormatting sqref="BB28">
    <cfRule type="cellIs" dxfId="3354" priority="3595" operator="lessThan">
      <formula>$C$4</formula>
    </cfRule>
  </conditionalFormatting>
  <conditionalFormatting sqref="BB28">
    <cfRule type="cellIs" dxfId="3353" priority="3596" operator="lessThan">
      <formula>$C$4</formula>
    </cfRule>
  </conditionalFormatting>
  <conditionalFormatting sqref="BB29">
    <cfRule type="cellIs" dxfId="3352" priority="3597" operator="lessThan">
      <formula>$C$4</formula>
    </cfRule>
  </conditionalFormatting>
  <conditionalFormatting sqref="BB29">
    <cfRule type="cellIs" dxfId="3351" priority="3598" operator="lessThan">
      <formula>$C$4</formula>
    </cfRule>
  </conditionalFormatting>
  <conditionalFormatting sqref="BB30">
    <cfRule type="cellIs" dxfId="3350" priority="3599" operator="lessThan">
      <formula>$C$4</formula>
    </cfRule>
  </conditionalFormatting>
  <conditionalFormatting sqref="BB30">
    <cfRule type="cellIs" dxfId="3349" priority="3600" operator="lessThan">
      <formula>$C$4</formula>
    </cfRule>
  </conditionalFormatting>
  <conditionalFormatting sqref="BB31">
    <cfRule type="cellIs" dxfId="3348" priority="3601" operator="lessThan">
      <formula>$C$4</formula>
    </cfRule>
  </conditionalFormatting>
  <conditionalFormatting sqref="BB31">
    <cfRule type="cellIs" dxfId="3347" priority="3602" operator="lessThan">
      <formula>$C$4</formula>
    </cfRule>
  </conditionalFormatting>
  <conditionalFormatting sqref="BB32">
    <cfRule type="cellIs" dxfId="3346" priority="3603" operator="lessThan">
      <formula>$C$4</formula>
    </cfRule>
  </conditionalFormatting>
  <conditionalFormatting sqref="BB32">
    <cfRule type="cellIs" dxfId="3345" priority="3604" operator="lessThan">
      <formula>$C$4</formula>
    </cfRule>
  </conditionalFormatting>
  <conditionalFormatting sqref="BB33">
    <cfRule type="cellIs" dxfId="3344" priority="3605" operator="lessThan">
      <formula>$C$4</formula>
    </cfRule>
  </conditionalFormatting>
  <conditionalFormatting sqref="BB33">
    <cfRule type="cellIs" dxfId="3343" priority="3606" operator="lessThan">
      <formula>$C$4</formula>
    </cfRule>
  </conditionalFormatting>
  <conditionalFormatting sqref="BB34">
    <cfRule type="cellIs" dxfId="3342" priority="3607" operator="lessThan">
      <formula>$C$4</formula>
    </cfRule>
  </conditionalFormatting>
  <conditionalFormatting sqref="BB34">
    <cfRule type="cellIs" dxfId="3341" priority="3608" operator="lessThan">
      <formula>$C$4</formula>
    </cfRule>
  </conditionalFormatting>
  <conditionalFormatting sqref="BB35">
    <cfRule type="cellIs" dxfId="3340" priority="3609" operator="lessThan">
      <formula>$C$4</formula>
    </cfRule>
  </conditionalFormatting>
  <conditionalFormatting sqref="BB35">
    <cfRule type="cellIs" dxfId="3339" priority="3610" operator="lessThan">
      <formula>$C$4</formula>
    </cfRule>
  </conditionalFormatting>
  <conditionalFormatting sqref="BB36">
    <cfRule type="cellIs" dxfId="3338" priority="3611" operator="lessThan">
      <formula>$C$4</formula>
    </cfRule>
  </conditionalFormatting>
  <conditionalFormatting sqref="BB36">
    <cfRule type="cellIs" dxfId="3337" priority="3612" operator="lessThan">
      <formula>$C$4</formula>
    </cfRule>
  </conditionalFormatting>
  <conditionalFormatting sqref="BB37">
    <cfRule type="cellIs" dxfId="3336" priority="3613" operator="lessThan">
      <formula>$C$4</formula>
    </cfRule>
  </conditionalFormatting>
  <conditionalFormatting sqref="BB37">
    <cfRule type="cellIs" dxfId="3335" priority="3614" operator="lessThan">
      <formula>$C$4</formula>
    </cfRule>
  </conditionalFormatting>
  <conditionalFormatting sqref="BB38">
    <cfRule type="cellIs" dxfId="3334" priority="3615" operator="lessThan">
      <formula>$C$4</formula>
    </cfRule>
  </conditionalFormatting>
  <conditionalFormatting sqref="BB38">
    <cfRule type="cellIs" dxfId="3333" priority="3616" operator="lessThan">
      <formula>$C$4</formula>
    </cfRule>
  </conditionalFormatting>
  <conditionalFormatting sqref="BB39">
    <cfRule type="cellIs" dxfId="3332" priority="3617" operator="lessThan">
      <formula>$C$4</formula>
    </cfRule>
  </conditionalFormatting>
  <conditionalFormatting sqref="BB39">
    <cfRule type="cellIs" dxfId="3331" priority="3618" operator="lessThan">
      <formula>$C$4</formula>
    </cfRule>
  </conditionalFormatting>
  <conditionalFormatting sqref="BB40">
    <cfRule type="cellIs" dxfId="3330" priority="3619" operator="lessThan">
      <formula>$C$4</formula>
    </cfRule>
  </conditionalFormatting>
  <conditionalFormatting sqref="BB40">
    <cfRule type="cellIs" dxfId="3329" priority="3620" operator="lessThan">
      <formula>$C$4</formula>
    </cfRule>
  </conditionalFormatting>
  <conditionalFormatting sqref="BB41">
    <cfRule type="cellIs" dxfId="3328" priority="3621" operator="lessThan">
      <formula>$C$4</formula>
    </cfRule>
  </conditionalFormatting>
  <conditionalFormatting sqref="BB41">
    <cfRule type="cellIs" dxfId="3327" priority="3622" operator="lessThan">
      <formula>$C$4</formula>
    </cfRule>
  </conditionalFormatting>
  <conditionalFormatting sqref="BB42">
    <cfRule type="cellIs" dxfId="3326" priority="3623" operator="lessThan">
      <formula>$C$4</formula>
    </cfRule>
  </conditionalFormatting>
  <conditionalFormatting sqref="BB42">
    <cfRule type="cellIs" dxfId="3325" priority="3624" operator="lessThan">
      <formula>$C$4</formula>
    </cfRule>
  </conditionalFormatting>
  <conditionalFormatting sqref="BB43">
    <cfRule type="cellIs" dxfId="3324" priority="3625" operator="lessThan">
      <formula>$C$4</formula>
    </cfRule>
  </conditionalFormatting>
  <conditionalFormatting sqref="BB43">
    <cfRule type="cellIs" dxfId="3323" priority="3626" operator="lessThan">
      <formula>$C$4</formula>
    </cfRule>
  </conditionalFormatting>
  <conditionalFormatting sqref="BB44">
    <cfRule type="cellIs" dxfId="3322" priority="3627" operator="lessThan">
      <formula>$C$4</formula>
    </cfRule>
  </conditionalFormatting>
  <conditionalFormatting sqref="BB44">
    <cfRule type="cellIs" dxfId="3321" priority="3628" operator="lessThan">
      <formula>$C$4</formula>
    </cfRule>
  </conditionalFormatting>
  <conditionalFormatting sqref="BB45">
    <cfRule type="cellIs" dxfId="3320" priority="3629" operator="lessThan">
      <formula>$C$4</formula>
    </cfRule>
  </conditionalFormatting>
  <conditionalFormatting sqref="BB45">
    <cfRule type="cellIs" dxfId="3319" priority="3630" operator="lessThan">
      <formula>$C$4</formula>
    </cfRule>
  </conditionalFormatting>
  <conditionalFormatting sqref="BB46">
    <cfRule type="cellIs" dxfId="3318" priority="3631" operator="lessThan">
      <formula>$C$4</formula>
    </cfRule>
  </conditionalFormatting>
  <conditionalFormatting sqref="BB46">
    <cfRule type="cellIs" dxfId="3317" priority="3632" operator="lessThan">
      <formula>$C$4</formula>
    </cfRule>
  </conditionalFormatting>
  <conditionalFormatting sqref="BB47">
    <cfRule type="cellIs" dxfId="3316" priority="3633" operator="lessThan">
      <formula>$C$4</formula>
    </cfRule>
  </conditionalFormatting>
  <conditionalFormatting sqref="BB47">
    <cfRule type="cellIs" dxfId="3315" priority="3634" operator="lessThan">
      <formula>$C$4</formula>
    </cfRule>
  </conditionalFormatting>
  <conditionalFormatting sqref="BB48">
    <cfRule type="cellIs" dxfId="3314" priority="3635" operator="lessThan">
      <formula>$C$4</formula>
    </cfRule>
  </conditionalFormatting>
  <conditionalFormatting sqref="BB48">
    <cfRule type="cellIs" dxfId="3313" priority="3636" operator="lessThan">
      <formula>$C$4</formula>
    </cfRule>
  </conditionalFormatting>
  <conditionalFormatting sqref="BB49">
    <cfRule type="cellIs" dxfId="3312" priority="3637" operator="lessThan">
      <formula>$C$4</formula>
    </cfRule>
  </conditionalFormatting>
  <conditionalFormatting sqref="BB49">
    <cfRule type="cellIs" dxfId="3311" priority="3638" operator="lessThan">
      <formula>$C$4</formula>
    </cfRule>
  </conditionalFormatting>
  <conditionalFormatting sqref="BB50">
    <cfRule type="cellIs" dxfId="3310" priority="3639" operator="lessThan">
      <formula>$C$4</formula>
    </cfRule>
  </conditionalFormatting>
  <conditionalFormatting sqref="BB50">
    <cfRule type="cellIs" dxfId="3309" priority="3640" operator="lessThan">
      <formula>$C$4</formula>
    </cfRule>
  </conditionalFormatting>
  <conditionalFormatting sqref="BB51">
    <cfRule type="cellIs" dxfId="3308" priority="3641" operator="lessThan">
      <formula>$C$4</formula>
    </cfRule>
  </conditionalFormatting>
  <conditionalFormatting sqref="BB51">
    <cfRule type="cellIs" dxfId="3307" priority="3642" operator="lessThan">
      <formula>$C$4</formula>
    </cfRule>
  </conditionalFormatting>
  <conditionalFormatting sqref="BB52">
    <cfRule type="cellIs" dxfId="3306" priority="3643" operator="lessThan">
      <formula>$C$4</formula>
    </cfRule>
  </conditionalFormatting>
  <conditionalFormatting sqref="BB52">
    <cfRule type="cellIs" dxfId="3305" priority="3644" operator="lessThan">
      <formula>$C$4</formula>
    </cfRule>
  </conditionalFormatting>
  <conditionalFormatting sqref="BB53">
    <cfRule type="cellIs" dxfId="3304" priority="3645" operator="lessThan">
      <formula>$C$4</formula>
    </cfRule>
  </conditionalFormatting>
  <conditionalFormatting sqref="BB53">
    <cfRule type="cellIs" dxfId="3303" priority="3646" operator="lessThan">
      <formula>$C$4</formula>
    </cfRule>
  </conditionalFormatting>
  <conditionalFormatting sqref="BB54">
    <cfRule type="cellIs" dxfId="3302" priority="3647" operator="lessThan">
      <formula>$C$4</formula>
    </cfRule>
  </conditionalFormatting>
  <conditionalFormatting sqref="BB54">
    <cfRule type="cellIs" dxfId="3301" priority="3648" operator="lessThan">
      <formula>$C$4</formula>
    </cfRule>
  </conditionalFormatting>
  <conditionalFormatting sqref="BB55">
    <cfRule type="cellIs" dxfId="3300" priority="3649" operator="lessThan">
      <formula>$C$4</formula>
    </cfRule>
  </conditionalFormatting>
  <conditionalFormatting sqref="BB55">
    <cfRule type="cellIs" dxfId="3299" priority="3650" operator="lessThan">
      <formula>$C$4</formula>
    </cfRule>
  </conditionalFormatting>
  <conditionalFormatting sqref="BB56">
    <cfRule type="cellIs" dxfId="3298" priority="3651" operator="lessThan">
      <formula>$C$4</formula>
    </cfRule>
  </conditionalFormatting>
  <conditionalFormatting sqref="BB56">
    <cfRule type="cellIs" dxfId="3297" priority="3652" operator="lessThan">
      <formula>$C$4</formula>
    </cfRule>
  </conditionalFormatting>
  <conditionalFormatting sqref="BB57">
    <cfRule type="cellIs" dxfId="3296" priority="3653" operator="lessThan">
      <formula>$C$4</formula>
    </cfRule>
  </conditionalFormatting>
  <conditionalFormatting sqref="BB57">
    <cfRule type="cellIs" dxfId="3295" priority="3654" operator="lessThan">
      <formula>$C$4</formula>
    </cfRule>
  </conditionalFormatting>
  <conditionalFormatting sqref="BB58">
    <cfRule type="cellIs" dxfId="3294" priority="3655" operator="lessThan">
      <formula>$C$4</formula>
    </cfRule>
  </conditionalFormatting>
  <conditionalFormatting sqref="BB58">
    <cfRule type="cellIs" dxfId="3293" priority="3656" operator="lessThan">
      <formula>$C$4</formula>
    </cfRule>
  </conditionalFormatting>
  <conditionalFormatting sqref="BB59">
    <cfRule type="cellIs" dxfId="3292" priority="3657" operator="lessThan">
      <formula>$C$4</formula>
    </cfRule>
  </conditionalFormatting>
  <conditionalFormatting sqref="BB59">
    <cfRule type="cellIs" dxfId="3291" priority="3658" operator="lessThan">
      <formula>$C$4</formula>
    </cfRule>
  </conditionalFormatting>
  <conditionalFormatting sqref="BB60">
    <cfRule type="cellIs" dxfId="3290" priority="3659" operator="lessThan">
      <formula>$C$4</formula>
    </cfRule>
  </conditionalFormatting>
  <conditionalFormatting sqref="BB60">
    <cfRule type="cellIs" dxfId="3289" priority="3660" operator="lessThan">
      <formula>$C$4</formula>
    </cfRule>
  </conditionalFormatting>
  <conditionalFormatting sqref="BC11">
    <cfRule type="cellIs" dxfId="3288" priority="3661" operator="lessThan">
      <formula>$C$4</formula>
    </cfRule>
  </conditionalFormatting>
  <conditionalFormatting sqref="BC11">
    <cfRule type="cellIs" dxfId="3287" priority="3662" operator="lessThan">
      <formula>$C$4</formula>
    </cfRule>
  </conditionalFormatting>
  <conditionalFormatting sqref="BC12">
    <cfRule type="cellIs" dxfId="3286" priority="3663" operator="lessThan">
      <formula>$C$4</formula>
    </cfRule>
  </conditionalFormatting>
  <conditionalFormatting sqref="BC12">
    <cfRule type="cellIs" dxfId="3285" priority="3664" operator="lessThan">
      <formula>$C$4</formula>
    </cfRule>
  </conditionalFormatting>
  <conditionalFormatting sqref="BC13">
    <cfRule type="cellIs" dxfId="3284" priority="3665" operator="lessThan">
      <formula>$C$4</formula>
    </cfRule>
  </conditionalFormatting>
  <conditionalFormatting sqref="BC13">
    <cfRule type="cellIs" dxfId="3283" priority="3666" operator="lessThan">
      <formula>$C$4</formula>
    </cfRule>
  </conditionalFormatting>
  <conditionalFormatting sqref="BC14">
    <cfRule type="cellIs" dxfId="3282" priority="3667" operator="lessThan">
      <formula>$C$4</formula>
    </cfRule>
  </conditionalFormatting>
  <conditionalFormatting sqref="BC14">
    <cfRule type="cellIs" dxfId="3281" priority="3668" operator="lessThan">
      <formula>$C$4</formula>
    </cfRule>
  </conditionalFormatting>
  <conditionalFormatting sqref="BC15">
    <cfRule type="cellIs" dxfId="3280" priority="3669" operator="lessThan">
      <formula>$C$4</formula>
    </cfRule>
  </conditionalFormatting>
  <conditionalFormatting sqref="BC15">
    <cfRule type="cellIs" dxfId="3279" priority="3670" operator="lessThan">
      <formula>$C$4</formula>
    </cfRule>
  </conditionalFormatting>
  <conditionalFormatting sqref="BC16">
    <cfRule type="cellIs" dxfId="3278" priority="3671" operator="lessThan">
      <formula>$C$4</formula>
    </cfRule>
  </conditionalFormatting>
  <conditionalFormatting sqref="BC16">
    <cfRule type="cellIs" dxfId="3277" priority="3672" operator="lessThan">
      <formula>$C$4</formula>
    </cfRule>
  </conditionalFormatting>
  <conditionalFormatting sqref="BC17">
    <cfRule type="cellIs" dxfId="3276" priority="3673" operator="lessThan">
      <formula>$C$4</formula>
    </cfRule>
  </conditionalFormatting>
  <conditionalFormatting sqref="BC17">
    <cfRule type="cellIs" dxfId="3275" priority="3674" operator="lessThan">
      <formula>$C$4</formula>
    </cfRule>
  </conditionalFormatting>
  <conditionalFormatting sqref="BC18">
    <cfRule type="cellIs" dxfId="3274" priority="3675" operator="lessThan">
      <formula>$C$4</formula>
    </cfRule>
  </conditionalFormatting>
  <conditionalFormatting sqref="BC18">
    <cfRule type="cellIs" dxfId="3273" priority="3676" operator="lessThan">
      <formula>$C$4</formula>
    </cfRule>
  </conditionalFormatting>
  <conditionalFormatting sqref="BC19">
    <cfRule type="cellIs" dxfId="3272" priority="3677" operator="lessThan">
      <formula>$C$4</formula>
    </cfRule>
  </conditionalFormatting>
  <conditionalFormatting sqref="BC19">
    <cfRule type="cellIs" dxfId="3271" priority="3678" operator="lessThan">
      <formula>$C$4</formula>
    </cfRule>
  </conditionalFormatting>
  <conditionalFormatting sqref="BC20">
    <cfRule type="cellIs" dxfId="3270" priority="3679" operator="lessThan">
      <formula>$C$4</formula>
    </cfRule>
  </conditionalFormatting>
  <conditionalFormatting sqref="BC20">
    <cfRule type="cellIs" dxfId="3269" priority="3680" operator="lessThan">
      <formula>$C$4</formula>
    </cfRule>
  </conditionalFormatting>
  <conditionalFormatting sqref="BC21">
    <cfRule type="cellIs" dxfId="3268" priority="3681" operator="lessThan">
      <formula>$C$4</formula>
    </cfRule>
  </conditionalFormatting>
  <conditionalFormatting sqref="BC21">
    <cfRule type="cellIs" dxfId="3267" priority="3682" operator="lessThan">
      <formula>$C$4</formula>
    </cfRule>
  </conditionalFormatting>
  <conditionalFormatting sqref="BC22">
    <cfRule type="cellIs" dxfId="3266" priority="3683" operator="lessThan">
      <formula>$C$4</formula>
    </cfRule>
  </conditionalFormatting>
  <conditionalFormatting sqref="BC22">
    <cfRule type="cellIs" dxfId="3265" priority="3684" operator="lessThan">
      <formula>$C$4</formula>
    </cfRule>
  </conditionalFormatting>
  <conditionalFormatting sqref="BC23">
    <cfRule type="cellIs" dxfId="3264" priority="3685" operator="lessThan">
      <formula>$C$4</formula>
    </cfRule>
  </conditionalFormatting>
  <conditionalFormatting sqref="BC23">
    <cfRule type="cellIs" dxfId="3263" priority="3686" operator="lessThan">
      <formula>$C$4</formula>
    </cfRule>
  </conditionalFormatting>
  <conditionalFormatting sqref="BC24">
    <cfRule type="cellIs" dxfId="3262" priority="3687" operator="lessThan">
      <formula>$C$4</formula>
    </cfRule>
  </conditionalFormatting>
  <conditionalFormatting sqref="BC24">
    <cfRule type="cellIs" dxfId="3261" priority="3688" operator="lessThan">
      <formula>$C$4</formula>
    </cfRule>
  </conditionalFormatting>
  <conditionalFormatting sqref="BC25">
    <cfRule type="cellIs" dxfId="3260" priority="3689" operator="lessThan">
      <formula>$C$4</formula>
    </cfRule>
  </conditionalFormatting>
  <conditionalFormatting sqref="BC25">
    <cfRule type="cellIs" dxfId="3259" priority="3690" operator="lessThan">
      <formula>$C$4</formula>
    </cfRule>
  </conditionalFormatting>
  <conditionalFormatting sqref="BC26">
    <cfRule type="cellIs" dxfId="3258" priority="3691" operator="lessThan">
      <formula>$C$4</formula>
    </cfRule>
  </conditionalFormatting>
  <conditionalFormatting sqref="BC26">
    <cfRule type="cellIs" dxfId="3257" priority="3692" operator="lessThan">
      <formula>$C$4</formula>
    </cfRule>
  </conditionalFormatting>
  <conditionalFormatting sqref="BC27">
    <cfRule type="cellIs" dxfId="3256" priority="3693" operator="lessThan">
      <formula>$C$4</formula>
    </cfRule>
  </conditionalFormatting>
  <conditionalFormatting sqref="BC27">
    <cfRule type="cellIs" dxfId="3255" priority="3694" operator="lessThan">
      <formula>$C$4</formula>
    </cfRule>
  </conditionalFormatting>
  <conditionalFormatting sqref="BC28">
    <cfRule type="cellIs" dxfId="3254" priority="3695" operator="lessThan">
      <formula>$C$4</formula>
    </cfRule>
  </conditionalFormatting>
  <conditionalFormatting sqref="BC28">
    <cfRule type="cellIs" dxfId="3253" priority="3696" operator="lessThan">
      <formula>$C$4</formula>
    </cfRule>
  </conditionalFormatting>
  <conditionalFormatting sqref="BC29">
    <cfRule type="cellIs" dxfId="3252" priority="3697" operator="lessThan">
      <formula>$C$4</formula>
    </cfRule>
  </conditionalFormatting>
  <conditionalFormatting sqref="BC29">
    <cfRule type="cellIs" dxfId="3251" priority="3698" operator="lessThan">
      <formula>$C$4</formula>
    </cfRule>
  </conditionalFormatting>
  <conditionalFormatting sqref="BC30">
    <cfRule type="cellIs" dxfId="3250" priority="3699" operator="lessThan">
      <formula>$C$4</formula>
    </cfRule>
  </conditionalFormatting>
  <conditionalFormatting sqref="BC30">
    <cfRule type="cellIs" dxfId="3249" priority="3700" operator="lessThan">
      <formula>$C$4</formula>
    </cfRule>
  </conditionalFormatting>
  <conditionalFormatting sqref="BC31">
    <cfRule type="cellIs" dxfId="3248" priority="3701" operator="lessThan">
      <formula>$C$4</formula>
    </cfRule>
  </conditionalFormatting>
  <conditionalFormatting sqref="BC31">
    <cfRule type="cellIs" dxfId="3247" priority="3702" operator="lessThan">
      <formula>$C$4</formula>
    </cfRule>
  </conditionalFormatting>
  <conditionalFormatting sqref="BC32">
    <cfRule type="cellIs" dxfId="3246" priority="3703" operator="lessThan">
      <formula>$C$4</formula>
    </cfRule>
  </conditionalFormatting>
  <conditionalFormatting sqref="BC32">
    <cfRule type="cellIs" dxfId="3245" priority="3704" operator="lessThan">
      <formula>$C$4</formula>
    </cfRule>
  </conditionalFormatting>
  <conditionalFormatting sqref="BC33">
    <cfRule type="cellIs" dxfId="3244" priority="3705" operator="lessThan">
      <formula>$C$4</formula>
    </cfRule>
  </conditionalFormatting>
  <conditionalFormatting sqref="BC33">
    <cfRule type="cellIs" dxfId="3243" priority="3706" operator="lessThan">
      <formula>$C$4</formula>
    </cfRule>
  </conditionalFormatting>
  <conditionalFormatting sqref="BC34">
    <cfRule type="cellIs" dxfId="3242" priority="3707" operator="lessThan">
      <formula>$C$4</formula>
    </cfRule>
  </conditionalFormatting>
  <conditionalFormatting sqref="BC34">
    <cfRule type="cellIs" dxfId="3241" priority="3708" operator="lessThan">
      <formula>$C$4</formula>
    </cfRule>
  </conditionalFormatting>
  <conditionalFormatting sqref="BC35">
    <cfRule type="cellIs" dxfId="3240" priority="3709" operator="lessThan">
      <formula>$C$4</formula>
    </cfRule>
  </conditionalFormatting>
  <conditionalFormatting sqref="BC35">
    <cfRule type="cellIs" dxfId="3239" priority="3710" operator="lessThan">
      <formula>$C$4</formula>
    </cfRule>
  </conditionalFormatting>
  <conditionalFormatting sqref="BC36">
    <cfRule type="cellIs" dxfId="3238" priority="3711" operator="lessThan">
      <formula>$C$4</formula>
    </cfRule>
  </conditionalFormatting>
  <conditionalFormatting sqref="BC36">
    <cfRule type="cellIs" dxfId="3237" priority="3712" operator="lessThan">
      <formula>$C$4</formula>
    </cfRule>
  </conditionalFormatting>
  <conditionalFormatting sqref="BC37">
    <cfRule type="cellIs" dxfId="3236" priority="3713" operator="lessThan">
      <formula>$C$4</formula>
    </cfRule>
  </conditionalFormatting>
  <conditionalFormatting sqref="BC37">
    <cfRule type="cellIs" dxfId="3235" priority="3714" operator="lessThan">
      <formula>$C$4</formula>
    </cfRule>
  </conditionalFormatting>
  <conditionalFormatting sqref="BC38">
    <cfRule type="cellIs" dxfId="3234" priority="3715" operator="lessThan">
      <formula>$C$4</formula>
    </cfRule>
  </conditionalFormatting>
  <conditionalFormatting sqref="BC38">
    <cfRule type="cellIs" dxfId="3233" priority="3716" operator="lessThan">
      <formula>$C$4</formula>
    </cfRule>
  </conditionalFormatting>
  <conditionalFormatting sqref="BC39">
    <cfRule type="cellIs" dxfId="3232" priority="3717" operator="lessThan">
      <formula>$C$4</formula>
    </cfRule>
  </conditionalFormatting>
  <conditionalFormatting sqref="BC39">
    <cfRule type="cellIs" dxfId="3231" priority="3718" operator="lessThan">
      <formula>$C$4</formula>
    </cfRule>
  </conditionalFormatting>
  <conditionalFormatting sqref="BC40">
    <cfRule type="cellIs" dxfId="3230" priority="3719" operator="lessThan">
      <formula>$C$4</formula>
    </cfRule>
  </conditionalFormatting>
  <conditionalFormatting sqref="BC40">
    <cfRule type="cellIs" dxfId="3229" priority="3720" operator="lessThan">
      <formula>$C$4</formula>
    </cfRule>
  </conditionalFormatting>
  <conditionalFormatting sqref="BC41">
    <cfRule type="cellIs" dxfId="3228" priority="3721" operator="lessThan">
      <formula>$C$4</formula>
    </cfRule>
  </conditionalFormatting>
  <conditionalFormatting sqref="BC41">
    <cfRule type="cellIs" dxfId="3227" priority="3722" operator="lessThan">
      <formula>$C$4</formula>
    </cfRule>
  </conditionalFormatting>
  <conditionalFormatting sqref="BC42">
    <cfRule type="cellIs" dxfId="3226" priority="3723" operator="lessThan">
      <formula>$C$4</formula>
    </cfRule>
  </conditionalFormatting>
  <conditionalFormatting sqref="BC42">
    <cfRule type="cellIs" dxfId="3225" priority="3724" operator="lessThan">
      <formula>$C$4</formula>
    </cfRule>
  </conditionalFormatting>
  <conditionalFormatting sqref="BC43">
    <cfRule type="cellIs" dxfId="3224" priority="3725" operator="lessThan">
      <formula>$C$4</formula>
    </cfRule>
  </conditionalFormatting>
  <conditionalFormatting sqref="BC43">
    <cfRule type="cellIs" dxfId="3223" priority="3726" operator="lessThan">
      <formula>$C$4</formula>
    </cfRule>
  </conditionalFormatting>
  <conditionalFormatting sqref="BC44">
    <cfRule type="cellIs" dxfId="3222" priority="3727" operator="lessThan">
      <formula>$C$4</formula>
    </cfRule>
  </conditionalFormatting>
  <conditionalFormatting sqref="BC44">
    <cfRule type="cellIs" dxfId="3221" priority="3728" operator="lessThan">
      <formula>$C$4</formula>
    </cfRule>
  </conditionalFormatting>
  <conditionalFormatting sqref="BC45">
    <cfRule type="cellIs" dxfId="3220" priority="3729" operator="lessThan">
      <formula>$C$4</formula>
    </cfRule>
  </conditionalFormatting>
  <conditionalFormatting sqref="BC45">
    <cfRule type="cellIs" dxfId="3219" priority="3730" operator="lessThan">
      <formula>$C$4</formula>
    </cfRule>
  </conditionalFormatting>
  <conditionalFormatting sqref="BC46">
    <cfRule type="cellIs" dxfId="3218" priority="3731" operator="lessThan">
      <formula>$C$4</formula>
    </cfRule>
  </conditionalFormatting>
  <conditionalFormatting sqref="BC46">
    <cfRule type="cellIs" dxfId="3217" priority="3732" operator="lessThan">
      <formula>$C$4</formula>
    </cfRule>
  </conditionalFormatting>
  <conditionalFormatting sqref="BC47">
    <cfRule type="cellIs" dxfId="3216" priority="3733" operator="lessThan">
      <formula>$C$4</formula>
    </cfRule>
  </conditionalFormatting>
  <conditionalFormatting sqref="BC47">
    <cfRule type="cellIs" dxfId="3215" priority="3734" operator="lessThan">
      <formula>$C$4</formula>
    </cfRule>
  </conditionalFormatting>
  <conditionalFormatting sqref="BC48">
    <cfRule type="cellIs" dxfId="3214" priority="3735" operator="lessThan">
      <formula>$C$4</formula>
    </cfRule>
  </conditionalFormatting>
  <conditionalFormatting sqref="BC48">
    <cfRule type="cellIs" dxfId="3213" priority="3736" operator="lessThan">
      <formula>$C$4</formula>
    </cfRule>
  </conditionalFormatting>
  <conditionalFormatting sqref="BC49">
    <cfRule type="cellIs" dxfId="3212" priority="3737" operator="lessThan">
      <formula>$C$4</formula>
    </cfRule>
  </conditionalFormatting>
  <conditionalFormatting sqref="BC49">
    <cfRule type="cellIs" dxfId="3211" priority="3738" operator="lessThan">
      <formula>$C$4</formula>
    </cfRule>
  </conditionalFormatting>
  <conditionalFormatting sqref="BC50">
    <cfRule type="cellIs" dxfId="3210" priority="3739" operator="lessThan">
      <formula>$C$4</formula>
    </cfRule>
  </conditionalFormatting>
  <conditionalFormatting sqref="BC50">
    <cfRule type="cellIs" dxfId="3209" priority="3740" operator="lessThan">
      <formula>$C$4</formula>
    </cfRule>
  </conditionalFormatting>
  <conditionalFormatting sqref="BC51">
    <cfRule type="cellIs" dxfId="3208" priority="3741" operator="lessThan">
      <formula>$C$4</formula>
    </cfRule>
  </conditionalFormatting>
  <conditionalFormatting sqref="BC51">
    <cfRule type="cellIs" dxfId="3207" priority="3742" operator="lessThan">
      <formula>$C$4</formula>
    </cfRule>
  </conditionalFormatting>
  <conditionalFormatting sqref="BC52">
    <cfRule type="cellIs" dxfId="3206" priority="3743" operator="lessThan">
      <formula>$C$4</formula>
    </cfRule>
  </conditionalFormatting>
  <conditionalFormatting sqref="BC52">
    <cfRule type="cellIs" dxfId="3205" priority="3744" operator="lessThan">
      <formula>$C$4</formula>
    </cfRule>
  </conditionalFormatting>
  <conditionalFormatting sqref="BC53">
    <cfRule type="cellIs" dxfId="3204" priority="3745" operator="lessThan">
      <formula>$C$4</formula>
    </cfRule>
  </conditionalFormatting>
  <conditionalFormatting sqref="BC53">
    <cfRule type="cellIs" dxfId="3203" priority="3746" operator="lessThan">
      <formula>$C$4</formula>
    </cfRule>
  </conditionalFormatting>
  <conditionalFormatting sqref="BC54">
    <cfRule type="cellIs" dxfId="3202" priority="3747" operator="lessThan">
      <formula>$C$4</formula>
    </cfRule>
  </conditionalFormatting>
  <conditionalFormatting sqref="BC54">
    <cfRule type="cellIs" dxfId="3201" priority="3748" operator="lessThan">
      <formula>$C$4</formula>
    </cfRule>
  </conditionalFormatting>
  <conditionalFormatting sqref="BC55">
    <cfRule type="cellIs" dxfId="3200" priority="3749" operator="lessThan">
      <formula>$C$4</formula>
    </cfRule>
  </conditionalFormatting>
  <conditionalFormatting sqref="BC55">
    <cfRule type="cellIs" dxfId="3199" priority="3750" operator="lessThan">
      <formula>$C$4</formula>
    </cfRule>
  </conditionalFormatting>
  <conditionalFormatting sqref="BC56">
    <cfRule type="cellIs" dxfId="3198" priority="3751" operator="lessThan">
      <formula>$C$4</formula>
    </cfRule>
  </conditionalFormatting>
  <conditionalFormatting sqref="BC56">
    <cfRule type="cellIs" dxfId="3197" priority="3752" operator="lessThan">
      <formula>$C$4</formula>
    </cfRule>
  </conditionalFormatting>
  <conditionalFormatting sqref="BC57">
    <cfRule type="cellIs" dxfId="3196" priority="3753" operator="lessThan">
      <formula>$C$4</formula>
    </cfRule>
  </conditionalFormatting>
  <conditionalFormatting sqref="BC57">
    <cfRule type="cellIs" dxfId="3195" priority="3754" operator="lessThan">
      <formula>$C$4</formula>
    </cfRule>
  </conditionalFormatting>
  <conditionalFormatting sqref="BC58">
    <cfRule type="cellIs" dxfId="3194" priority="3755" operator="lessThan">
      <formula>$C$4</formula>
    </cfRule>
  </conditionalFormatting>
  <conditionalFormatting sqref="BC58">
    <cfRule type="cellIs" dxfId="3193" priority="3756" operator="lessThan">
      <formula>$C$4</formula>
    </cfRule>
  </conditionalFormatting>
  <conditionalFormatting sqref="BC59">
    <cfRule type="cellIs" dxfId="3192" priority="3757" operator="lessThan">
      <formula>$C$4</formula>
    </cfRule>
  </conditionalFormatting>
  <conditionalFormatting sqref="BC59">
    <cfRule type="cellIs" dxfId="3191" priority="3758" operator="lessThan">
      <formula>$C$4</formula>
    </cfRule>
  </conditionalFormatting>
  <conditionalFormatting sqref="BC60">
    <cfRule type="cellIs" dxfId="3190" priority="3759" operator="lessThan">
      <formula>$C$4</formula>
    </cfRule>
  </conditionalFormatting>
  <conditionalFormatting sqref="BC60">
    <cfRule type="cellIs" dxfId="3189" priority="3760" operator="lessThan">
      <formula>$C$4</formula>
    </cfRule>
  </conditionalFormatting>
  <conditionalFormatting sqref="BD11">
    <cfRule type="cellIs" dxfId="3188" priority="3761" operator="lessThan">
      <formula>$C$4</formula>
    </cfRule>
  </conditionalFormatting>
  <conditionalFormatting sqref="BD11">
    <cfRule type="cellIs" dxfId="3187" priority="3762" operator="lessThan">
      <formula>$C$4</formula>
    </cfRule>
  </conditionalFormatting>
  <conditionalFormatting sqref="BD12">
    <cfRule type="cellIs" dxfId="3186" priority="3763" operator="lessThan">
      <formula>$C$4</formula>
    </cfRule>
  </conditionalFormatting>
  <conditionalFormatting sqref="BD12">
    <cfRule type="cellIs" dxfId="3185" priority="3764" operator="lessThan">
      <formula>$C$4</formula>
    </cfRule>
  </conditionalFormatting>
  <conditionalFormatting sqref="BD13">
    <cfRule type="cellIs" dxfId="3184" priority="3765" operator="lessThan">
      <formula>$C$4</formula>
    </cfRule>
  </conditionalFormatting>
  <conditionalFormatting sqref="BD13">
    <cfRule type="cellIs" dxfId="3183" priority="3766" operator="lessThan">
      <formula>$C$4</formula>
    </cfRule>
  </conditionalFormatting>
  <conditionalFormatting sqref="BD14">
    <cfRule type="cellIs" dxfId="3182" priority="3767" operator="lessThan">
      <formula>$C$4</formula>
    </cfRule>
  </conditionalFormatting>
  <conditionalFormatting sqref="BD14">
    <cfRule type="cellIs" dxfId="3181" priority="3768" operator="lessThan">
      <formula>$C$4</formula>
    </cfRule>
  </conditionalFormatting>
  <conditionalFormatting sqref="BD15">
    <cfRule type="cellIs" dxfId="3180" priority="3769" operator="lessThan">
      <formula>$C$4</formula>
    </cfRule>
  </conditionalFormatting>
  <conditionalFormatting sqref="BD15">
    <cfRule type="cellIs" dxfId="3179" priority="3770" operator="lessThan">
      <formula>$C$4</formula>
    </cfRule>
  </conditionalFormatting>
  <conditionalFormatting sqref="BD16">
    <cfRule type="cellIs" dxfId="3178" priority="3771" operator="lessThan">
      <formula>$C$4</formula>
    </cfRule>
  </conditionalFormatting>
  <conditionalFormatting sqref="BD16">
    <cfRule type="cellIs" dxfId="3177" priority="3772" operator="lessThan">
      <formula>$C$4</formula>
    </cfRule>
  </conditionalFormatting>
  <conditionalFormatting sqref="BD17">
    <cfRule type="cellIs" dxfId="3176" priority="3773" operator="lessThan">
      <formula>$C$4</formula>
    </cfRule>
  </conditionalFormatting>
  <conditionalFormatting sqref="BD17">
    <cfRule type="cellIs" dxfId="3175" priority="3774" operator="lessThan">
      <formula>$C$4</formula>
    </cfRule>
  </conditionalFormatting>
  <conditionalFormatting sqref="BD18">
    <cfRule type="cellIs" dxfId="3174" priority="3775" operator="lessThan">
      <formula>$C$4</formula>
    </cfRule>
  </conditionalFormatting>
  <conditionalFormatting sqref="BD18">
    <cfRule type="cellIs" dxfId="3173" priority="3776" operator="lessThan">
      <formula>$C$4</formula>
    </cfRule>
  </conditionalFormatting>
  <conditionalFormatting sqref="BD19">
    <cfRule type="cellIs" dxfId="3172" priority="3777" operator="lessThan">
      <formula>$C$4</formula>
    </cfRule>
  </conditionalFormatting>
  <conditionalFormatting sqref="BD19">
    <cfRule type="cellIs" dxfId="3171" priority="3778" operator="lessThan">
      <formula>$C$4</formula>
    </cfRule>
  </conditionalFormatting>
  <conditionalFormatting sqref="BD20">
    <cfRule type="cellIs" dxfId="3170" priority="3779" operator="lessThan">
      <formula>$C$4</formula>
    </cfRule>
  </conditionalFormatting>
  <conditionalFormatting sqref="BD20">
    <cfRule type="cellIs" dxfId="3169" priority="3780" operator="lessThan">
      <formula>$C$4</formula>
    </cfRule>
  </conditionalFormatting>
  <conditionalFormatting sqref="BD21">
    <cfRule type="cellIs" dxfId="3168" priority="3781" operator="lessThan">
      <formula>$C$4</formula>
    </cfRule>
  </conditionalFormatting>
  <conditionalFormatting sqref="BD21">
    <cfRule type="cellIs" dxfId="3167" priority="3782" operator="lessThan">
      <formula>$C$4</formula>
    </cfRule>
  </conditionalFormatting>
  <conditionalFormatting sqref="BD22">
    <cfRule type="cellIs" dxfId="3166" priority="3783" operator="lessThan">
      <formula>$C$4</formula>
    </cfRule>
  </conditionalFormatting>
  <conditionalFormatting sqref="BD22">
    <cfRule type="cellIs" dxfId="3165" priority="3784" operator="lessThan">
      <formula>$C$4</formula>
    </cfRule>
  </conditionalFormatting>
  <conditionalFormatting sqref="BD23">
    <cfRule type="cellIs" dxfId="3164" priority="3785" operator="lessThan">
      <formula>$C$4</formula>
    </cfRule>
  </conditionalFormatting>
  <conditionalFormatting sqref="BD23">
    <cfRule type="cellIs" dxfId="3163" priority="3786" operator="lessThan">
      <formula>$C$4</formula>
    </cfRule>
  </conditionalFormatting>
  <conditionalFormatting sqref="BD24">
    <cfRule type="cellIs" dxfId="3162" priority="3787" operator="lessThan">
      <formula>$C$4</formula>
    </cfRule>
  </conditionalFormatting>
  <conditionalFormatting sqref="BD24">
    <cfRule type="cellIs" dxfId="3161" priority="3788" operator="lessThan">
      <formula>$C$4</formula>
    </cfRule>
  </conditionalFormatting>
  <conditionalFormatting sqref="BD25">
    <cfRule type="cellIs" dxfId="3160" priority="3789" operator="lessThan">
      <formula>$C$4</formula>
    </cfRule>
  </conditionalFormatting>
  <conditionalFormatting sqref="BD25">
    <cfRule type="cellIs" dxfId="3159" priority="3790" operator="lessThan">
      <formula>$C$4</formula>
    </cfRule>
  </conditionalFormatting>
  <conditionalFormatting sqref="BD26">
    <cfRule type="cellIs" dxfId="3158" priority="3791" operator="lessThan">
      <formula>$C$4</formula>
    </cfRule>
  </conditionalFormatting>
  <conditionalFormatting sqref="BD26">
    <cfRule type="cellIs" dxfId="3157" priority="3792" operator="lessThan">
      <formula>$C$4</formula>
    </cfRule>
  </conditionalFormatting>
  <conditionalFormatting sqref="BD27">
    <cfRule type="cellIs" dxfId="3156" priority="3793" operator="lessThan">
      <formula>$C$4</formula>
    </cfRule>
  </conditionalFormatting>
  <conditionalFormatting sqref="BD27">
    <cfRule type="cellIs" dxfId="3155" priority="3794" operator="lessThan">
      <formula>$C$4</formula>
    </cfRule>
  </conditionalFormatting>
  <conditionalFormatting sqref="BD28">
    <cfRule type="cellIs" dxfId="3154" priority="3795" operator="lessThan">
      <formula>$C$4</formula>
    </cfRule>
  </conditionalFormatting>
  <conditionalFormatting sqref="BD28">
    <cfRule type="cellIs" dxfId="3153" priority="3796" operator="lessThan">
      <formula>$C$4</formula>
    </cfRule>
  </conditionalFormatting>
  <conditionalFormatting sqref="BD29">
    <cfRule type="cellIs" dxfId="3152" priority="3797" operator="lessThan">
      <formula>$C$4</formula>
    </cfRule>
  </conditionalFormatting>
  <conditionalFormatting sqref="BD29">
    <cfRule type="cellIs" dxfId="3151" priority="3798" operator="lessThan">
      <formula>$C$4</formula>
    </cfRule>
  </conditionalFormatting>
  <conditionalFormatting sqref="BD30">
    <cfRule type="cellIs" dxfId="3150" priority="3799" operator="lessThan">
      <formula>$C$4</formula>
    </cfRule>
  </conditionalFormatting>
  <conditionalFormatting sqref="BD30">
    <cfRule type="cellIs" dxfId="3149" priority="3800" operator="lessThan">
      <formula>$C$4</formula>
    </cfRule>
  </conditionalFormatting>
  <conditionalFormatting sqref="BD31">
    <cfRule type="cellIs" dxfId="3148" priority="3801" operator="lessThan">
      <formula>$C$4</formula>
    </cfRule>
  </conditionalFormatting>
  <conditionalFormatting sqref="BD31">
    <cfRule type="cellIs" dxfId="3147" priority="3802" operator="lessThan">
      <formula>$C$4</formula>
    </cfRule>
  </conditionalFormatting>
  <conditionalFormatting sqref="BD32">
    <cfRule type="cellIs" dxfId="3146" priority="3803" operator="lessThan">
      <formula>$C$4</formula>
    </cfRule>
  </conditionalFormatting>
  <conditionalFormatting sqref="BD32">
    <cfRule type="cellIs" dxfId="3145" priority="3804" operator="lessThan">
      <formula>$C$4</formula>
    </cfRule>
  </conditionalFormatting>
  <conditionalFormatting sqref="BD33">
    <cfRule type="cellIs" dxfId="3144" priority="3805" operator="lessThan">
      <formula>$C$4</formula>
    </cfRule>
  </conditionalFormatting>
  <conditionalFormatting sqref="BD33">
    <cfRule type="cellIs" dxfId="3143" priority="3806" operator="lessThan">
      <formula>$C$4</formula>
    </cfRule>
  </conditionalFormatting>
  <conditionalFormatting sqref="BD34">
    <cfRule type="cellIs" dxfId="3142" priority="3807" operator="lessThan">
      <formula>$C$4</formula>
    </cfRule>
  </conditionalFormatting>
  <conditionalFormatting sqref="BD34">
    <cfRule type="cellIs" dxfId="3141" priority="3808" operator="lessThan">
      <formula>$C$4</formula>
    </cfRule>
  </conditionalFormatting>
  <conditionalFormatting sqref="BD35">
    <cfRule type="cellIs" dxfId="3140" priority="3809" operator="lessThan">
      <formula>$C$4</formula>
    </cfRule>
  </conditionalFormatting>
  <conditionalFormatting sqref="BD35">
    <cfRule type="cellIs" dxfId="3139" priority="3810" operator="lessThan">
      <formula>$C$4</formula>
    </cfRule>
  </conditionalFormatting>
  <conditionalFormatting sqref="BD36">
    <cfRule type="cellIs" dxfId="3138" priority="3811" operator="lessThan">
      <formula>$C$4</formula>
    </cfRule>
  </conditionalFormatting>
  <conditionalFormatting sqref="BD36">
    <cfRule type="cellIs" dxfId="3137" priority="3812" operator="lessThan">
      <formula>$C$4</formula>
    </cfRule>
  </conditionalFormatting>
  <conditionalFormatting sqref="BD37">
    <cfRule type="cellIs" dxfId="3136" priority="3813" operator="lessThan">
      <formula>$C$4</formula>
    </cfRule>
  </conditionalFormatting>
  <conditionalFormatting sqref="BD37">
    <cfRule type="cellIs" dxfId="3135" priority="3814" operator="lessThan">
      <formula>$C$4</formula>
    </cfRule>
  </conditionalFormatting>
  <conditionalFormatting sqref="BD38">
    <cfRule type="cellIs" dxfId="3134" priority="3815" operator="lessThan">
      <formula>$C$4</formula>
    </cfRule>
  </conditionalFormatting>
  <conditionalFormatting sqref="BD38">
    <cfRule type="cellIs" dxfId="3133" priority="3816" operator="lessThan">
      <formula>$C$4</formula>
    </cfRule>
  </conditionalFormatting>
  <conditionalFormatting sqref="BD39">
    <cfRule type="cellIs" dxfId="3132" priority="3817" operator="lessThan">
      <formula>$C$4</formula>
    </cfRule>
  </conditionalFormatting>
  <conditionalFormatting sqref="BD39">
    <cfRule type="cellIs" dxfId="3131" priority="3818" operator="lessThan">
      <formula>$C$4</formula>
    </cfRule>
  </conditionalFormatting>
  <conditionalFormatting sqref="BD40">
    <cfRule type="cellIs" dxfId="3130" priority="3819" operator="lessThan">
      <formula>$C$4</formula>
    </cfRule>
  </conditionalFormatting>
  <conditionalFormatting sqref="BD40">
    <cfRule type="cellIs" dxfId="3129" priority="3820" operator="lessThan">
      <formula>$C$4</formula>
    </cfRule>
  </conditionalFormatting>
  <conditionalFormatting sqref="BD41">
    <cfRule type="cellIs" dxfId="3128" priority="3821" operator="lessThan">
      <formula>$C$4</formula>
    </cfRule>
  </conditionalFormatting>
  <conditionalFormatting sqref="BD41">
    <cfRule type="cellIs" dxfId="3127" priority="3822" operator="lessThan">
      <formula>$C$4</formula>
    </cfRule>
  </conditionalFormatting>
  <conditionalFormatting sqref="BD42">
    <cfRule type="cellIs" dxfId="3126" priority="3823" operator="lessThan">
      <formula>$C$4</formula>
    </cfRule>
  </conditionalFormatting>
  <conditionalFormatting sqref="BD42">
    <cfRule type="cellIs" dxfId="3125" priority="3824" operator="lessThan">
      <formula>$C$4</formula>
    </cfRule>
  </conditionalFormatting>
  <conditionalFormatting sqref="BD43">
    <cfRule type="cellIs" dxfId="3124" priority="3825" operator="lessThan">
      <formula>$C$4</formula>
    </cfRule>
  </conditionalFormatting>
  <conditionalFormatting sqref="BD43">
    <cfRule type="cellIs" dxfId="3123" priority="3826" operator="lessThan">
      <formula>$C$4</formula>
    </cfRule>
  </conditionalFormatting>
  <conditionalFormatting sqref="BD44">
    <cfRule type="cellIs" dxfId="3122" priority="3827" operator="lessThan">
      <formula>$C$4</formula>
    </cfRule>
  </conditionalFormatting>
  <conditionalFormatting sqref="BD44">
    <cfRule type="cellIs" dxfId="3121" priority="3828" operator="lessThan">
      <formula>$C$4</formula>
    </cfRule>
  </conditionalFormatting>
  <conditionalFormatting sqref="BD45">
    <cfRule type="cellIs" dxfId="3120" priority="3829" operator="lessThan">
      <formula>$C$4</formula>
    </cfRule>
  </conditionalFormatting>
  <conditionalFormatting sqref="BD45">
    <cfRule type="cellIs" dxfId="3119" priority="3830" operator="lessThan">
      <formula>$C$4</formula>
    </cfRule>
  </conditionalFormatting>
  <conditionalFormatting sqref="BD46">
    <cfRule type="cellIs" dxfId="3118" priority="3831" operator="lessThan">
      <formula>$C$4</formula>
    </cfRule>
  </conditionalFormatting>
  <conditionalFormatting sqref="BD46">
    <cfRule type="cellIs" dxfId="3117" priority="3832" operator="lessThan">
      <formula>$C$4</formula>
    </cfRule>
  </conditionalFormatting>
  <conditionalFormatting sqref="BD47">
    <cfRule type="cellIs" dxfId="3116" priority="3833" operator="lessThan">
      <formula>$C$4</formula>
    </cfRule>
  </conditionalFormatting>
  <conditionalFormatting sqref="BD47">
    <cfRule type="cellIs" dxfId="3115" priority="3834" operator="lessThan">
      <formula>$C$4</formula>
    </cfRule>
  </conditionalFormatting>
  <conditionalFormatting sqref="BD48">
    <cfRule type="cellIs" dxfId="3114" priority="3835" operator="lessThan">
      <formula>$C$4</formula>
    </cfRule>
  </conditionalFormatting>
  <conditionalFormatting sqref="BD48">
    <cfRule type="cellIs" dxfId="3113" priority="3836" operator="lessThan">
      <formula>$C$4</formula>
    </cfRule>
  </conditionalFormatting>
  <conditionalFormatting sqref="BD49">
    <cfRule type="cellIs" dxfId="3112" priority="3837" operator="lessThan">
      <formula>$C$4</formula>
    </cfRule>
  </conditionalFormatting>
  <conditionalFormatting sqref="BD49">
    <cfRule type="cellIs" dxfId="3111" priority="3838" operator="lessThan">
      <formula>$C$4</formula>
    </cfRule>
  </conditionalFormatting>
  <conditionalFormatting sqref="BD50">
    <cfRule type="cellIs" dxfId="3110" priority="3839" operator="lessThan">
      <formula>$C$4</formula>
    </cfRule>
  </conditionalFormatting>
  <conditionalFormatting sqref="BD50">
    <cfRule type="cellIs" dxfId="3109" priority="3840" operator="lessThan">
      <formula>$C$4</formula>
    </cfRule>
  </conditionalFormatting>
  <conditionalFormatting sqref="BD51">
    <cfRule type="cellIs" dxfId="3108" priority="3841" operator="lessThan">
      <formula>$C$4</formula>
    </cfRule>
  </conditionalFormatting>
  <conditionalFormatting sqref="BD51">
    <cfRule type="cellIs" dxfId="3107" priority="3842" operator="lessThan">
      <formula>$C$4</formula>
    </cfRule>
  </conditionalFormatting>
  <conditionalFormatting sqref="BD52">
    <cfRule type="cellIs" dxfId="3106" priority="3843" operator="lessThan">
      <formula>$C$4</formula>
    </cfRule>
  </conditionalFormatting>
  <conditionalFormatting sqref="BD52">
    <cfRule type="cellIs" dxfId="3105" priority="3844" operator="lessThan">
      <formula>$C$4</formula>
    </cfRule>
  </conditionalFormatting>
  <conditionalFormatting sqref="BD53">
    <cfRule type="cellIs" dxfId="3104" priority="3845" operator="lessThan">
      <formula>$C$4</formula>
    </cfRule>
  </conditionalFormatting>
  <conditionalFormatting sqref="BD53">
    <cfRule type="cellIs" dxfId="3103" priority="3846" operator="lessThan">
      <formula>$C$4</formula>
    </cfRule>
  </conditionalFormatting>
  <conditionalFormatting sqref="BD54">
    <cfRule type="cellIs" dxfId="3102" priority="3847" operator="lessThan">
      <formula>$C$4</formula>
    </cfRule>
  </conditionalFormatting>
  <conditionalFormatting sqref="BD54">
    <cfRule type="cellIs" dxfId="3101" priority="3848" operator="lessThan">
      <formula>$C$4</formula>
    </cfRule>
  </conditionalFormatting>
  <conditionalFormatting sqref="BD55">
    <cfRule type="cellIs" dxfId="3100" priority="3849" operator="lessThan">
      <formula>$C$4</formula>
    </cfRule>
  </conditionalFormatting>
  <conditionalFormatting sqref="BD55">
    <cfRule type="cellIs" dxfId="3099" priority="3850" operator="lessThan">
      <formula>$C$4</formula>
    </cfRule>
  </conditionalFormatting>
  <conditionalFormatting sqref="BD56">
    <cfRule type="cellIs" dxfId="3098" priority="3851" operator="lessThan">
      <formula>$C$4</formula>
    </cfRule>
  </conditionalFormatting>
  <conditionalFormatting sqref="BD56">
    <cfRule type="cellIs" dxfId="3097" priority="3852" operator="lessThan">
      <formula>$C$4</formula>
    </cfRule>
  </conditionalFormatting>
  <conditionalFormatting sqref="BD57">
    <cfRule type="cellIs" dxfId="3096" priority="3853" operator="lessThan">
      <formula>$C$4</formula>
    </cfRule>
  </conditionalFormatting>
  <conditionalFormatting sqref="BD57">
    <cfRule type="cellIs" dxfId="3095" priority="3854" operator="lessThan">
      <formula>$C$4</formula>
    </cfRule>
  </conditionalFormatting>
  <conditionalFormatting sqref="BD58">
    <cfRule type="cellIs" dxfId="3094" priority="3855" operator="lessThan">
      <formula>$C$4</formula>
    </cfRule>
  </conditionalFormatting>
  <conditionalFormatting sqref="BD58">
    <cfRule type="cellIs" dxfId="3093" priority="3856" operator="lessThan">
      <formula>$C$4</formula>
    </cfRule>
  </conditionalFormatting>
  <conditionalFormatting sqref="BD59">
    <cfRule type="cellIs" dxfId="3092" priority="3857" operator="lessThan">
      <formula>$C$4</formula>
    </cfRule>
  </conditionalFormatting>
  <conditionalFormatting sqref="BD59">
    <cfRule type="cellIs" dxfId="3091" priority="3858" operator="lessThan">
      <formula>$C$4</formula>
    </cfRule>
  </conditionalFormatting>
  <conditionalFormatting sqref="BD60">
    <cfRule type="cellIs" dxfId="3090" priority="3859" operator="lessThan">
      <formula>$C$4</formula>
    </cfRule>
  </conditionalFormatting>
  <conditionalFormatting sqref="BD60">
    <cfRule type="cellIs" dxfId="3089" priority="3860" operator="lessThan">
      <formula>$C$4</formula>
    </cfRule>
  </conditionalFormatting>
  <conditionalFormatting sqref="BE11">
    <cfRule type="cellIs" dxfId="3088" priority="3861" operator="lessThan">
      <formula>$C$4</formula>
    </cfRule>
  </conditionalFormatting>
  <conditionalFormatting sqref="BE11">
    <cfRule type="cellIs" dxfId="3087" priority="3862" operator="lessThan">
      <formula>$C$4</formula>
    </cfRule>
  </conditionalFormatting>
  <conditionalFormatting sqref="BE12">
    <cfRule type="cellIs" dxfId="3086" priority="3863" operator="lessThan">
      <formula>$C$4</formula>
    </cfRule>
  </conditionalFormatting>
  <conditionalFormatting sqref="BE12">
    <cfRule type="cellIs" dxfId="3085" priority="3864" operator="lessThan">
      <formula>$C$4</formula>
    </cfRule>
  </conditionalFormatting>
  <conditionalFormatting sqref="BE13">
    <cfRule type="cellIs" dxfId="3084" priority="3865" operator="lessThan">
      <formula>$C$4</formula>
    </cfRule>
  </conditionalFormatting>
  <conditionalFormatting sqref="BE13">
    <cfRule type="cellIs" dxfId="3083" priority="3866" operator="lessThan">
      <formula>$C$4</formula>
    </cfRule>
  </conditionalFormatting>
  <conditionalFormatting sqref="BE14">
    <cfRule type="cellIs" dxfId="3082" priority="3867" operator="lessThan">
      <formula>$C$4</formula>
    </cfRule>
  </conditionalFormatting>
  <conditionalFormatting sqref="BE14">
    <cfRule type="cellIs" dxfId="3081" priority="3868" operator="lessThan">
      <formula>$C$4</formula>
    </cfRule>
  </conditionalFormatting>
  <conditionalFormatting sqref="BE15">
    <cfRule type="cellIs" dxfId="3080" priority="3869" operator="lessThan">
      <formula>$C$4</formula>
    </cfRule>
  </conditionalFormatting>
  <conditionalFormatting sqref="BE15">
    <cfRule type="cellIs" dxfId="3079" priority="3870" operator="lessThan">
      <formula>$C$4</formula>
    </cfRule>
  </conditionalFormatting>
  <conditionalFormatting sqref="BE16">
    <cfRule type="cellIs" dxfId="3078" priority="3871" operator="lessThan">
      <formula>$C$4</formula>
    </cfRule>
  </conditionalFormatting>
  <conditionalFormatting sqref="BE16">
    <cfRule type="cellIs" dxfId="3077" priority="3872" operator="lessThan">
      <formula>$C$4</formula>
    </cfRule>
  </conditionalFormatting>
  <conditionalFormatting sqref="BE17">
    <cfRule type="cellIs" dxfId="3076" priority="3873" operator="lessThan">
      <formula>$C$4</formula>
    </cfRule>
  </conditionalFormatting>
  <conditionalFormatting sqref="BE17">
    <cfRule type="cellIs" dxfId="3075" priority="3874" operator="lessThan">
      <formula>$C$4</formula>
    </cfRule>
  </conditionalFormatting>
  <conditionalFormatting sqref="BE18">
    <cfRule type="cellIs" dxfId="3074" priority="3875" operator="lessThan">
      <formula>$C$4</formula>
    </cfRule>
  </conditionalFormatting>
  <conditionalFormatting sqref="BE18">
    <cfRule type="cellIs" dxfId="3073" priority="3876" operator="lessThan">
      <formula>$C$4</formula>
    </cfRule>
  </conditionalFormatting>
  <conditionalFormatting sqref="BE19">
    <cfRule type="cellIs" dxfId="3072" priority="3877" operator="lessThan">
      <formula>$C$4</formula>
    </cfRule>
  </conditionalFormatting>
  <conditionalFormatting sqref="BE19">
    <cfRule type="cellIs" dxfId="3071" priority="3878" operator="lessThan">
      <formula>$C$4</formula>
    </cfRule>
  </conditionalFormatting>
  <conditionalFormatting sqref="BE20">
    <cfRule type="cellIs" dxfId="3070" priority="3879" operator="lessThan">
      <formula>$C$4</formula>
    </cfRule>
  </conditionalFormatting>
  <conditionalFormatting sqref="BE20">
    <cfRule type="cellIs" dxfId="3069" priority="3880" operator="lessThan">
      <formula>$C$4</formula>
    </cfRule>
  </conditionalFormatting>
  <conditionalFormatting sqref="BE21">
    <cfRule type="cellIs" dxfId="3068" priority="3881" operator="lessThan">
      <formula>$C$4</formula>
    </cfRule>
  </conditionalFormatting>
  <conditionalFormatting sqref="BE21">
    <cfRule type="cellIs" dxfId="3067" priority="3882" operator="lessThan">
      <formula>$C$4</formula>
    </cfRule>
  </conditionalFormatting>
  <conditionalFormatting sqref="BE22">
    <cfRule type="cellIs" dxfId="3066" priority="3883" operator="lessThan">
      <formula>$C$4</formula>
    </cfRule>
  </conditionalFormatting>
  <conditionalFormatting sqref="BE22">
    <cfRule type="cellIs" dxfId="3065" priority="3884" operator="lessThan">
      <formula>$C$4</formula>
    </cfRule>
  </conditionalFormatting>
  <conditionalFormatting sqref="BE23">
    <cfRule type="cellIs" dxfId="3064" priority="3885" operator="lessThan">
      <formula>$C$4</formula>
    </cfRule>
  </conditionalFormatting>
  <conditionalFormatting sqref="BE23">
    <cfRule type="cellIs" dxfId="3063" priority="3886" operator="lessThan">
      <formula>$C$4</formula>
    </cfRule>
  </conditionalFormatting>
  <conditionalFormatting sqref="BE24">
    <cfRule type="cellIs" dxfId="3062" priority="3887" operator="lessThan">
      <formula>$C$4</formula>
    </cfRule>
  </conditionalFormatting>
  <conditionalFormatting sqref="BE24">
    <cfRule type="cellIs" dxfId="3061" priority="3888" operator="lessThan">
      <formula>$C$4</formula>
    </cfRule>
  </conditionalFormatting>
  <conditionalFormatting sqref="BE25">
    <cfRule type="cellIs" dxfId="3060" priority="3889" operator="lessThan">
      <formula>$C$4</formula>
    </cfRule>
  </conditionalFormatting>
  <conditionalFormatting sqref="BE25">
    <cfRule type="cellIs" dxfId="3059" priority="3890" operator="lessThan">
      <formula>$C$4</formula>
    </cfRule>
  </conditionalFormatting>
  <conditionalFormatting sqref="BE26">
    <cfRule type="cellIs" dxfId="3058" priority="3891" operator="lessThan">
      <formula>$C$4</formula>
    </cfRule>
  </conditionalFormatting>
  <conditionalFormatting sqref="BE26">
    <cfRule type="cellIs" dxfId="3057" priority="3892" operator="lessThan">
      <formula>$C$4</formula>
    </cfRule>
  </conditionalFormatting>
  <conditionalFormatting sqref="BE27">
    <cfRule type="cellIs" dxfId="3056" priority="3893" operator="lessThan">
      <formula>$C$4</formula>
    </cfRule>
  </conditionalFormatting>
  <conditionalFormatting sqref="BE27">
    <cfRule type="cellIs" dxfId="3055" priority="3894" operator="lessThan">
      <formula>$C$4</formula>
    </cfRule>
  </conditionalFormatting>
  <conditionalFormatting sqref="BE28">
    <cfRule type="cellIs" dxfId="3054" priority="3895" operator="lessThan">
      <formula>$C$4</formula>
    </cfRule>
  </conditionalFormatting>
  <conditionalFormatting sqref="BE28">
    <cfRule type="cellIs" dxfId="3053" priority="3896" operator="lessThan">
      <formula>$C$4</formula>
    </cfRule>
  </conditionalFormatting>
  <conditionalFormatting sqref="BE29">
    <cfRule type="cellIs" dxfId="3052" priority="3897" operator="lessThan">
      <formula>$C$4</formula>
    </cfRule>
  </conditionalFormatting>
  <conditionalFormatting sqref="BE29">
    <cfRule type="cellIs" dxfId="3051" priority="3898" operator="lessThan">
      <formula>$C$4</formula>
    </cfRule>
  </conditionalFormatting>
  <conditionalFormatting sqref="BE30">
    <cfRule type="cellIs" dxfId="3050" priority="3899" operator="lessThan">
      <formula>$C$4</formula>
    </cfRule>
  </conditionalFormatting>
  <conditionalFormatting sqref="BE30">
    <cfRule type="cellIs" dxfId="3049" priority="3900" operator="lessThan">
      <formula>$C$4</formula>
    </cfRule>
  </conditionalFormatting>
  <conditionalFormatting sqref="BE31">
    <cfRule type="cellIs" dxfId="3048" priority="3901" operator="lessThan">
      <formula>$C$4</formula>
    </cfRule>
  </conditionalFormatting>
  <conditionalFormatting sqref="BE31">
    <cfRule type="cellIs" dxfId="3047" priority="3902" operator="lessThan">
      <formula>$C$4</formula>
    </cfRule>
  </conditionalFormatting>
  <conditionalFormatting sqref="BE32">
    <cfRule type="cellIs" dxfId="3046" priority="3903" operator="lessThan">
      <formula>$C$4</formula>
    </cfRule>
  </conditionalFormatting>
  <conditionalFormatting sqref="BE32">
    <cfRule type="cellIs" dxfId="3045" priority="3904" operator="lessThan">
      <formula>$C$4</formula>
    </cfRule>
  </conditionalFormatting>
  <conditionalFormatting sqref="BE33">
    <cfRule type="cellIs" dxfId="3044" priority="3905" operator="lessThan">
      <formula>$C$4</formula>
    </cfRule>
  </conditionalFormatting>
  <conditionalFormatting sqref="BE33">
    <cfRule type="cellIs" dxfId="3043" priority="3906" operator="lessThan">
      <formula>$C$4</formula>
    </cfRule>
  </conditionalFormatting>
  <conditionalFormatting sqref="BE34">
    <cfRule type="cellIs" dxfId="3042" priority="3907" operator="lessThan">
      <formula>$C$4</formula>
    </cfRule>
  </conditionalFormatting>
  <conditionalFormatting sqref="BE34">
    <cfRule type="cellIs" dxfId="3041" priority="3908" operator="lessThan">
      <formula>$C$4</formula>
    </cfRule>
  </conditionalFormatting>
  <conditionalFormatting sqref="BE35">
    <cfRule type="cellIs" dxfId="3040" priority="3909" operator="lessThan">
      <formula>$C$4</formula>
    </cfRule>
  </conditionalFormatting>
  <conditionalFormatting sqref="BE35">
    <cfRule type="cellIs" dxfId="3039" priority="3910" operator="lessThan">
      <formula>$C$4</formula>
    </cfRule>
  </conditionalFormatting>
  <conditionalFormatting sqref="BE36">
    <cfRule type="cellIs" dxfId="3038" priority="3911" operator="lessThan">
      <formula>$C$4</formula>
    </cfRule>
  </conditionalFormatting>
  <conditionalFormatting sqref="BE36">
    <cfRule type="cellIs" dxfId="3037" priority="3912" operator="lessThan">
      <formula>$C$4</formula>
    </cfRule>
  </conditionalFormatting>
  <conditionalFormatting sqref="BE37">
    <cfRule type="cellIs" dxfId="3036" priority="3913" operator="lessThan">
      <formula>$C$4</formula>
    </cfRule>
  </conditionalFormatting>
  <conditionalFormatting sqref="BE37">
    <cfRule type="cellIs" dxfId="3035" priority="3914" operator="lessThan">
      <formula>$C$4</formula>
    </cfRule>
  </conditionalFormatting>
  <conditionalFormatting sqref="BE38">
    <cfRule type="cellIs" dxfId="3034" priority="3915" operator="lessThan">
      <formula>$C$4</formula>
    </cfRule>
  </conditionalFormatting>
  <conditionalFormatting sqref="BE38">
    <cfRule type="cellIs" dxfId="3033" priority="3916" operator="lessThan">
      <formula>$C$4</formula>
    </cfRule>
  </conditionalFormatting>
  <conditionalFormatting sqref="BE39">
    <cfRule type="cellIs" dxfId="3032" priority="3917" operator="lessThan">
      <formula>$C$4</formula>
    </cfRule>
  </conditionalFormatting>
  <conditionalFormatting sqref="BE39">
    <cfRule type="cellIs" dxfId="3031" priority="3918" operator="lessThan">
      <formula>$C$4</formula>
    </cfRule>
  </conditionalFormatting>
  <conditionalFormatting sqref="BE40">
    <cfRule type="cellIs" dxfId="3030" priority="3919" operator="lessThan">
      <formula>$C$4</formula>
    </cfRule>
  </conditionalFormatting>
  <conditionalFormatting sqref="BE40">
    <cfRule type="cellIs" dxfId="3029" priority="3920" operator="lessThan">
      <formula>$C$4</formula>
    </cfRule>
  </conditionalFormatting>
  <conditionalFormatting sqref="BE41">
    <cfRule type="cellIs" dxfId="3028" priority="3921" operator="lessThan">
      <formula>$C$4</formula>
    </cfRule>
  </conditionalFormatting>
  <conditionalFormatting sqref="BE41">
    <cfRule type="cellIs" dxfId="3027" priority="3922" operator="lessThan">
      <formula>$C$4</formula>
    </cfRule>
  </conditionalFormatting>
  <conditionalFormatting sqref="BE42">
    <cfRule type="cellIs" dxfId="3026" priority="3923" operator="lessThan">
      <formula>$C$4</formula>
    </cfRule>
  </conditionalFormatting>
  <conditionalFormatting sqref="BE42">
    <cfRule type="cellIs" dxfId="3025" priority="3924" operator="lessThan">
      <formula>$C$4</formula>
    </cfRule>
  </conditionalFormatting>
  <conditionalFormatting sqref="BE43">
    <cfRule type="cellIs" dxfId="3024" priority="3925" operator="lessThan">
      <formula>$C$4</formula>
    </cfRule>
  </conditionalFormatting>
  <conditionalFormatting sqref="BE43">
    <cfRule type="cellIs" dxfId="3023" priority="3926" operator="lessThan">
      <formula>$C$4</formula>
    </cfRule>
  </conditionalFormatting>
  <conditionalFormatting sqref="BE44">
    <cfRule type="cellIs" dxfId="3022" priority="3927" operator="lessThan">
      <formula>$C$4</formula>
    </cfRule>
  </conditionalFormatting>
  <conditionalFormatting sqref="BE44">
    <cfRule type="cellIs" dxfId="3021" priority="3928" operator="lessThan">
      <formula>$C$4</formula>
    </cfRule>
  </conditionalFormatting>
  <conditionalFormatting sqref="BE45">
    <cfRule type="cellIs" dxfId="3020" priority="3929" operator="lessThan">
      <formula>$C$4</formula>
    </cfRule>
  </conditionalFormatting>
  <conditionalFormatting sqref="BE45">
    <cfRule type="cellIs" dxfId="3019" priority="3930" operator="lessThan">
      <formula>$C$4</formula>
    </cfRule>
  </conditionalFormatting>
  <conditionalFormatting sqref="BE46">
    <cfRule type="cellIs" dxfId="3018" priority="3931" operator="lessThan">
      <formula>$C$4</formula>
    </cfRule>
  </conditionalFormatting>
  <conditionalFormatting sqref="BE46">
    <cfRule type="cellIs" dxfId="3017" priority="3932" operator="lessThan">
      <formula>$C$4</formula>
    </cfRule>
  </conditionalFormatting>
  <conditionalFormatting sqref="BE47">
    <cfRule type="cellIs" dxfId="3016" priority="3933" operator="lessThan">
      <formula>$C$4</formula>
    </cfRule>
  </conditionalFormatting>
  <conditionalFormatting sqref="BE47">
    <cfRule type="cellIs" dxfId="3015" priority="3934" operator="lessThan">
      <formula>$C$4</formula>
    </cfRule>
  </conditionalFormatting>
  <conditionalFormatting sqref="BE48">
    <cfRule type="cellIs" dxfId="3014" priority="3935" operator="lessThan">
      <formula>$C$4</formula>
    </cfRule>
  </conditionalFormatting>
  <conditionalFormatting sqref="BE48">
    <cfRule type="cellIs" dxfId="3013" priority="3936" operator="lessThan">
      <formula>$C$4</formula>
    </cfRule>
  </conditionalFormatting>
  <conditionalFormatting sqref="BE49">
    <cfRule type="cellIs" dxfId="3012" priority="3937" operator="lessThan">
      <formula>$C$4</formula>
    </cfRule>
  </conditionalFormatting>
  <conditionalFormatting sqref="BE49">
    <cfRule type="cellIs" dxfId="3011" priority="3938" operator="lessThan">
      <formula>$C$4</formula>
    </cfRule>
  </conditionalFormatting>
  <conditionalFormatting sqref="BE50">
    <cfRule type="cellIs" dxfId="3010" priority="3939" operator="lessThan">
      <formula>$C$4</formula>
    </cfRule>
  </conditionalFormatting>
  <conditionalFormatting sqref="BE50">
    <cfRule type="cellIs" dxfId="3009" priority="3940" operator="lessThan">
      <formula>$C$4</formula>
    </cfRule>
  </conditionalFormatting>
  <conditionalFormatting sqref="BE51">
    <cfRule type="cellIs" dxfId="3008" priority="3941" operator="lessThan">
      <formula>$C$4</formula>
    </cfRule>
  </conditionalFormatting>
  <conditionalFormatting sqref="BE51">
    <cfRule type="cellIs" dxfId="3007" priority="3942" operator="lessThan">
      <formula>$C$4</formula>
    </cfRule>
  </conditionalFormatting>
  <conditionalFormatting sqref="BE52">
    <cfRule type="cellIs" dxfId="3006" priority="3943" operator="lessThan">
      <formula>$C$4</formula>
    </cfRule>
  </conditionalFormatting>
  <conditionalFormatting sqref="BE52">
    <cfRule type="cellIs" dxfId="3005" priority="3944" operator="lessThan">
      <formula>$C$4</formula>
    </cfRule>
  </conditionalFormatting>
  <conditionalFormatting sqref="BE53">
    <cfRule type="cellIs" dxfId="3004" priority="3945" operator="lessThan">
      <formula>$C$4</formula>
    </cfRule>
  </conditionalFormatting>
  <conditionalFormatting sqref="BE53">
    <cfRule type="cellIs" dxfId="3003" priority="3946" operator="lessThan">
      <formula>$C$4</formula>
    </cfRule>
  </conditionalFormatting>
  <conditionalFormatting sqref="BE54">
    <cfRule type="cellIs" dxfId="3002" priority="3947" operator="lessThan">
      <formula>$C$4</formula>
    </cfRule>
  </conditionalFormatting>
  <conditionalFormatting sqref="BE54">
    <cfRule type="cellIs" dxfId="3001" priority="3948" operator="lessThan">
      <formula>$C$4</formula>
    </cfRule>
  </conditionalFormatting>
  <conditionalFormatting sqref="BE55">
    <cfRule type="cellIs" dxfId="3000" priority="3949" operator="lessThan">
      <formula>$C$4</formula>
    </cfRule>
  </conditionalFormatting>
  <conditionalFormatting sqref="BE55">
    <cfRule type="cellIs" dxfId="2999" priority="3950" operator="lessThan">
      <formula>$C$4</formula>
    </cfRule>
  </conditionalFormatting>
  <conditionalFormatting sqref="BE56">
    <cfRule type="cellIs" dxfId="2998" priority="3951" operator="lessThan">
      <formula>$C$4</formula>
    </cfRule>
  </conditionalFormatting>
  <conditionalFormatting sqref="BE56">
    <cfRule type="cellIs" dxfId="2997" priority="3952" operator="lessThan">
      <formula>$C$4</formula>
    </cfRule>
  </conditionalFormatting>
  <conditionalFormatting sqref="BE57">
    <cfRule type="cellIs" dxfId="2996" priority="3953" operator="lessThan">
      <formula>$C$4</formula>
    </cfRule>
  </conditionalFormatting>
  <conditionalFormatting sqref="BE57">
    <cfRule type="cellIs" dxfId="2995" priority="3954" operator="lessThan">
      <formula>$C$4</formula>
    </cfRule>
  </conditionalFormatting>
  <conditionalFormatting sqref="BE58">
    <cfRule type="cellIs" dxfId="2994" priority="3955" operator="lessThan">
      <formula>$C$4</formula>
    </cfRule>
  </conditionalFormatting>
  <conditionalFormatting sqref="BE58">
    <cfRule type="cellIs" dxfId="2993" priority="3956" operator="lessThan">
      <formula>$C$4</formula>
    </cfRule>
  </conditionalFormatting>
  <conditionalFormatting sqref="BE59">
    <cfRule type="cellIs" dxfId="2992" priority="3957" operator="lessThan">
      <formula>$C$4</formula>
    </cfRule>
  </conditionalFormatting>
  <conditionalFormatting sqref="BE59">
    <cfRule type="cellIs" dxfId="2991" priority="3958" operator="lessThan">
      <formula>$C$4</formula>
    </cfRule>
  </conditionalFormatting>
  <conditionalFormatting sqref="BE60">
    <cfRule type="cellIs" dxfId="2990" priority="3959" operator="lessThan">
      <formula>$C$4</formula>
    </cfRule>
  </conditionalFormatting>
  <conditionalFormatting sqref="BE60">
    <cfRule type="cellIs" dxfId="2989" priority="3960" operator="lessThan">
      <formula>$C$4</formula>
    </cfRule>
  </conditionalFormatting>
  <conditionalFormatting sqref="BF41">
    <cfRule type="cellIs" dxfId="2928" priority="4021" operator="lessThan">
      <formula>$C$4</formula>
    </cfRule>
  </conditionalFormatting>
  <conditionalFormatting sqref="BF41">
    <cfRule type="cellIs" dxfId="2927" priority="4022" operator="lessThan">
      <formula>$C$4</formula>
    </cfRule>
  </conditionalFormatting>
  <conditionalFormatting sqref="BF42">
    <cfRule type="cellIs" dxfId="2926" priority="4023" operator="lessThan">
      <formula>$C$4</formula>
    </cfRule>
  </conditionalFormatting>
  <conditionalFormatting sqref="BF42">
    <cfRule type="cellIs" dxfId="2925" priority="4024" operator="lessThan">
      <formula>$C$4</formula>
    </cfRule>
  </conditionalFormatting>
  <conditionalFormatting sqref="BF43">
    <cfRule type="cellIs" dxfId="2924" priority="4025" operator="lessThan">
      <formula>$C$4</formula>
    </cfRule>
  </conditionalFormatting>
  <conditionalFormatting sqref="BF43">
    <cfRule type="cellIs" dxfId="2923" priority="4026" operator="lessThan">
      <formula>$C$4</formula>
    </cfRule>
  </conditionalFormatting>
  <conditionalFormatting sqref="BF44">
    <cfRule type="cellIs" dxfId="2922" priority="4027" operator="lessThan">
      <formula>$C$4</formula>
    </cfRule>
  </conditionalFormatting>
  <conditionalFormatting sqref="BF44">
    <cfRule type="cellIs" dxfId="2921" priority="4028" operator="lessThan">
      <formula>$C$4</formula>
    </cfRule>
  </conditionalFormatting>
  <conditionalFormatting sqref="BF45">
    <cfRule type="cellIs" dxfId="2920" priority="4029" operator="lessThan">
      <formula>$C$4</formula>
    </cfRule>
  </conditionalFormatting>
  <conditionalFormatting sqref="BF45">
    <cfRule type="cellIs" dxfId="2919" priority="4030" operator="lessThan">
      <formula>$C$4</formula>
    </cfRule>
  </conditionalFormatting>
  <conditionalFormatting sqref="BF46">
    <cfRule type="cellIs" dxfId="2918" priority="4031" operator="lessThan">
      <formula>$C$4</formula>
    </cfRule>
  </conditionalFormatting>
  <conditionalFormatting sqref="BF46">
    <cfRule type="cellIs" dxfId="2917" priority="4032" operator="lessThan">
      <formula>$C$4</formula>
    </cfRule>
  </conditionalFormatting>
  <conditionalFormatting sqref="BF47">
    <cfRule type="cellIs" dxfId="2916" priority="4033" operator="lessThan">
      <formula>$C$4</formula>
    </cfRule>
  </conditionalFormatting>
  <conditionalFormatting sqref="BF47">
    <cfRule type="cellIs" dxfId="2915" priority="4034" operator="lessThan">
      <formula>$C$4</formula>
    </cfRule>
  </conditionalFormatting>
  <conditionalFormatting sqref="BF48">
    <cfRule type="cellIs" dxfId="2914" priority="4035" operator="lessThan">
      <formula>$C$4</formula>
    </cfRule>
  </conditionalFormatting>
  <conditionalFormatting sqref="BF48">
    <cfRule type="cellIs" dxfId="2913" priority="4036" operator="lessThan">
      <formula>$C$4</formula>
    </cfRule>
  </conditionalFormatting>
  <conditionalFormatting sqref="BF49">
    <cfRule type="cellIs" dxfId="2912" priority="4037" operator="lessThan">
      <formula>$C$4</formula>
    </cfRule>
  </conditionalFormatting>
  <conditionalFormatting sqref="BF49">
    <cfRule type="cellIs" dxfId="2911" priority="4038" operator="lessThan">
      <formula>$C$4</formula>
    </cfRule>
  </conditionalFormatting>
  <conditionalFormatting sqref="BF50">
    <cfRule type="cellIs" dxfId="2910" priority="4039" operator="lessThan">
      <formula>$C$4</formula>
    </cfRule>
  </conditionalFormatting>
  <conditionalFormatting sqref="BF50">
    <cfRule type="cellIs" dxfId="2909" priority="4040" operator="lessThan">
      <formula>$C$4</formula>
    </cfRule>
  </conditionalFormatting>
  <conditionalFormatting sqref="BF51">
    <cfRule type="cellIs" dxfId="2908" priority="4041" operator="lessThan">
      <formula>$C$4</formula>
    </cfRule>
  </conditionalFormatting>
  <conditionalFormatting sqref="BF51">
    <cfRule type="cellIs" dxfId="2907" priority="4042" operator="lessThan">
      <formula>$C$4</formula>
    </cfRule>
  </conditionalFormatting>
  <conditionalFormatting sqref="BF52">
    <cfRule type="cellIs" dxfId="2906" priority="4043" operator="lessThan">
      <formula>$C$4</formula>
    </cfRule>
  </conditionalFormatting>
  <conditionalFormatting sqref="BF52">
    <cfRule type="cellIs" dxfId="2905" priority="4044" operator="lessThan">
      <formula>$C$4</formula>
    </cfRule>
  </conditionalFormatting>
  <conditionalFormatting sqref="BF53">
    <cfRule type="cellIs" dxfId="2904" priority="4045" operator="lessThan">
      <formula>$C$4</formula>
    </cfRule>
  </conditionalFormatting>
  <conditionalFormatting sqref="BF53">
    <cfRule type="cellIs" dxfId="2903" priority="4046" operator="lessThan">
      <formula>$C$4</formula>
    </cfRule>
  </conditionalFormatting>
  <conditionalFormatting sqref="BF54">
    <cfRule type="cellIs" dxfId="2902" priority="4047" operator="lessThan">
      <formula>$C$4</formula>
    </cfRule>
  </conditionalFormatting>
  <conditionalFormatting sqref="BF54">
    <cfRule type="cellIs" dxfId="2901" priority="4048" operator="lessThan">
      <formula>$C$4</formula>
    </cfRule>
  </conditionalFormatting>
  <conditionalFormatting sqref="BF55">
    <cfRule type="cellIs" dxfId="2900" priority="4049" operator="lessThan">
      <formula>$C$4</formula>
    </cfRule>
  </conditionalFormatting>
  <conditionalFormatting sqref="BF55">
    <cfRule type="cellIs" dxfId="2899" priority="4050" operator="lessThan">
      <formula>$C$4</formula>
    </cfRule>
  </conditionalFormatting>
  <conditionalFormatting sqref="BF56">
    <cfRule type="cellIs" dxfId="2898" priority="4051" operator="lessThan">
      <formula>$C$4</formula>
    </cfRule>
  </conditionalFormatting>
  <conditionalFormatting sqref="BF56">
    <cfRule type="cellIs" dxfId="2897" priority="4052" operator="lessThan">
      <formula>$C$4</formula>
    </cfRule>
  </conditionalFormatting>
  <conditionalFormatting sqref="BF57">
    <cfRule type="cellIs" dxfId="2896" priority="4053" operator="lessThan">
      <formula>$C$4</formula>
    </cfRule>
  </conditionalFormatting>
  <conditionalFormatting sqref="BF57">
    <cfRule type="cellIs" dxfId="2895" priority="4054" operator="lessThan">
      <formula>$C$4</formula>
    </cfRule>
  </conditionalFormatting>
  <conditionalFormatting sqref="BF58">
    <cfRule type="cellIs" dxfId="2894" priority="4055" operator="lessThan">
      <formula>$C$4</formula>
    </cfRule>
  </conditionalFormatting>
  <conditionalFormatting sqref="BF58">
    <cfRule type="cellIs" dxfId="2893" priority="4056" operator="lessThan">
      <formula>$C$4</formula>
    </cfRule>
  </conditionalFormatting>
  <conditionalFormatting sqref="BF59">
    <cfRule type="cellIs" dxfId="2892" priority="4057" operator="lessThan">
      <formula>$C$4</formula>
    </cfRule>
  </conditionalFormatting>
  <conditionalFormatting sqref="BF59">
    <cfRule type="cellIs" dxfId="2891" priority="4058" operator="lessThan">
      <formula>$C$4</formula>
    </cfRule>
  </conditionalFormatting>
  <conditionalFormatting sqref="BF60">
    <cfRule type="cellIs" dxfId="2890" priority="4059" operator="lessThan">
      <formula>$C$4</formula>
    </cfRule>
  </conditionalFormatting>
  <conditionalFormatting sqref="BF60">
    <cfRule type="cellIs" dxfId="2889" priority="4060" operator="lessThan">
      <formula>$C$4</formula>
    </cfRule>
  </conditionalFormatting>
  <conditionalFormatting sqref="BG11">
    <cfRule type="cellIs" dxfId="2888" priority="4061" operator="lessThan">
      <formula>$C$4</formula>
    </cfRule>
  </conditionalFormatting>
  <conditionalFormatting sqref="BG11">
    <cfRule type="cellIs" dxfId="2887" priority="4062" operator="lessThan">
      <formula>$C$4</formula>
    </cfRule>
  </conditionalFormatting>
  <conditionalFormatting sqref="BG12">
    <cfRule type="cellIs" dxfId="2886" priority="4063" operator="lessThan">
      <formula>$C$4</formula>
    </cfRule>
  </conditionalFormatting>
  <conditionalFormatting sqref="BG12">
    <cfRule type="cellIs" dxfId="2885" priority="4064" operator="lessThan">
      <formula>$C$4</formula>
    </cfRule>
  </conditionalFormatting>
  <conditionalFormatting sqref="BG13">
    <cfRule type="cellIs" dxfId="2884" priority="4065" operator="lessThan">
      <formula>$C$4</formula>
    </cfRule>
  </conditionalFormatting>
  <conditionalFormatting sqref="BG13">
    <cfRule type="cellIs" dxfId="2883" priority="4066" operator="lessThan">
      <formula>$C$4</formula>
    </cfRule>
  </conditionalFormatting>
  <conditionalFormatting sqref="BG14">
    <cfRule type="cellIs" dxfId="2882" priority="4067" operator="lessThan">
      <formula>$C$4</formula>
    </cfRule>
  </conditionalFormatting>
  <conditionalFormatting sqref="BG14">
    <cfRule type="cellIs" dxfId="2881" priority="4068" operator="lessThan">
      <formula>$C$4</formula>
    </cfRule>
  </conditionalFormatting>
  <conditionalFormatting sqref="BG15">
    <cfRule type="cellIs" dxfId="2880" priority="4069" operator="lessThan">
      <formula>$C$4</formula>
    </cfRule>
  </conditionalFormatting>
  <conditionalFormatting sqref="BG15">
    <cfRule type="cellIs" dxfId="2879" priority="4070" operator="lessThan">
      <formula>$C$4</formula>
    </cfRule>
  </conditionalFormatting>
  <conditionalFormatting sqref="BG16">
    <cfRule type="cellIs" dxfId="2878" priority="4071" operator="lessThan">
      <formula>$C$4</formula>
    </cfRule>
  </conditionalFormatting>
  <conditionalFormatting sqref="BG16">
    <cfRule type="cellIs" dxfId="2877" priority="4072" operator="lessThan">
      <formula>$C$4</formula>
    </cfRule>
  </conditionalFormatting>
  <conditionalFormatting sqref="BG17">
    <cfRule type="cellIs" dxfId="2876" priority="4073" operator="lessThan">
      <formula>$C$4</formula>
    </cfRule>
  </conditionalFormatting>
  <conditionalFormatting sqref="BG17">
    <cfRule type="cellIs" dxfId="2875" priority="4074" operator="lessThan">
      <formula>$C$4</formula>
    </cfRule>
  </conditionalFormatting>
  <conditionalFormatting sqref="BG18">
    <cfRule type="cellIs" dxfId="2874" priority="4075" operator="lessThan">
      <formula>$C$4</formula>
    </cfRule>
  </conditionalFormatting>
  <conditionalFormatting sqref="BG18">
    <cfRule type="cellIs" dxfId="2873" priority="4076" operator="lessThan">
      <formula>$C$4</formula>
    </cfRule>
  </conditionalFormatting>
  <conditionalFormatting sqref="BG19">
    <cfRule type="cellIs" dxfId="2872" priority="4077" operator="lessThan">
      <formula>$C$4</formula>
    </cfRule>
  </conditionalFormatting>
  <conditionalFormatting sqref="BG19">
    <cfRule type="cellIs" dxfId="2871" priority="4078" operator="lessThan">
      <formula>$C$4</formula>
    </cfRule>
  </conditionalFormatting>
  <conditionalFormatting sqref="BG20">
    <cfRule type="cellIs" dxfId="2870" priority="4079" operator="lessThan">
      <formula>$C$4</formula>
    </cfRule>
  </conditionalFormatting>
  <conditionalFormatting sqref="BG20">
    <cfRule type="cellIs" dxfId="2869" priority="4080" operator="lessThan">
      <formula>$C$4</formula>
    </cfRule>
  </conditionalFormatting>
  <conditionalFormatting sqref="BG21">
    <cfRule type="cellIs" dxfId="2868" priority="4081" operator="lessThan">
      <formula>$C$4</formula>
    </cfRule>
  </conditionalFormatting>
  <conditionalFormatting sqref="BG21">
    <cfRule type="cellIs" dxfId="2867" priority="4082" operator="lessThan">
      <formula>$C$4</formula>
    </cfRule>
  </conditionalFormatting>
  <conditionalFormatting sqref="BG22">
    <cfRule type="cellIs" dxfId="2866" priority="4083" operator="lessThan">
      <formula>$C$4</formula>
    </cfRule>
  </conditionalFormatting>
  <conditionalFormatting sqref="BG22">
    <cfRule type="cellIs" dxfId="2865" priority="4084" operator="lessThan">
      <formula>$C$4</formula>
    </cfRule>
  </conditionalFormatting>
  <conditionalFormatting sqref="BG23">
    <cfRule type="cellIs" dxfId="2864" priority="4085" operator="lessThan">
      <formula>$C$4</formula>
    </cfRule>
  </conditionalFormatting>
  <conditionalFormatting sqref="BG23">
    <cfRule type="cellIs" dxfId="2863" priority="4086" operator="lessThan">
      <formula>$C$4</formula>
    </cfRule>
  </conditionalFormatting>
  <conditionalFormatting sqref="BG24">
    <cfRule type="cellIs" dxfId="2862" priority="4087" operator="lessThan">
      <formula>$C$4</formula>
    </cfRule>
  </conditionalFormatting>
  <conditionalFormatting sqref="BG24">
    <cfRule type="cellIs" dxfId="2861" priority="4088" operator="lessThan">
      <formula>$C$4</formula>
    </cfRule>
  </conditionalFormatting>
  <conditionalFormatting sqref="BG25">
    <cfRule type="cellIs" dxfId="2860" priority="4089" operator="lessThan">
      <formula>$C$4</formula>
    </cfRule>
  </conditionalFormatting>
  <conditionalFormatting sqref="BG25">
    <cfRule type="cellIs" dxfId="2859" priority="4090" operator="lessThan">
      <formula>$C$4</formula>
    </cfRule>
  </conditionalFormatting>
  <conditionalFormatting sqref="BG26">
    <cfRule type="cellIs" dxfId="2858" priority="4091" operator="lessThan">
      <formula>$C$4</formula>
    </cfRule>
  </conditionalFormatting>
  <conditionalFormatting sqref="BG26">
    <cfRule type="cellIs" dxfId="2857" priority="4092" operator="lessThan">
      <formula>$C$4</formula>
    </cfRule>
  </conditionalFormatting>
  <conditionalFormatting sqref="BG27">
    <cfRule type="cellIs" dxfId="2856" priority="4093" operator="lessThan">
      <formula>$C$4</formula>
    </cfRule>
  </conditionalFormatting>
  <conditionalFormatting sqref="BG27">
    <cfRule type="cellIs" dxfId="2855" priority="4094" operator="lessThan">
      <formula>$C$4</formula>
    </cfRule>
  </conditionalFormatting>
  <conditionalFormatting sqref="BG28">
    <cfRule type="cellIs" dxfId="2854" priority="4095" operator="lessThan">
      <formula>$C$4</formula>
    </cfRule>
  </conditionalFormatting>
  <conditionalFormatting sqref="BG28">
    <cfRule type="cellIs" dxfId="2853" priority="4096" operator="lessThan">
      <formula>$C$4</formula>
    </cfRule>
  </conditionalFormatting>
  <conditionalFormatting sqref="BG29">
    <cfRule type="cellIs" dxfId="2852" priority="4097" operator="lessThan">
      <formula>$C$4</formula>
    </cfRule>
  </conditionalFormatting>
  <conditionalFormatting sqref="BG29">
    <cfRule type="cellIs" dxfId="2851" priority="4098" operator="lessThan">
      <formula>$C$4</formula>
    </cfRule>
  </conditionalFormatting>
  <conditionalFormatting sqref="BG30">
    <cfRule type="cellIs" dxfId="2850" priority="4099" operator="lessThan">
      <formula>$C$4</formula>
    </cfRule>
  </conditionalFormatting>
  <conditionalFormatting sqref="BG30">
    <cfRule type="cellIs" dxfId="2849" priority="4100" operator="lessThan">
      <formula>$C$4</formula>
    </cfRule>
  </conditionalFormatting>
  <conditionalFormatting sqref="BG31">
    <cfRule type="cellIs" dxfId="2848" priority="4101" operator="lessThan">
      <formula>$C$4</formula>
    </cfRule>
  </conditionalFormatting>
  <conditionalFormatting sqref="BG31">
    <cfRule type="cellIs" dxfId="2847" priority="4102" operator="lessThan">
      <formula>$C$4</formula>
    </cfRule>
  </conditionalFormatting>
  <conditionalFormatting sqref="BG32">
    <cfRule type="cellIs" dxfId="2846" priority="4103" operator="lessThan">
      <formula>$C$4</formula>
    </cfRule>
  </conditionalFormatting>
  <conditionalFormatting sqref="BG32">
    <cfRule type="cellIs" dxfId="2845" priority="4104" operator="lessThan">
      <formula>$C$4</formula>
    </cfRule>
  </conditionalFormatting>
  <conditionalFormatting sqref="BG33">
    <cfRule type="cellIs" dxfId="2844" priority="4105" operator="lessThan">
      <formula>$C$4</formula>
    </cfRule>
  </conditionalFormatting>
  <conditionalFormatting sqref="BG33">
    <cfRule type="cellIs" dxfId="2843" priority="4106" operator="lessThan">
      <formula>$C$4</formula>
    </cfRule>
  </conditionalFormatting>
  <conditionalFormatting sqref="BG34">
    <cfRule type="cellIs" dxfId="2842" priority="4107" operator="lessThan">
      <formula>$C$4</formula>
    </cfRule>
  </conditionalFormatting>
  <conditionalFormatting sqref="BG34">
    <cfRule type="cellIs" dxfId="2841" priority="4108" operator="lessThan">
      <formula>$C$4</formula>
    </cfRule>
  </conditionalFormatting>
  <conditionalFormatting sqref="BG35">
    <cfRule type="cellIs" dxfId="2840" priority="4109" operator="lessThan">
      <formula>$C$4</formula>
    </cfRule>
  </conditionalFormatting>
  <conditionalFormatting sqref="BG35">
    <cfRule type="cellIs" dxfId="2839" priority="4110" operator="lessThan">
      <formula>$C$4</formula>
    </cfRule>
  </conditionalFormatting>
  <conditionalFormatting sqref="BG36">
    <cfRule type="cellIs" dxfId="2838" priority="4111" operator="lessThan">
      <formula>$C$4</formula>
    </cfRule>
  </conditionalFormatting>
  <conditionalFormatting sqref="BG36">
    <cfRule type="cellIs" dxfId="2837" priority="4112" operator="lessThan">
      <formula>$C$4</formula>
    </cfRule>
  </conditionalFormatting>
  <conditionalFormatting sqref="BG37">
    <cfRule type="cellIs" dxfId="2836" priority="4113" operator="lessThan">
      <formula>$C$4</formula>
    </cfRule>
  </conditionalFormatting>
  <conditionalFormatting sqref="BG37">
    <cfRule type="cellIs" dxfId="2835" priority="4114" operator="lessThan">
      <formula>$C$4</formula>
    </cfRule>
  </conditionalFormatting>
  <conditionalFormatting sqref="BG38">
    <cfRule type="cellIs" dxfId="2834" priority="4115" operator="lessThan">
      <formula>$C$4</formula>
    </cfRule>
  </conditionalFormatting>
  <conditionalFormatting sqref="BG38">
    <cfRule type="cellIs" dxfId="2833" priority="4116" operator="lessThan">
      <formula>$C$4</formula>
    </cfRule>
  </conditionalFormatting>
  <conditionalFormatting sqref="BG39">
    <cfRule type="cellIs" dxfId="2832" priority="4117" operator="lessThan">
      <formula>$C$4</formula>
    </cfRule>
  </conditionalFormatting>
  <conditionalFormatting sqref="BG39">
    <cfRule type="cellIs" dxfId="2831" priority="4118" operator="lessThan">
      <formula>$C$4</formula>
    </cfRule>
  </conditionalFormatting>
  <conditionalFormatting sqref="BG40">
    <cfRule type="cellIs" dxfId="2830" priority="4119" operator="lessThan">
      <formula>$C$4</formula>
    </cfRule>
  </conditionalFormatting>
  <conditionalFormatting sqref="BG40">
    <cfRule type="cellIs" dxfId="2829" priority="4120" operator="lessThan">
      <formula>$C$4</formula>
    </cfRule>
  </conditionalFormatting>
  <conditionalFormatting sqref="BG41">
    <cfRule type="cellIs" dxfId="2828" priority="4121" operator="lessThan">
      <formula>$C$4</formula>
    </cfRule>
  </conditionalFormatting>
  <conditionalFormatting sqref="BG41">
    <cfRule type="cellIs" dxfId="2827" priority="4122" operator="lessThan">
      <formula>$C$4</formula>
    </cfRule>
  </conditionalFormatting>
  <conditionalFormatting sqref="BG42">
    <cfRule type="cellIs" dxfId="2826" priority="4123" operator="lessThan">
      <formula>$C$4</formula>
    </cfRule>
  </conditionalFormatting>
  <conditionalFormatting sqref="BG42">
    <cfRule type="cellIs" dxfId="2825" priority="4124" operator="lessThan">
      <formula>$C$4</formula>
    </cfRule>
  </conditionalFormatting>
  <conditionalFormatting sqref="BG43">
    <cfRule type="cellIs" dxfId="2824" priority="4125" operator="lessThan">
      <formula>$C$4</formula>
    </cfRule>
  </conditionalFormatting>
  <conditionalFormatting sqref="BG43">
    <cfRule type="cellIs" dxfId="2823" priority="4126" operator="lessThan">
      <formula>$C$4</formula>
    </cfRule>
  </conditionalFormatting>
  <conditionalFormatting sqref="BG44">
    <cfRule type="cellIs" dxfId="2822" priority="4127" operator="lessThan">
      <formula>$C$4</formula>
    </cfRule>
  </conditionalFormatting>
  <conditionalFormatting sqref="BG44">
    <cfRule type="cellIs" dxfId="2821" priority="4128" operator="lessThan">
      <formula>$C$4</formula>
    </cfRule>
  </conditionalFormatting>
  <conditionalFormatting sqref="BG45">
    <cfRule type="cellIs" dxfId="2820" priority="4129" operator="lessThan">
      <formula>$C$4</formula>
    </cfRule>
  </conditionalFormatting>
  <conditionalFormatting sqref="BG45">
    <cfRule type="cellIs" dxfId="2819" priority="4130" operator="lessThan">
      <formula>$C$4</formula>
    </cfRule>
  </conditionalFormatting>
  <conditionalFormatting sqref="BG46">
    <cfRule type="cellIs" dxfId="2818" priority="4131" operator="lessThan">
      <formula>$C$4</formula>
    </cfRule>
  </conditionalFormatting>
  <conditionalFormatting sqref="BG46">
    <cfRule type="cellIs" dxfId="2817" priority="4132" operator="lessThan">
      <formula>$C$4</formula>
    </cfRule>
  </conditionalFormatting>
  <conditionalFormatting sqref="BG47">
    <cfRule type="cellIs" dxfId="2816" priority="4133" operator="lessThan">
      <formula>$C$4</formula>
    </cfRule>
  </conditionalFormatting>
  <conditionalFormatting sqref="BG47">
    <cfRule type="cellIs" dxfId="2815" priority="4134" operator="lessThan">
      <formula>$C$4</formula>
    </cfRule>
  </conditionalFormatting>
  <conditionalFormatting sqref="BG48">
    <cfRule type="cellIs" dxfId="2814" priority="4135" operator="lessThan">
      <formula>$C$4</formula>
    </cfRule>
  </conditionalFormatting>
  <conditionalFormatting sqref="BG48">
    <cfRule type="cellIs" dxfId="2813" priority="4136" operator="lessThan">
      <formula>$C$4</formula>
    </cfRule>
  </conditionalFormatting>
  <conditionalFormatting sqref="BG49">
    <cfRule type="cellIs" dxfId="2812" priority="4137" operator="lessThan">
      <formula>$C$4</formula>
    </cfRule>
  </conditionalFormatting>
  <conditionalFormatting sqref="BG49">
    <cfRule type="cellIs" dxfId="2811" priority="4138" operator="lessThan">
      <formula>$C$4</formula>
    </cfRule>
  </conditionalFormatting>
  <conditionalFormatting sqref="BG50">
    <cfRule type="cellIs" dxfId="2810" priority="4139" operator="lessThan">
      <formula>$C$4</formula>
    </cfRule>
  </conditionalFormatting>
  <conditionalFormatting sqref="BG50">
    <cfRule type="cellIs" dxfId="2809" priority="4140" operator="lessThan">
      <formula>$C$4</formula>
    </cfRule>
  </conditionalFormatting>
  <conditionalFormatting sqref="BG51">
    <cfRule type="cellIs" dxfId="2808" priority="4141" operator="lessThan">
      <formula>$C$4</formula>
    </cfRule>
  </conditionalFormatting>
  <conditionalFormatting sqref="BG51">
    <cfRule type="cellIs" dxfId="2807" priority="4142" operator="lessThan">
      <formula>$C$4</formula>
    </cfRule>
  </conditionalFormatting>
  <conditionalFormatting sqref="BG52">
    <cfRule type="cellIs" dxfId="2806" priority="4143" operator="lessThan">
      <formula>$C$4</formula>
    </cfRule>
  </conditionalFormatting>
  <conditionalFormatting sqref="BG52">
    <cfRule type="cellIs" dxfId="2805" priority="4144" operator="lessThan">
      <formula>$C$4</formula>
    </cfRule>
  </conditionalFormatting>
  <conditionalFormatting sqref="BG53">
    <cfRule type="cellIs" dxfId="2804" priority="4145" operator="lessThan">
      <formula>$C$4</formula>
    </cfRule>
  </conditionalFormatting>
  <conditionalFormatting sqref="BG53">
    <cfRule type="cellIs" dxfId="2803" priority="4146" operator="lessThan">
      <formula>$C$4</formula>
    </cfRule>
  </conditionalFormatting>
  <conditionalFormatting sqref="BG54">
    <cfRule type="cellIs" dxfId="2802" priority="4147" operator="lessThan">
      <formula>$C$4</formula>
    </cfRule>
  </conditionalFormatting>
  <conditionalFormatting sqref="BG54">
    <cfRule type="cellIs" dxfId="2801" priority="4148" operator="lessThan">
      <formula>$C$4</formula>
    </cfRule>
  </conditionalFormatting>
  <conditionalFormatting sqref="BG55">
    <cfRule type="cellIs" dxfId="2800" priority="4149" operator="lessThan">
      <formula>$C$4</formula>
    </cfRule>
  </conditionalFormatting>
  <conditionalFormatting sqref="BG55">
    <cfRule type="cellIs" dxfId="2799" priority="4150" operator="lessThan">
      <formula>$C$4</formula>
    </cfRule>
  </conditionalFormatting>
  <conditionalFormatting sqref="BG56">
    <cfRule type="cellIs" dxfId="2798" priority="4151" operator="lessThan">
      <formula>$C$4</formula>
    </cfRule>
  </conditionalFormatting>
  <conditionalFormatting sqref="BG56">
    <cfRule type="cellIs" dxfId="2797" priority="4152" operator="lessThan">
      <formula>$C$4</formula>
    </cfRule>
  </conditionalFormatting>
  <conditionalFormatting sqref="BG57">
    <cfRule type="cellIs" dxfId="2796" priority="4153" operator="lessThan">
      <formula>$C$4</formula>
    </cfRule>
  </conditionalFormatting>
  <conditionalFormatting sqref="BG57">
    <cfRule type="cellIs" dxfId="2795" priority="4154" operator="lessThan">
      <formula>$C$4</formula>
    </cfRule>
  </conditionalFormatting>
  <conditionalFormatting sqref="BG58">
    <cfRule type="cellIs" dxfId="2794" priority="4155" operator="lessThan">
      <formula>$C$4</formula>
    </cfRule>
  </conditionalFormatting>
  <conditionalFormatting sqref="BG58">
    <cfRule type="cellIs" dxfId="2793" priority="4156" operator="lessThan">
      <formula>$C$4</formula>
    </cfRule>
  </conditionalFormatting>
  <conditionalFormatting sqref="BG59">
    <cfRule type="cellIs" dxfId="2792" priority="4157" operator="lessThan">
      <formula>$C$4</formula>
    </cfRule>
  </conditionalFormatting>
  <conditionalFormatting sqref="BG59">
    <cfRule type="cellIs" dxfId="2791" priority="4158" operator="lessThan">
      <formula>$C$4</formula>
    </cfRule>
  </conditionalFormatting>
  <conditionalFormatting sqref="BG60">
    <cfRule type="cellIs" dxfId="2790" priority="4159" operator="lessThan">
      <formula>$C$4</formula>
    </cfRule>
  </conditionalFormatting>
  <conditionalFormatting sqref="BG60">
    <cfRule type="cellIs" dxfId="2789" priority="4160" operator="lessThan">
      <formula>$C$4</formula>
    </cfRule>
  </conditionalFormatting>
  <conditionalFormatting sqref="BH11">
    <cfRule type="cellIs" dxfId="2788" priority="4161" operator="lessThan">
      <formula>$C$4</formula>
    </cfRule>
  </conditionalFormatting>
  <conditionalFormatting sqref="BH11">
    <cfRule type="cellIs" dxfId="2787" priority="4162" operator="lessThan">
      <formula>$C$4</formula>
    </cfRule>
  </conditionalFormatting>
  <conditionalFormatting sqref="BH12">
    <cfRule type="cellIs" dxfId="2786" priority="4163" operator="lessThan">
      <formula>$C$4</formula>
    </cfRule>
  </conditionalFormatting>
  <conditionalFormatting sqref="BH12">
    <cfRule type="cellIs" dxfId="2785" priority="4164" operator="lessThan">
      <formula>$C$4</formula>
    </cfRule>
  </conditionalFormatting>
  <conditionalFormatting sqref="BH13">
    <cfRule type="cellIs" dxfId="2784" priority="4165" operator="lessThan">
      <formula>$C$4</formula>
    </cfRule>
  </conditionalFormatting>
  <conditionalFormatting sqref="BH13">
    <cfRule type="cellIs" dxfId="2783" priority="4166" operator="lessThan">
      <formula>$C$4</formula>
    </cfRule>
  </conditionalFormatting>
  <conditionalFormatting sqref="BH14">
    <cfRule type="cellIs" dxfId="2782" priority="4167" operator="lessThan">
      <formula>$C$4</formula>
    </cfRule>
  </conditionalFormatting>
  <conditionalFormatting sqref="BH14">
    <cfRule type="cellIs" dxfId="2781" priority="4168" operator="lessThan">
      <formula>$C$4</formula>
    </cfRule>
  </conditionalFormatting>
  <conditionalFormatting sqref="BH15">
    <cfRule type="cellIs" dxfId="2780" priority="4169" operator="lessThan">
      <formula>$C$4</formula>
    </cfRule>
  </conditionalFormatting>
  <conditionalFormatting sqref="BH15">
    <cfRule type="cellIs" dxfId="2779" priority="4170" operator="lessThan">
      <formula>$C$4</formula>
    </cfRule>
  </conditionalFormatting>
  <conditionalFormatting sqref="BH16">
    <cfRule type="cellIs" dxfId="2778" priority="4171" operator="lessThan">
      <formula>$C$4</formula>
    </cfRule>
  </conditionalFormatting>
  <conditionalFormatting sqref="BH16">
    <cfRule type="cellIs" dxfId="2777" priority="4172" operator="lessThan">
      <formula>$C$4</formula>
    </cfRule>
  </conditionalFormatting>
  <conditionalFormatting sqref="BH17">
    <cfRule type="cellIs" dxfId="2776" priority="4173" operator="lessThan">
      <formula>$C$4</formula>
    </cfRule>
  </conditionalFormatting>
  <conditionalFormatting sqref="BH17">
    <cfRule type="cellIs" dxfId="2775" priority="4174" operator="lessThan">
      <formula>$C$4</formula>
    </cfRule>
  </conditionalFormatting>
  <conditionalFormatting sqref="BH18">
    <cfRule type="cellIs" dxfId="2774" priority="4175" operator="lessThan">
      <formula>$C$4</formula>
    </cfRule>
  </conditionalFormatting>
  <conditionalFormatting sqref="BH18">
    <cfRule type="cellIs" dxfId="2773" priority="4176" operator="lessThan">
      <formula>$C$4</formula>
    </cfRule>
  </conditionalFormatting>
  <conditionalFormatting sqref="BH19">
    <cfRule type="cellIs" dxfId="2772" priority="4177" operator="lessThan">
      <formula>$C$4</formula>
    </cfRule>
  </conditionalFormatting>
  <conditionalFormatting sqref="BH19">
    <cfRule type="cellIs" dxfId="2771" priority="4178" operator="lessThan">
      <formula>$C$4</formula>
    </cfRule>
  </conditionalFormatting>
  <conditionalFormatting sqref="BH20">
    <cfRule type="cellIs" dxfId="2770" priority="4179" operator="lessThan">
      <formula>$C$4</formula>
    </cfRule>
  </conditionalFormatting>
  <conditionalFormatting sqref="BH20">
    <cfRule type="cellIs" dxfId="2769" priority="4180" operator="lessThan">
      <formula>$C$4</formula>
    </cfRule>
  </conditionalFormatting>
  <conditionalFormatting sqref="BH21">
    <cfRule type="cellIs" dxfId="2768" priority="4181" operator="lessThan">
      <formula>$C$4</formula>
    </cfRule>
  </conditionalFormatting>
  <conditionalFormatting sqref="BH21">
    <cfRule type="cellIs" dxfId="2767" priority="4182" operator="lessThan">
      <formula>$C$4</formula>
    </cfRule>
  </conditionalFormatting>
  <conditionalFormatting sqref="BH22">
    <cfRule type="cellIs" dxfId="2766" priority="4183" operator="lessThan">
      <formula>$C$4</formula>
    </cfRule>
  </conditionalFormatting>
  <conditionalFormatting sqref="BH22">
    <cfRule type="cellIs" dxfId="2765" priority="4184" operator="lessThan">
      <formula>$C$4</formula>
    </cfRule>
  </conditionalFormatting>
  <conditionalFormatting sqref="BH23">
    <cfRule type="cellIs" dxfId="2764" priority="4185" operator="lessThan">
      <formula>$C$4</formula>
    </cfRule>
  </conditionalFormatting>
  <conditionalFormatting sqref="BH23">
    <cfRule type="cellIs" dxfId="2763" priority="4186" operator="lessThan">
      <formula>$C$4</formula>
    </cfRule>
  </conditionalFormatting>
  <conditionalFormatting sqref="BH24">
    <cfRule type="cellIs" dxfId="2762" priority="4187" operator="lessThan">
      <formula>$C$4</formula>
    </cfRule>
  </conditionalFormatting>
  <conditionalFormatting sqref="BH24">
    <cfRule type="cellIs" dxfId="2761" priority="4188" operator="lessThan">
      <formula>$C$4</formula>
    </cfRule>
  </conditionalFormatting>
  <conditionalFormatting sqref="BH25">
    <cfRule type="cellIs" dxfId="2760" priority="4189" operator="lessThan">
      <formula>$C$4</formula>
    </cfRule>
  </conditionalFormatting>
  <conditionalFormatting sqref="BH25">
    <cfRule type="cellIs" dxfId="2759" priority="4190" operator="lessThan">
      <formula>$C$4</formula>
    </cfRule>
  </conditionalFormatting>
  <conditionalFormatting sqref="BH26">
    <cfRule type="cellIs" dxfId="2758" priority="4191" operator="lessThan">
      <formula>$C$4</formula>
    </cfRule>
  </conditionalFormatting>
  <conditionalFormatting sqref="BH26">
    <cfRule type="cellIs" dxfId="2757" priority="4192" operator="lessThan">
      <formula>$C$4</formula>
    </cfRule>
  </conditionalFormatting>
  <conditionalFormatting sqref="BH27">
    <cfRule type="cellIs" dxfId="2756" priority="4193" operator="lessThan">
      <formula>$C$4</formula>
    </cfRule>
  </conditionalFormatting>
  <conditionalFormatting sqref="BH27">
    <cfRule type="cellIs" dxfId="2755" priority="4194" operator="lessThan">
      <formula>$C$4</formula>
    </cfRule>
  </conditionalFormatting>
  <conditionalFormatting sqref="BH28">
    <cfRule type="cellIs" dxfId="2754" priority="4195" operator="lessThan">
      <formula>$C$4</formula>
    </cfRule>
  </conditionalFormatting>
  <conditionalFormatting sqref="BH28">
    <cfRule type="cellIs" dxfId="2753" priority="4196" operator="lessThan">
      <formula>$C$4</formula>
    </cfRule>
  </conditionalFormatting>
  <conditionalFormatting sqref="BH29">
    <cfRule type="cellIs" dxfId="2752" priority="4197" operator="lessThan">
      <formula>$C$4</formula>
    </cfRule>
  </conditionalFormatting>
  <conditionalFormatting sqref="BH29">
    <cfRule type="cellIs" dxfId="2751" priority="4198" operator="lessThan">
      <formula>$C$4</formula>
    </cfRule>
  </conditionalFormatting>
  <conditionalFormatting sqref="BH30">
    <cfRule type="cellIs" dxfId="2750" priority="4199" operator="lessThan">
      <formula>$C$4</formula>
    </cfRule>
  </conditionalFormatting>
  <conditionalFormatting sqref="BH30">
    <cfRule type="cellIs" dxfId="2749" priority="4200" operator="lessThan">
      <formula>$C$4</formula>
    </cfRule>
  </conditionalFormatting>
  <conditionalFormatting sqref="BH31">
    <cfRule type="cellIs" dxfId="2748" priority="4201" operator="lessThan">
      <formula>$C$4</formula>
    </cfRule>
  </conditionalFormatting>
  <conditionalFormatting sqref="BH31">
    <cfRule type="cellIs" dxfId="2747" priority="4202" operator="lessThan">
      <formula>$C$4</formula>
    </cfRule>
  </conditionalFormatting>
  <conditionalFormatting sqref="BH32">
    <cfRule type="cellIs" dxfId="2746" priority="4203" operator="lessThan">
      <formula>$C$4</formula>
    </cfRule>
  </conditionalFormatting>
  <conditionalFormatting sqref="BH32">
    <cfRule type="cellIs" dxfId="2745" priority="4204" operator="lessThan">
      <formula>$C$4</formula>
    </cfRule>
  </conditionalFormatting>
  <conditionalFormatting sqref="BH33">
    <cfRule type="cellIs" dxfId="2744" priority="4205" operator="lessThan">
      <formula>$C$4</formula>
    </cfRule>
  </conditionalFormatting>
  <conditionalFormatting sqref="BH33">
    <cfRule type="cellIs" dxfId="2743" priority="4206" operator="lessThan">
      <formula>$C$4</formula>
    </cfRule>
  </conditionalFormatting>
  <conditionalFormatting sqref="BH34">
    <cfRule type="cellIs" dxfId="2742" priority="4207" operator="lessThan">
      <formula>$C$4</formula>
    </cfRule>
  </conditionalFormatting>
  <conditionalFormatting sqref="BH34">
    <cfRule type="cellIs" dxfId="2741" priority="4208" operator="lessThan">
      <formula>$C$4</formula>
    </cfRule>
  </conditionalFormatting>
  <conditionalFormatting sqref="BH35">
    <cfRule type="cellIs" dxfId="2740" priority="4209" operator="lessThan">
      <formula>$C$4</formula>
    </cfRule>
  </conditionalFormatting>
  <conditionalFormatting sqref="BH35">
    <cfRule type="cellIs" dxfId="2739" priority="4210" operator="lessThan">
      <formula>$C$4</formula>
    </cfRule>
  </conditionalFormatting>
  <conditionalFormatting sqref="BH36">
    <cfRule type="cellIs" dxfId="2738" priority="4211" operator="lessThan">
      <formula>$C$4</formula>
    </cfRule>
  </conditionalFormatting>
  <conditionalFormatting sqref="BH36">
    <cfRule type="cellIs" dxfId="2737" priority="4212" operator="lessThan">
      <formula>$C$4</formula>
    </cfRule>
  </conditionalFormatting>
  <conditionalFormatting sqref="BH37">
    <cfRule type="cellIs" dxfId="2736" priority="4213" operator="lessThan">
      <formula>$C$4</formula>
    </cfRule>
  </conditionalFormatting>
  <conditionalFormatting sqref="BH37">
    <cfRule type="cellIs" dxfId="2735" priority="4214" operator="lessThan">
      <formula>$C$4</formula>
    </cfRule>
  </conditionalFormatting>
  <conditionalFormatting sqref="BH38">
    <cfRule type="cellIs" dxfId="2734" priority="4215" operator="lessThan">
      <formula>$C$4</formula>
    </cfRule>
  </conditionalFormatting>
  <conditionalFormatting sqref="BH38">
    <cfRule type="cellIs" dxfId="2733" priority="4216" operator="lessThan">
      <formula>$C$4</formula>
    </cfRule>
  </conditionalFormatting>
  <conditionalFormatting sqref="BH39">
    <cfRule type="cellIs" dxfId="2732" priority="4217" operator="lessThan">
      <formula>$C$4</formula>
    </cfRule>
  </conditionalFormatting>
  <conditionalFormatting sqref="BH39">
    <cfRule type="cellIs" dxfId="2731" priority="4218" operator="lessThan">
      <formula>$C$4</formula>
    </cfRule>
  </conditionalFormatting>
  <conditionalFormatting sqref="BH40">
    <cfRule type="cellIs" dxfId="2730" priority="4219" operator="lessThan">
      <formula>$C$4</formula>
    </cfRule>
  </conditionalFormatting>
  <conditionalFormatting sqref="BH40">
    <cfRule type="cellIs" dxfId="2729" priority="4220" operator="lessThan">
      <formula>$C$4</formula>
    </cfRule>
  </conditionalFormatting>
  <conditionalFormatting sqref="BH41">
    <cfRule type="cellIs" dxfId="2728" priority="4221" operator="lessThan">
      <formula>$C$4</formula>
    </cfRule>
  </conditionalFormatting>
  <conditionalFormatting sqref="BH41">
    <cfRule type="cellIs" dxfId="2727" priority="4222" operator="lessThan">
      <formula>$C$4</formula>
    </cfRule>
  </conditionalFormatting>
  <conditionalFormatting sqref="BH42">
    <cfRule type="cellIs" dxfId="2726" priority="4223" operator="lessThan">
      <formula>$C$4</formula>
    </cfRule>
  </conditionalFormatting>
  <conditionalFormatting sqref="BH42">
    <cfRule type="cellIs" dxfId="2725" priority="4224" operator="lessThan">
      <formula>$C$4</formula>
    </cfRule>
  </conditionalFormatting>
  <conditionalFormatting sqref="BH43">
    <cfRule type="cellIs" dxfId="2724" priority="4225" operator="lessThan">
      <formula>$C$4</formula>
    </cfRule>
  </conditionalFormatting>
  <conditionalFormatting sqref="BH43">
    <cfRule type="cellIs" dxfId="2723" priority="4226" operator="lessThan">
      <formula>$C$4</formula>
    </cfRule>
  </conditionalFormatting>
  <conditionalFormatting sqref="BH44">
    <cfRule type="cellIs" dxfId="2722" priority="4227" operator="lessThan">
      <formula>$C$4</formula>
    </cfRule>
  </conditionalFormatting>
  <conditionalFormatting sqref="BH44">
    <cfRule type="cellIs" dxfId="2721" priority="4228" operator="lessThan">
      <formula>$C$4</formula>
    </cfRule>
  </conditionalFormatting>
  <conditionalFormatting sqref="BH45">
    <cfRule type="cellIs" dxfId="2720" priority="4229" operator="lessThan">
      <formula>$C$4</formula>
    </cfRule>
  </conditionalFormatting>
  <conditionalFormatting sqref="BH45">
    <cfRule type="cellIs" dxfId="2719" priority="4230" operator="lessThan">
      <formula>$C$4</formula>
    </cfRule>
  </conditionalFormatting>
  <conditionalFormatting sqref="BH46">
    <cfRule type="cellIs" dxfId="2718" priority="4231" operator="lessThan">
      <formula>$C$4</formula>
    </cfRule>
  </conditionalFormatting>
  <conditionalFormatting sqref="BH46">
    <cfRule type="cellIs" dxfId="2717" priority="4232" operator="lessThan">
      <formula>$C$4</formula>
    </cfRule>
  </conditionalFormatting>
  <conditionalFormatting sqref="BH47">
    <cfRule type="cellIs" dxfId="2716" priority="4233" operator="lessThan">
      <formula>$C$4</formula>
    </cfRule>
  </conditionalFormatting>
  <conditionalFormatting sqref="BH47">
    <cfRule type="cellIs" dxfId="2715" priority="4234" operator="lessThan">
      <formula>$C$4</formula>
    </cfRule>
  </conditionalFormatting>
  <conditionalFormatting sqref="BH48">
    <cfRule type="cellIs" dxfId="2714" priority="4235" operator="lessThan">
      <formula>$C$4</formula>
    </cfRule>
  </conditionalFormatting>
  <conditionalFormatting sqref="BH48">
    <cfRule type="cellIs" dxfId="2713" priority="4236" operator="lessThan">
      <formula>$C$4</formula>
    </cfRule>
  </conditionalFormatting>
  <conditionalFormatting sqref="BH49">
    <cfRule type="cellIs" dxfId="2712" priority="4237" operator="lessThan">
      <formula>$C$4</formula>
    </cfRule>
  </conditionalFormatting>
  <conditionalFormatting sqref="BH49">
    <cfRule type="cellIs" dxfId="2711" priority="4238" operator="lessThan">
      <formula>$C$4</formula>
    </cfRule>
  </conditionalFormatting>
  <conditionalFormatting sqref="BH50">
    <cfRule type="cellIs" dxfId="2710" priority="4239" operator="lessThan">
      <formula>$C$4</formula>
    </cfRule>
  </conditionalFormatting>
  <conditionalFormatting sqref="BH50">
    <cfRule type="cellIs" dxfId="2709" priority="4240" operator="lessThan">
      <formula>$C$4</formula>
    </cfRule>
  </conditionalFormatting>
  <conditionalFormatting sqref="BH51">
    <cfRule type="cellIs" dxfId="2708" priority="4241" operator="lessThan">
      <formula>$C$4</formula>
    </cfRule>
  </conditionalFormatting>
  <conditionalFormatting sqref="BH51">
    <cfRule type="cellIs" dxfId="2707" priority="4242" operator="lessThan">
      <formula>$C$4</formula>
    </cfRule>
  </conditionalFormatting>
  <conditionalFormatting sqref="BH52">
    <cfRule type="cellIs" dxfId="2706" priority="4243" operator="lessThan">
      <formula>$C$4</formula>
    </cfRule>
  </conditionalFormatting>
  <conditionalFormatting sqref="BH52">
    <cfRule type="cellIs" dxfId="2705" priority="4244" operator="lessThan">
      <formula>$C$4</formula>
    </cfRule>
  </conditionalFormatting>
  <conditionalFormatting sqref="BH53">
    <cfRule type="cellIs" dxfId="2704" priority="4245" operator="lessThan">
      <formula>$C$4</formula>
    </cfRule>
  </conditionalFormatting>
  <conditionalFormatting sqref="BH53">
    <cfRule type="cellIs" dxfId="2703" priority="4246" operator="lessThan">
      <formula>$C$4</formula>
    </cfRule>
  </conditionalFormatting>
  <conditionalFormatting sqref="BH54">
    <cfRule type="cellIs" dxfId="2702" priority="4247" operator="lessThan">
      <formula>$C$4</formula>
    </cfRule>
  </conditionalFormatting>
  <conditionalFormatting sqref="BH54">
    <cfRule type="cellIs" dxfId="2701" priority="4248" operator="lessThan">
      <formula>$C$4</formula>
    </cfRule>
  </conditionalFormatting>
  <conditionalFormatting sqref="BH55">
    <cfRule type="cellIs" dxfId="2700" priority="4249" operator="lessThan">
      <formula>$C$4</formula>
    </cfRule>
  </conditionalFormatting>
  <conditionalFormatting sqref="BH55">
    <cfRule type="cellIs" dxfId="2699" priority="4250" operator="lessThan">
      <formula>$C$4</formula>
    </cfRule>
  </conditionalFormatting>
  <conditionalFormatting sqref="BH56">
    <cfRule type="cellIs" dxfId="2698" priority="4251" operator="lessThan">
      <formula>$C$4</formula>
    </cfRule>
  </conditionalFormatting>
  <conditionalFormatting sqref="BH56">
    <cfRule type="cellIs" dxfId="2697" priority="4252" operator="lessThan">
      <formula>$C$4</formula>
    </cfRule>
  </conditionalFormatting>
  <conditionalFormatting sqref="BH57">
    <cfRule type="cellIs" dxfId="2696" priority="4253" operator="lessThan">
      <formula>$C$4</formula>
    </cfRule>
  </conditionalFormatting>
  <conditionalFormatting sqref="BH57">
    <cfRule type="cellIs" dxfId="2695" priority="4254" operator="lessThan">
      <formula>$C$4</formula>
    </cfRule>
  </conditionalFormatting>
  <conditionalFormatting sqref="BH58">
    <cfRule type="cellIs" dxfId="2694" priority="4255" operator="lessThan">
      <formula>$C$4</formula>
    </cfRule>
  </conditionalFormatting>
  <conditionalFormatting sqref="BH58">
    <cfRule type="cellIs" dxfId="2693" priority="4256" operator="lessThan">
      <formula>$C$4</formula>
    </cfRule>
  </conditionalFormatting>
  <conditionalFormatting sqref="BH59">
    <cfRule type="cellIs" dxfId="2692" priority="4257" operator="lessThan">
      <formula>$C$4</formula>
    </cfRule>
  </conditionalFormatting>
  <conditionalFormatting sqref="BH59">
    <cfRule type="cellIs" dxfId="2691" priority="4258" operator="lessThan">
      <formula>$C$4</formula>
    </cfRule>
  </conditionalFormatting>
  <conditionalFormatting sqref="BH60">
    <cfRule type="cellIs" dxfId="2690" priority="4259" operator="lessThan">
      <formula>$C$4</formula>
    </cfRule>
  </conditionalFormatting>
  <conditionalFormatting sqref="BH60">
    <cfRule type="cellIs" dxfId="2689" priority="4260" operator="lessThan">
      <formula>$C$4</formula>
    </cfRule>
  </conditionalFormatting>
  <conditionalFormatting sqref="BI11">
    <cfRule type="cellIs" dxfId="2688" priority="4261" operator="lessThan">
      <formula>$C$4</formula>
    </cfRule>
  </conditionalFormatting>
  <conditionalFormatting sqref="BI11">
    <cfRule type="cellIs" dxfId="2687" priority="4262" operator="lessThan">
      <formula>$C$4</formula>
    </cfRule>
  </conditionalFormatting>
  <conditionalFormatting sqref="BI12">
    <cfRule type="cellIs" dxfId="2686" priority="4263" operator="lessThan">
      <formula>$C$4</formula>
    </cfRule>
  </conditionalFormatting>
  <conditionalFormatting sqref="BI12">
    <cfRule type="cellIs" dxfId="2685" priority="4264" operator="lessThan">
      <formula>$C$4</formula>
    </cfRule>
  </conditionalFormatting>
  <conditionalFormatting sqref="BI13">
    <cfRule type="cellIs" dxfId="2684" priority="4265" operator="lessThan">
      <formula>$C$4</formula>
    </cfRule>
  </conditionalFormatting>
  <conditionalFormatting sqref="BI13">
    <cfRule type="cellIs" dxfId="2683" priority="4266" operator="lessThan">
      <formula>$C$4</formula>
    </cfRule>
  </conditionalFormatting>
  <conditionalFormatting sqref="BI14">
    <cfRule type="cellIs" dxfId="2682" priority="4267" operator="lessThan">
      <formula>$C$4</formula>
    </cfRule>
  </conditionalFormatting>
  <conditionalFormatting sqref="BI14">
    <cfRule type="cellIs" dxfId="2681" priority="4268" operator="lessThan">
      <formula>$C$4</formula>
    </cfRule>
  </conditionalFormatting>
  <conditionalFormatting sqref="BI15">
    <cfRule type="cellIs" dxfId="2680" priority="4269" operator="lessThan">
      <formula>$C$4</formula>
    </cfRule>
  </conditionalFormatting>
  <conditionalFormatting sqref="BI15">
    <cfRule type="cellIs" dxfId="2679" priority="4270" operator="lessThan">
      <formula>$C$4</formula>
    </cfRule>
  </conditionalFormatting>
  <conditionalFormatting sqref="BI16">
    <cfRule type="cellIs" dxfId="2678" priority="4271" operator="lessThan">
      <formula>$C$4</formula>
    </cfRule>
  </conditionalFormatting>
  <conditionalFormatting sqref="BI16">
    <cfRule type="cellIs" dxfId="2677" priority="4272" operator="lessThan">
      <formula>$C$4</formula>
    </cfRule>
  </conditionalFormatting>
  <conditionalFormatting sqref="BI17">
    <cfRule type="cellIs" dxfId="2676" priority="4273" operator="lessThan">
      <formula>$C$4</formula>
    </cfRule>
  </conditionalFormatting>
  <conditionalFormatting sqref="BI17">
    <cfRule type="cellIs" dxfId="2675" priority="4274" operator="lessThan">
      <formula>$C$4</formula>
    </cfRule>
  </conditionalFormatting>
  <conditionalFormatting sqref="BI18">
    <cfRule type="cellIs" dxfId="2674" priority="4275" operator="lessThan">
      <formula>$C$4</formula>
    </cfRule>
  </conditionalFormatting>
  <conditionalFormatting sqref="BI18">
    <cfRule type="cellIs" dxfId="2673" priority="4276" operator="lessThan">
      <formula>$C$4</formula>
    </cfRule>
  </conditionalFormatting>
  <conditionalFormatting sqref="BI19">
    <cfRule type="cellIs" dxfId="2672" priority="4277" operator="lessThan">
      <formula>$C$4</formula>
    </cfRule>
  </conditionalFormatting>
  <conditionalFormatting sqref="BI19">
    <cfRule type="cellIs" dxfId="2671" priority="4278" operator="lessThan">
      <formula>$C$4</formula>
    </cfRule>
  </conditionalFormatting>
  <conditionalFormatting sqref="BI20">
    <cfRule type="cellIs" dxfId="2670" priority="4279" operator="lessThan">
      <formula>$C$4</formula>
    </cfRule>
  </conditionalFormatting>
  <conditionalFormatting sqref="BI20">
    <cfRule type="cellIs" dxfId="2669" priority="4280" operator="lessThan">
      <formula>$C$4</formula>
    </cfRule>
  </conditionalFormatting>
  <conditionalFormatting sqref="BI21">
    <cfRule type="cellIs" dxfId="2668" priority="4281" operator="lessThan">
      <formula>$C$4</formula>
    </cfRule>
  </conditionalFormatting>
  <conditionalFormatting sqref="BI21">
    <cfRule type="cellIs" dxfId="2667" priority="4282" operator="lessThan">
      <formula>$C$4</formula>
    </cfRule>
  </conditionalFormatting>
  <conditionalFormatting sqref="BI22">
    <cfRule type="cellIs" dxfId="2666" priority="4283" operator="lessThan">
      <formula>$C$4</formula>
    </cfRule>
  </conditionalFormatting>
  <conditionalFormatting sqref="BI22">
    <cfRule type="cellIs" dxfId="2665" priority="4284" operator="lessThan">
      <formula>$C$4</formula>
    </cfRule>
  </conditionalFormatting>
  <conditionalFormatting sqref="BI23">
    <cfRule type="cellIs" dxfId="2664" priority="4285" operator="lessThan">
      <formula>$C$4</formula>
    </cfRule>
  </conditionalFormatting>
  <conditionalFormatting sqref="BI23">
    <cfRule type="cellIs" dxfId="2663" priority="4286" operator="lessThan">
      <formula>$C$4</formula>
    </cfRule>
  </conditionalFormatting>
  <conditionalFormatting sqref="BI24">
    <cfRule type="cellIs" dxfId="2662" priority="4287" operator="lessThan">
      <formula>$C$4</formula>
    </cfRule>
  </conditionalFormatting>
  <conditionalFormatting sqref="BI24">
    <cfRule type="cellIs" dxfId="2661" priority="4288" operator="lessThan">
      <formula>$C$4</formula>
    </cfRule>
  </conditionalFormatting>
  <conditionalFormatting sqref="BI25">
    <cfRule type="cellIs" dxfId="2660" priority="4289" operator="lessThan">
      <formula>$C$4</formula>
    </cfRule>
  </conditionalFormatting>
  <conditionalFormatting sqref="BI25">
    <cfRule type="cellIs" dxfId="2659" priority="4290" operator="lessThan">
      <formula>$C$4</formula>
    </cfRule>
  </conditionalFormatting>
  <conditionalFormatting sqref="BI26">
    <cfRule type="cellIs" dxfId="2658" priority="4291" operator="lessThan">
      <formula>$C$4</formula>
    </cfRule>
  </conditionalFormatting>
  <conditionalFormatting sqref="BI26">
    <cfRule type="cellIs" dxfId="2657" priority="4292" operator="lessThan">
      <formula>$C$4</formula>
    </cfRule>
  </conditionalFormatting>
  <conditionalFormatting sqref="BI27">
    <cfRule type="cellIs" dxfId="2656" priority="4293" operator="lessThan">
      <formula>$C$4</formula>
    </cfRule>
  </conditionalFormatting>
  <conditionalFormatting sqref="BI27">
    <cfRule type="cellIs" dxfId="2655" priority="4294" operator="lessThan">
      <formula>$C$4</formula>
    </cfRule>
  </conditionalFormatting>
  <conditionalFormatting sqref="BI28">
    <cfRule type="cellIs" dxfId="2654" priority="4295" operator="lessThan">
      <formula>$C$4</formula>
    </cfRule>
  </conditionalFormatting>
  <conditionalFormatting sqref="BI28">
    <cfRule type="cellIs" dxfId="2653" priority="4296" operator="lessThan">
      <formula>$C$4</formula>
    </cfRule>
  </conditionalFormatting>
  <conditionalFormatting sqref="BI29">
    <cfRule type="cellIs" dxfId="2652" priority="4297" operator="lessThan">
      <formula>$C$4</formula>
    </cfRule>
  </conditionalFormatting>
  <conditionalFormatting sqref="BI29">
    <cfRule type="cellIs" dxfId="2651" priority="4298" operator="lessThan">
      <formula>$C$4</formula>
    </cfRule>
  </conditionalFormatting>
  <conditionalFormatting sqref="BI30">
    <cfRule type="cellIs" dxfId="2650" priority="4299" operator="lessThan">
      <formula>$C$4</formula>
    </cfRule>
  </conditionalFormatting>
  <conditionalFormatting sqref="BI30">
    <cfRule type="cellIs" dxfId="2649" priority="4300" operator="lessThan">
      <formula>$C$4</formula>
    </cfRule>
  </conditionalFormatting>
  <conditionalFormatting sqref="BI31">
    <cfRule type="cellIs" dxfId="2648" priority="4301" operator="lessThan">
      <formula>$C$4</formula>
    </cfRule>
  </conditionalFormatting>
  <conditionalFormatting sqref="BI31">
    <cfRule type="cellIs" dxfId="2647" priority="4302" operator="lessThan">
      <formula>$C$4</formula>
    </cfRule>
  </conditionalFormatting>
  <conditionalFormatting sqref="BI32">
    <cfRule type="cellIs" dxfId="2646" priority="4303" operator="lessThan">
      <formula>$C$4</formula>
    </cfRule>
  </conditionalFormatting>
  <conditionalFormatting sqref="BI32">
    <cfRule type="cellIs" dxfId="2645" priority="4304" operator="lessThan">
      <formula>$C$4</formula>
    </cfRule>
  </conditionalFormatting>
  <conditionalFormatting sqref="BI33">
    <cfRule type="cellIs" dxfId="2644" priority="4305" operator="lessThan">
      <formula>$C$4</formula>
    </cfRule>
  </conditionalFormatting>
  <conditionalFormatting sqref="BI33">
    <cfRule type="cellIs" dxfId="2643" priority="4306" operator="lessThan">
      <formula>$C$4</formula>
    </cfRule>
  </conditionalFormatting>
  <conditionalFormatting sqref="BI34">
    <cfRule type="cellIs" dxfId="2642" priority="4307" operator="lessThan">
      <formula>$C$4</formula>
    </cfRule>
  </conditionalFormatting>
  <conditionalFormatting sqref="BI34">
    <cfRule type="cellIs" dxfId="2641" priority="4308" operator="lessThan">
      <formula>$C$4</formula>
    </cfRule>
  </conditionalFormatting>
  <conditionalFormatting sqref="BI35">
    <cfRule type="cellIs" dxfId="2640" priority="4309" operator="lessThan">
      <formula>$C$4</formula>
    </cfRule>
  </conditionalFormatting>
  <conditionalFormatting sqref="BI35">
    <cfRule type="cellIs" dxfId="2639" priority="4310" operator="lessThan">
      <formula>$C$4</formula>
    </cfRule>
  </conditionalFormatting>
  <conditionalFormatting sqref="BI36">
    <cfRule type="cellIs" dxfId="2638" priority="4311" operator="lessThan">
      <formula>$C$4</formula>
    </cfRule>
  </conditionalFormatting>
  <conditionalFormatting sqref="BI36">
    <cfRule type="cellIs" dxfId="2637" priority="4312" operator="lessThan">
      <formula>$C$4</formula>
    </cfRule>
  </conditionalFormatting>
  <conditionalFormatting sqref="BI37">
    <cfRule type="cellIs" dxfId="2636" priority="4313" operator="lessThan">
      <formula>$C$4</formula>
    </cfRule>
  </conditionalFormatting>
  <conditionalFormatting sqref="BI37">
    <cfRule type="cellIs" dxfId="2635" priority="4314" operator="lessThan">
      <formula>$C$4</formula>
    </cfRule>
  </conditionalFormatting>
  <conditionalFormatting sqref="BI38">
    <cfRule type="cellIs" dxfId="2634" priority="4315" operator="lessThan">
      <formula>$C$4</formula>
    </cfRule>
  </conditionalFormatting>
  <conditionalFormatting sqref="BI38">
    <cfRule type="cellIs" dxfId="2633" priority="4316" operator="lessThan">
      <formula>$C$4</formula>
    </cfRule>
  </conditionalFormatting>
  <conditionalFormatting sqref="BI39">
    <cfRule type="cellIs" dxfId="2632" priority="4317" operator="lessThan">
      <formula>$C$4</formula>
    </cfRule>
  </conditionalFormatting>
  <conditionalFormatting sqref="BI39">
    <cfRule type="cellIs" dxfId="2631" priority="4318" operator="lessThan">
      <formula>$C$4</formula>
    </cfRule>
  </conditionalFormatting>
  <conditionalFormatting sqref="BI40">
    <cfRule type="cellIs" dxfId="2630" priority="4319" operator="lessThan">
      <formula>$C$4</formula>
    </cfRule>
  </conditionalFormatting>
  <conditionalFormatting sqref="BI40">
    <cfRule type="cellIs" dxfId="2629" priority="4320" operator="lessThan">
      <formula>$C$4</formula>
    </cfRule>
  </conditionalFormatting>
  <conditionalFormatting sqref="BI41">
    <cfRule type="cellIs" dxfId="2628" priority="4321" operator="lessThan">
      <formula>$C$4</formula>
    </cfRule>
  </conditionalFormatting>
  <conditionalFormatting sqref="BI41">
    <cfRule type="cellIs" dxfId="2627" priority="4322" operator="lessThan">
      <formula>$C$4</formula>
    </cfRule>
  </conditionalFormatting>
  <conditionalFormatting sqref="BI42">
    <cfRule type="cellIs" dxfId="2626" priority="4323" operator="lessThan">
      <formula>$C$4</formula>
    </cfRule>
  </conditionalFormatting>
  <conditionalFormatting sqref="BI42">
    <cfRule type="cellIs" dxfId="2625" priority="4324" operator="lessThan">
      <formula>$C$4</formula>
    </cfRule>
  </conditionalFormatting>
  <conditionalFormatting sqref="BI43">
    <cfRule type="cellIs" dxfId="2624" priority="4325" operator="lessThan">
      <formula>$C$4</formula>
    </cfRule>
  </conditionalFormatting>
  <conditionalFormatting sqref="BI43">
    <cfRule type="cellIs" dxfId="2623" priority="4326" operator="lessThan">
      <formula>$C$4</formula>
    </cfRule>
  </conditionalFormatting>
  <conditionalFormatting sqref="BI44">
    <cfRule type="cellIs" dxfId="2622" priority="4327" operator="lessThan">
      <formula>$C$4</formula>
    </cfRule>
  </conditionalFormatting>
  <conditionalFormatting sqref="BI44">
    <cfRule type="cellIs" dxfId="2621" priority="4328" operator="lessThan">
      <formula>$C$4</formula>
    </cfRule>
  </conditionalFormatting>
  <conditionalFormatting sqref="BI45">
    <cfRule type="cellIs" dxfId="2620" priority="4329" operator="lessThan">
      <formula>$C$4</formula>
    </cfRule>
  </conditionalFormatting>
  <conditionalFormatting sqref="BI45">
    <cfRule type="cellIs" dxfId="2619" priority="4330" operator="lessThan">
      <formula>$C$4</formula>
    </cfRule>
  </conditionalFormatting>
  <conditionalFormatting sqref="BI46">
    <cfRule type="cellIs" dxfId="2618" priority="4331" operator="lessThan">
      <formula>$C$4</formula>
    </cfRule>
  </conditionalFormatting>
  <conditionalFormatting sqref="BI46">
    <cfRule type="cellIs" dxfId="2617" priority="4332" operator="lessThan">
      <formula>$C$4</formula>
    </cfRule>
  </conditionalFormatting>
  <conditionalFormatting sqref="BI47">
    <cfRule type="cellIs" dxfId="2616" priority="4333" operator="lessThan">
      <formula>$C$4</formula>
    </cfRule>
  </conditionalFormatting>
  <conditionalFormatting sqref="BI47">
    <cfRule type="cellIs" dxfId="2615" priority="4334" operator="lessThan">
      <formula>$C$4</formula>
    </cfRule>
  </conditionalFormatting>
  <conditionalFormatting sqref="BI48">
    <cfRule type="cellIs" dxfId="2614" priority="4335" operator="lessThan">
      <formula>$C$4</formula>
    </cfRule>
  </conditionalFormatting>
  <conditionalFormatting sqref="BI48">
    <cfRule type="cellIs" dxfId="2613" priority="4336" operator="lessThan">
      <formula>$C$4</formula>
    </cfRule>
  </conditionalFormatting>
  <conditionalFormatting sqref="BI49">
    <cfRule type="cellIs" dxfId="2612" priority="4337" operator="lessThan">
      <formula>$C$4</formula>
    </cfRule>
  </conditionalFormatting>
  <conditionalFormatting sqref="BI49">
    <cfRule type="cellIs" dxfId="2611" priority="4338" operator="lessThan">
      <formula>$C$4</formula>
    </cfRule>
  </conditionalFormatting>
  <conditionalFormatting sqref="BI50">
    <cfRule type="cellIs" dxfId="2610" priority="4339" operator="lessThan">
      <formula>$C$4</formula>
    </cfRule>
  </conditionalFormatting>
  <conditionalFormatting sqref="BI50">
    <cfRule type="cellIs" dxfId="2609" priority="4340" operator="lessThan">
      <formula>$C$4</formula>
    </cfRule>
  </conditionalFormatting>
  <conditionalFormatting sqref="BI51">
    <cfRule type="cellIs" dxfId="2608" priority="4341" operator="lessThan">
      <formula>$C$4</formula>
    </cfRule>
  </conditionalFormatting>
  <conditionalFormatting sqref="BI51">
    <cfRule type="cellIs" dxfId="2607" priority="4342" operator="lessThan">
      <formula>$C$4</formula>
    </cfRule>
  </conditionalFormatting>
  <conditionalFormatting sqref="BI52">
    <cfRule type="cellIs" dxfId="2606" priority="4343" operator="lessThan">
      <formula>$C$4</formula>
    </cfRule>
  </conditionalFormatting>
  <conditionalFormatting sqref="BI52">
    <cfRule type="cellIs" dxfId="2605" priority="4344" operator="lessThan">
      <formula>$C$4</formula>
    </cfRule>
  </conditionalFormatting>
  <conditionalFormatting sqref="BI53">
    <cfRule type="cellIs" dxfId="2604" priority="4345" operator="lessThan">
      <formula>$C$4</formula>
    </cfRule>
  </conditionalFormatting>
  <conditionalFormatting sqref="BI53">
    <cfRule type="cellIs" dxfId="2603" priority="4346" operator="lessThan">
      <formula>$C$4</formula>
    </cfRule>
  </conditionalFormatting>
  <conditionalFormatting sqref="BI54">
    <cfRule type="cellIs" dxfId="2602" priority="4347" operator="lessThan">
      <formula>$C$4</formula>
    </cfRule>
  </conditionalFormatting>
  <conditionalFormatting sqref="BI54">
    <cfRule type="cellIs" dxfId="2601" priority="4348" operator="lessThan">
      <formula>$C$4</formula>
    </cfRule>
  </conditionalFormatting>
  <conditionalFormatting sqref="BI55">
    <cfRule type="cellIs" dxfId="2600" priority="4349" operator="lessThan">
      <formula>$C$4</formula>
    </cfRule>
  </conditionalFormatting>
  <conditionalFormatting sqref="BI55">
    <cfRule type="cellIs" dxfId="2599" priority="4350" operator="lessThan">
      <formula>$C$4</formula>
    </cfRule>
  </conditionalFormatting>
  <conditionalFormatting sqref="BI56">
    <cfRule type="cellIs" dxfId="2598" priority="4351" operator="lessThan">
      <formula>$C$4</formula>
    </cfRule>
  </conditionalFormatting>
  <conditionalFormatting sqref="BI56">
    <cfRule type="cellIs" dxfId="2597" priority="4352" operator="lessThan">
      <formula>$C$4</formula>
    </cfRule>
  </conditionalFormatting>
  <conditionalFormatting sqref="BI57">
    <cfRule type="cellIs" dxfId="2596" priority="4353" operator="lessThan">
      <formula>$C$4</formula>
    </cfRule>
  </conditionalFormatting>
  <conditionalFormatting sqref="BI57">
    <cfRule type="cellIs" dxfId="2595" priority="4354" operator="lessThan">
      <formula>$C$4</formula>
    </cfRule>
  </conditionalFormatting>
  <conditionalFormatting sqref="BI58">
    <cfRule type="cellIs" dxfId="2594" priority="4355" operator="lessThan">
      <formula>$C$4</formula>
    </cfRule>
  </conditionalFormatting>
  <conditionalFormatting sqref="BI58">
    <cfRule type="cellIs" dxfId="2593" priority="4356" operator="lessThan">
      <formula>$C$4</formula>
    </cfRule>
  </conditionalFormatting>
  <conditionalFormatting sqref="BI59">
    <cfRule type="cellIs" dxfId="2592" priority="4357" operator="lessThan">
      <formula>$C$4</formula>
    </cfRule>
  </conditionalFormatting>
  <conditionalFormatting sqref="BI59">
    <cfRule type="cellIs" dxfId="2591" priority="4358" operator="lessThan">
      <formula>$C$4</formula>
    </cfRule>
  </conditionalFormatting>
  <conditionalFormatting sqref="BI60">
    <cfRule type="cellIs" dxfId="2590" priority="4359" operator="lessThan">
      <formula>$C$4</formula>
    </cfRule>
  </conditionalFormatting>
  <conditionalFormatting sqref="BI60">
    <cfRule type="cellIs" dxfId="2589" priority="4360" operator="lessThan">
      <formula>$C$4</formula>
    </cfRule>
  </conditionalFormatting>
  <conditionalFormatting sqref="BJ11">
    <cfRule type="cellIs" dxfId="2588" priority="4361" operator="lessThan">
      <formula>$C$4</formula>
    </cfRule>
  </conditionalFormatting>
  <conditionalFormatting sqref="BJ11">
    <cfRule type="cellIs" dxfId="2587" priority="4362" operator="lessThan">
      <formula>$C$4</formula>
    </cfRule>
  </conditionalFormatting>
  <conditionalFormatting sqref="BJ12">
    <cfRule type="cellIs" dxfId="2586" priority="4363" operator="lessThan">
      <formula>$C$4</formula>
    </cfRule>
  </conditionalFormatting>
  <conditionalFormatting sqref="BJ12">
    <cfRule type="cellIs" dxfId="2585" priority="4364" operator="lessThan">
      <formula>$C$4</formula>
    </cfRule>
  </conditionalFormatting>
  <conditionalFormatting sqref="BJ13">
    <cfRule type="cellIs" dxfId="2584" priority="4365" operator="lessThan">
      <formula>$C$4</formula>
    </cfRule>
  </conditionalFormatting>
  <conditionalFormatting sqref="BJ13">
    <cfRule type="cellIs" dxfId="2583" priority="4366" operator="lessThan">
      <formula>$C$4</formula>
    </cfRule>
  </conditionalFormatting>
  <conditionalFormatting sqref="BJ14">
    <cfRule type="cellIs" dxfId="2582" priority="4367" operator="lessThan">
      <formula>$C$4</formula>
    </cfRule>
  </conditionalFormatting>
  <conditionalFormatting sqref="BJ14">
    <cfRule type="cellIs" dxfId="2581" priority="4368" operator="lessThan">
      <formula>$C$4</formula>
    </cfRule>
  </conditionalFormatting>
  <conditionalFormatting sqref="BJ15">
    <cfRule type="cellIs" dxfId="2580" priority="4369" operator="lessThan">
      <formula>$C$4</formula>
    </cfRule>
  </conditionalFormatting>
  <conditionalFormatting sqref="BJ15">
    <cfRule type="cellIs" dxfId="2579" priority="4370" operator="lessThan">
      <formula>$C$4</formula>
    </cfRule>
  </conditionalFormatting>
  <conditionalFormatting sqref="BJ16">
    <cfRule type="cellIs" dxfId="2578" priority="4371" operator="lessThan">
      <formula>$C$4</formula>
    </cfRule>
  </conditionalFormatting>
  <conditionalFormatting sqref="BJ16">
    <cfRule type="cellIs" dxfId="2577" priority="4372" operator="lessThan">
      <formula>$C$4</formula>
    </cfRule>
  </conditionalFormatting>
  <conditionalFormatting sqref="BJ17">
    <cfRule type="cellIs" dxfId="2576" priority="4373" operator="lessThan">
      <formula>$C$4</formula>
    </cfRule>
  </conditionalFormatting>
  <conditionalFormatting sqref="BJ17">
    <cfRule type="cellIs" dxfId="2575" priority="4374" operator="lessThan">
      <formula>$C$4</formula>
    </cfRule>
  </conditionalFormatting>
  <conditionalFormatting sqref="BJ18">
    <cfRule type="cellIs" dxfId="2574" priority="4375" operator="lessThan">
      <formula>$C$4</formula>
    </cfRule>
  </conditionalFormatting>
  <conditionalFormatting sqref="BJ18">
    <cfRule type="cellIs" dxfId="2573" priority="4376" operator="lessThan">
      <formula>$C$4</formula>
    </cfRule>
  </conditionalFormatting>
  <conditionalFormatting sqref="BJ19">
    <cfRule type="cellIs" dxfId="2572" priority="4377" operator="lessThan">
      <formula>$C$4</formula>
    </cfRule>
  </conditionalFormatting>
  <conditionalFormatting sqref="BJ19">
    <cfRule type="cellIs" dxfId="2571" priority="4378" operator="lessThan">
      <formula>$C$4</formula>
    </cfRule>
  </conditionalFormatting>
  <conditionalFormatting sqref="BJ20">
    <cfRule type="cellIs" dxfId="2570" priority="4379" operator="lessThan">
      <formula>$C$4</formula>
    </cfRule>
  </conditionalFormatting>
  <conditionalFormatting sqref="BJ20">
    <cfRule type="cellIs" dxfId="2569" priority="4380" operator="lessThan">
      <formula>$C$4</formula>
    </cfRule>
  </conditionalFormatting>
  <conditionalFormatting sqref="BJ21">
    <cfRule type="cellIs" dxfId="2568" priority="4381" operator="lessThan">
      <formula>$C$4</formula>
    </cfRule>
  </conditionalFormatting>
  <conditionalFormatting sqref="BJ21">
    <cfRule type="cellIs" dxfId="2567" priority="4382" operator="lessThan">
      <formula>$C$4</formula>
    </cfRule>
  </conditionalFormatting>
  <conditionalFormatting sqref="BJ22">
    <cfRule type="cellIs" dxfId="2566" priority="4383" operator="lessThan">
      <formula>$C$4</formula>
    </cfRule>
  </conditionalFormatting>
  <conditionalFormatting sqref="BJ22">
    <cfRule type="cellIs" dxfId="2565" priority="4384" operator="lessThan">
      <formula>$C$4</formula>
    </cfRule>
  </conditionalFormatting>
  <conditionalFormatting sqref="BJ23">
    <cfRule type="cellIs" dxfId="2564" priority="4385" operator="lessThan">
      <formula>$C$4</formula>
    </cfRule>
  </conditionalFormatting>
  <conditionalFormatting sqref="BJ23">
    <cfRule type="cellIs" dxfId="2563" priority="4386" operator="lessThan">
      <formula>$C$4</formula>
    </cfRule>
  </conditionalFormatting>
  <conditionalFormatting sqref="BJ24">
    <cfRule type="cellIs" dxfId="2562" priority="4387" operator="lessThan">
      <formula>$C$4</formula>
    </cfRule>
  </conditionalFormatting>
  <conditionalFormatting sqref="BJ24">
    <cfRule type="cellIs" dxfId="2561" priority="4388" operator="lessThan">
      <formula>$C$4</formula>
    </cfRule>
  </conditionalFormatting>
  <conditionalFormatting sqref="BJ25">
    <cfRule type="cellIs" dxfId="2560" priority="4389" operator="lessThan">
      <formula>$C$4</formula>
    </cfRule>
  </conditionalFormatting>
  <conditionalFormatting sqref="BJ25">
    <cfRule type="cellIs" dxfId="2559" priority="4390" operator="lessThan">
      <formula>$C$4</formula>
    </cfRule>
  </conditionalFormatting>
  <conditionalFormatting sqref="BJ26">
    <cfRule type="cellIs" dxfId="2558" priority="4391" operator="lessThan">
      <formula>$C$4</formula>
    </cfRule>
  </conditionalFormatting>
  <conditionalFormatting sqref="BJ26">
    <cfRule type="cellIs" dxfId="2557" priority="4392" operator="lessThan">
      <formula>$C$4</formula>
    </cfRule>
  </conditionalFormatting>
  <conditionalFormatting sqref="BJ27">
    <cfRule type="cellIs" dxfId="2556" priority="4393" operator="lessThan">
      <formula>$C$4</formula>
    </cfRule>
  </conditionalFormatting>
  <conditionalFormatting sqref="BJ27">
    <cfRule type="cellIs" dxfId="2555" priority="4394" operator="lessThan">
      <formula>$C$4</formula>
    </cfRule>
  </conditionalFormatting>
  <conditionalFormatting sqref="BJ28">
    <cfRule type="cellIs" dxfId="2554" priority="4395" operator="lessThan">
      <formula>$C$4</formula>
    </cfRule>
  </conditionalFormatting>
  <conditionalFormatting sqref="BJ28">
    <cfRule type="cellIs" dxfId="2553" priority="4396" operator="lessThan">
      <formula>$C$4</formula>
    </cfRule>
  </conditionalFormatting>
  <conditionalFormatting sqref="BJ29">
    <cfRule type="cellIs" dxfId="2552" priority="4397" operator="lessThan">
      <formula>$C$4</formula>
    </cfRule>
  </conditionalFormatting>
  <conditionalFormatting sqref="BJ29">
    <cfRule type="cellIs" dxfId="2551" priority="4398" operator="lessThan">
      <formula>$C$4</formula>
    </cfRule>
  </conditionalFormatting>
  <conditionalFormatting sqref="BJ30">
    <cfRule type="cellIs" dxfId="2550" priority="4399" operator="lessThan">
      <formula>$C$4</formula>
    </cfRule>
  </conditionalFormatting>
  <conditionalFormatting sqref="BJ30">
    <cfRule type="cellIs" dxfId="2549" priority="4400" operator="lessThan">
      <formula>$C$4</formula>
    </cfRule>
  </conditionalFormatting>
  <conditionalFormatting sqref="BJ31">
    <cfRule type="cellIs" dxfId="2548" priority="4401" operator="lessThan">
      <formula>$C$4</formula>
    </cfRule>
  </conditionalFormatting>
  <conditionalFormatting sqref="BJ31">
    <cfRule type="cellIs" dxfId="2547" priority="4402" operator="lessThan">
      <formula>$C$4</formula>
    </cfRule>
  </conditionalFormatting>
  <conditionalFormatting sqref="BJ32">
    <cfRule type="cellIs" dxfId="2546" priority="4403" operator="lessThan">
      <formula>$C$4</formula>
    </cfRule>
  </conditionalFormatting>
  <conditionalFormatting sqref="BJ32">
    <cfRule type="cellIs" dxfId="2545" priority="4404" operator="lessThan">
      <formula>$C$4</formula>
    </cfRule>
  </conditionalFormatting>
  <conditionalFormatting sqref="BJ33">
    <cfRule type="cellIs" dxfId="2544" priority="4405" operator="lessThan">
      <formula>$C$4</formula>
    </cfRule>
  </conditionalFormatting>
  <conditionalFormatting sqref="BJ33">
    <cfRule type="cellIs" dxfId="2543" priority="4406" operator="lessThan">
      <formula>$C$4</formula>
    </cfRule>
  </conditionalFormatting>
  <conditionalFormatting sqref="BJ34">
    <cfRule type="cellIs" dxfId="2542" priority="4407" operator="lessThan">
      <formula>$C$4</formula>
    </cfRule>
  </conditionalFormatting>
  <conditionalFormatting sqref="BJ34">
    <cfRule type="cellIs" dxfId="2541" priority="4408" operator="lessThan">
      <formula>$C$4</formula>
    </cfRule>
  </conditionalFormatting>
  <conditionalFormatting sqref="BJ35">
    <cfRule type="cellIs" dxfId="2540" priority="4409" operator="lessThan">
      <formula>$C$4</formula>
    </cfRule>
  </conditionalFormatting>
  <conditionalFormatting sqref="BJ35">
    <cfRule type="cellIs" dxfId="2539" priority="4410" operator="lessThan">
      <formula>$C$4</formula>
    </cfRule>
  </conditionalFormatting>
  <conditionalFormatting sqref="BJ36">
    <cfRule type="cellIs" dxfId="2538" priority="4411" operator="lessThan">
      <formula>$C$4</formula>
    </cfRule>
  </conditionalFormatting>
  <conditionalFormatting sqref="BJ36">
    <cfRule type="cellIs" dxfId="2537" priority="4412" operator="lessThan">
      <formula>$C$4</formula>
    </cfRule>
  </conditionalFormatting>
  <conditionalFormatting sqref="BJ37">
    <cfRule type="cellIs" dxfId="2536" priority="4413" operator="lessThan">
      <formula>$C$4</formula>
    </cfRule>
  </conditionalFormatting>
  <conditionalFormatting sqref="BJ37">
    <cfRule type="cellIs" dxfId="2535" priority="4414" operator="lessThan">
      <formula>$C$4</formula>
    </cfRule>
  </conditionalFormatting>
  <conditionalFormatting sqref="BJ38">
    <cfRule type="cellIs" dxfId="2534" priority="4415" operator="lessThan">
      <formula>$C$4</formula>
    </cfRule>
  </conditionalFormatting>
  <conditionalFormatting sqref="BJ38">
    <cfRule type="cellIs" dxfId="2533" priority="4416" operator="lessThan">
      <formula>$C$4</formula>
    </cfRule>
  </conditionalFormatting>
  <conditionalFormatting sqref="BJ39">
    <cfRule type="cellIs" dxfId="2532" priority="4417" operator="lessThan">
      <formula>$C$4</formula>
    </cfRule>
  </conditionalFormatting>
  <conditionalFormatting sqref="BJ39">
    <cfRule type="cellIs" dxfId="2531" priority="4418" operator="lessThan">
      <formula>$C$4</formula>
    </cfRule>
  </conditionalFormatting>
  <conditionalFormatting sqref="BJ40">
    <cfRule type="cellIs" dxfId="2530" priority="4419" operator="lessThan">
      <formula>$C$4</formula>
    </cfRule>
  </conditionalFormatting>
  <conditionalFormatting sqref="BJ40">
    <cfRule type="cellIs" dxfId="2529" priority="4420" operator="lessThan">
      <formula>$C$4</formula>
    </cfRule>
  </conditionalFormatting>
  <conditionalFormatting sqref="BJ41">
    <cfRule type="cellIs" dxfId="2528" priority="4421" operator="lessThan">
      <formula>$C$4</formula>
    </cfRule>
  </conditionalFormatting>
  <conditionalFormatting sqref="BJ41">
    <cfRule type="cellIs" dxfId="2527" priority="4422" operator="lessThan">
      <formula>$C$4</formula>
    </cfRule>
  </conditionalFormatting>
  <conditionalFormatting sqref="BJ42">
    <cfRule type="cellIs" dxfId="2526" priority="4423" operator="lessThan">
      <formula>$C$4</formula>
    </cfRule>
  </conditionalFormatting>
  <conditionalFormatting sqref="BJ42">
    <cfRule type="cellIs" dxfId="2525" priority="4424" operator="lessThan">
      <formula>$C$4</formula>
    </cfRule>
  </conditionalFormatting>
  <conditionalFormatting sqref="BJ43">
    <cfRule type="cellIs" dxfId="2524" priority="4425" operator="lessThan">
      <formula>$C$4</formula>
    </cfRule>
  </conditionalFormatting>
  <conditionalFormatting sqref="BJ43">
    <cfRule type="cellIs" dxfId="2523" priority="4426" operator="lessThan">
      <formula>$C$4</formula>
    </cfRule>
  </conditionalFormatting>
  <conditionalFormatting sqref="BJ44">
    <cfRule type="cellIs" dxfId="2522" priority="4427" operator="lessThan">
      <formula>$C$4</formula>
    </cfRule>
  </conditionalFormatting>
  <conditionalFormatting sqref="BJ44">
    <cfRule type="cellIs" dxfId="2521" priority="4428" operator="lessThan">
      <formula>$C$4</formula>
    </cfRule>
  </conditionalFormatting>
  <conditionalFormatting sqref="BJ45">
    <cfRule type="cellIs" dxfId="2520" priority="4429" operator="lessThan">
      <formula>$C$4</formula>
    </cfRule>
  </conditionalFormatting>
  <conditionalFormatting sqref="BJ45">
    <cfRule type="cellIs" dxfId="2519" priority="4430" operator="lessThan">
      <formula>$C$4</formula>
    </cfRule>
  </conditionalFormatting>
  <conditionalFormatting sqref="BJ46">
    <cfRule type="cellIs" dxfId="2518" priority="4431" operator="lessThan">
      <formula>$C$4</formula>
    </cfRule>
  </conditionalFormatting>
  <conditionalFormatting sqref="BJ46">
    <cfRule type="cellIs" dxfId="2517" priority="4432" operator="lessThan">
      <formula>$C$4</formula>
    </cfRule>
  </conditionalFormatting>
  <conditionalFormatting sqref="BJ47">
    <cfRule type="cellIs" dxfId="2516" priority="4433" operator="lessThan">
      <formula>$C$4</formula>
    </cfRule>
  </conditionalFormatting>
  <conditionalFormatting sqref="BJ47">
    <cfRule type="cellIs" dxfId="2515" priority="4434" operator="lessThan">
      <formula>$C$4</formula>
    </cfRule>
  </conditionalFormatting>
  <conditionalFormatting sqref="BJ48">
    <cfRule type="cellIs" dxfId="2514" priority="4435" operator="lessThan">
      <formula>$C$4</formula>
    </cfRule>
  </conditionalFormatting>
  <conditionalFormatting sqref="BJ48">
    <cfRule type="cellIs" dxfId="2513" priority="4436" operator="lessThan">
      <formula>$C$4</formula>
    </cfRule>
  </conditionalFormatting>
  <conditionalFormatting sqref="BJ49">
    <cfRule type="cellIs" dxfId="2512" priority="4437" operator="lessThan">
      <formula>$C$4</formula>
    </cfRule>
  </conditionalFormatting>
  <conditionalFormatting sqref="BJ49">
    <cfRule type="cellIs" dxfId="2511" priority="4438" operator="lessThan">
      <formula>$C$4</formula>
    </cfRule>
  </conditionalFormatting>
  <conditionalFormatting sqref="BJ50">
    <cfRule type="cellIs" dxfId="2510" priority="4439" operator="lessThan">
      <formula>$C$4</formula>
    </cfRule>
  </conditionalFormatting>
  <conditionalFormatting sqref="BJ50">
    <cfRule type="cellIs" dxfId="2509" priority="4440" operator="lessThan">
      <formula>$C$4</formula>
    </cfRule>
  </conditionalFormatting>
  <conditionalFormatting sqref="BJ51">
    <cfRule type="cellIs" dxfId="2508" priority="4441" operator="lessThan">
      <formula>$C$4</formula>
    </cfRule>
  </conditionalFormatting>
  <conditionalFormatting sqref="BJ51">
    <cfRule type="cellIs" dxfId="2507" priority="4442" operator="lessThan">
      <formula>$C$4</formula>
    </cfRule>
  </conditionalFormatting>
  <conditionalFormatting sqref="BJ52">
    <cfRule type="cellIs" dxfId="2506" priority="4443" operator="lessThan">
      <formula>$C$4</formula>
    </cfRule>
  </conditionalFormatting>
  <conditionalFormatting sqref="BJ52">
    <cfRule type="cellIs" dxfId="2505" priority="4444" operator="lessThan">
      <formula>$C$4</formula>
    </cfRule>
  </conditionalFormatting>
  <conditionalFormatting sqref="BJ53">
    <cfRule type="cellIs" dxfId="2504" priority="4445" operator="lessThan">
      <formula>$C$4</formula>
    </cfRule>
  </conditionalFormatting>
  <conditionalFormatting sqref="BJ53">
    <cfRule type="cellIs" dxfId="2503" priority="4446" operator="lessThan">
      <formula>$C$4</formula>
    </cfRule>
  </conditionalFormatting>
  <conditionalFormatting sqref="BJ54">
    <cfRule type="cellIs" dxfId="2502" priority="4447" operator="lessThan">
      <formula>$C$4</formula>
    </cfRule>
  </conditionalFormatting>
  <conditionalFormatting sqref="BJ54">
    <cfRule type="cellIs" dxfId="2501" priority="4448" operator="lessThan">
      <formula>$C$4</formula>
    </cfRule>
  </conditionalFormatting>
  <conditionalFormatting sqref="BJ55">
    <cfRule type="cellIs" dxfId="2500" priority="4449" operator="lessThan">
      <formula>$C$4</formula>
    </cfRule>
  </conditionalFormatting>
  <conditionalFormatting sqref="BJ55">
    <cfRule type="cellIs" dxfId="2499" priority="4450" operator="lessThan">
      <formula>$C$4</formula>
    </cfRule>
  </conditionalFormatting>
  <conditionalFormatting sqref="BJ56">
    <cfRule type="cellIs" dxfId="2498" priority="4451" operator="lessThan">
      <formula>$C$4</formula>
    </cfRule>
  </conditionalFormatting>
  <conditionalFormatting sqref="BJ56">
    <cfRule type="cellIs" dxfId="2497" priority="4452" operator="lessThan">
      <formula>$C$4</formula>
    </cfRule>
  </conditionalFormatting>
  <conditionalFormatting sqref="BJ57">
    <cfRule type="cellIs" dxfId="2496" priority="4453" operator="lessThan">
      <formula>$C$4</formula>
    </cfRule>
  </conditionalFormatting>
  <conditionalFormatting sqref="BJ57">
    <cfRule type="cellIs" dxfId="2495" priority="4454" operator="lessThan">
      <formula>$C$4</formula>
    </cfRule>
  </conditionalFormatting>
  <conditionalFormatting sqref="BJ58">
    <cfRule type="cellIs" dxfId="2494" priority="4455" operator="lessThan">
      <formula>$C$4</formula>
    </cfRule>
  </conditionalFormatting>
  <conditionalFormatting sqref="BJ58">
    <cfRule type="cellIs" dxfId="2493" priority="4456" operator="lessThan">
      <formula>$C$4</formula>
    </cfRule>
  </conditionalFormatting>
  <conditionalFormatting sqref="BJ59">
    <cfRule type="cellIs" dxfId="2492" priority="4457" operator="lessThan">
      <formula>$C$4</formula>
    </cfRule>
  </conditionalFormatting>
  <conditionalFormatting sqref="BJ59">
    <cfRule type="cellIs" dxfId="2491" priority="4458" operator="lessThan">
      <formula>$C$4</formula>
    </cfRule>
  </conditionalFormatting>
  <conditionalFormatting sqref="BJ60">
    <cfRule type="cellIs" dxfId="2490" priority="4459" operator="lessThan">
      <formula>$C$4</formula>
    </cfRule>
  </conditionalFormatting>
  <conditionalFormatting sqref="BJ60">
    <cfRule type="cellIs" dxfId="2489" priority="4460" operator="lessThan">
      <formula>$C$4</formula>
    </cfRule>
  </conditionalFormatting>
  <conditionalFormatting sqref="BK11">
    <cfRule type="cellIs" dxfId="2488" priority="4461" operator="lessThan">
      <formula>$C$4</formula>
    </cfRule>
  </conditionalFormatting>
  <conditionalFormatting sqref="BK11">
    <cfRule type="cellIs" dxfId="2487" priority="4462" operator="lessThan">
      <formula>$C$4</formula>
    </cfRule>
  </conditionalFormatting>
  <conditionalFormatting sqref="BK12">
    <cfRule type="cellIs" dxfId="2486" priority="4463" operator="lessThan">
      <formula>$C$4</formula>
    </cfRule>
  </conditionalFormatting>
  <conditionalFormatting sqref="BK12">
    <cfRule type="cellIs" dxfId="2485" priority="4464" operator="lessThan">
      <formula>$C$4</formula>
    </cfRule>
  </conditionalFormatting>
  <conditionalFormatting sqref="BK13">
    <cfRule type="cellIs" dxfId="2484" priority="4465" operator="lessThan">
      <formula>$C$4</formula>
    </cfRule>
  </conditionalFormatting>
  <conditionalFormatting sqref="BK13">
    <cfRule type="cellIs" dxfId="2483" priority="4466" operator="lessThan">
      <formula>$C$4</formula>
    </cfRule>
  </conditionalFormatting>
  <conditionalFormatting sqref="BK14">
    <cfRule type="cellIs" dxfId="2482" priority="4467" operator="lessThan">
      <formula>$C$4</formula>
    </cfRule>
  </conditionalFormatting>
  <conditionalFormatting sqref="BK14">
    <cfRule type="cellIs" dxfId="2481" priority="4468" operator="lessThan">
      <formula>$C$4</formula>
    </cfRule>
  </conditionalFormatting>
  <conditionalFormatting sqref="BK15">
    <cfRule type="cellIs" dxfId="2480" priority="4469" operator="lessThan">
      <formula>$C$4</formula>
    </cfRule>
  </conditionalFormatting>
  <conditionalFormatting sqref="BK15">
    <cfRule type="cellIs" dxfId="2479" priority="4470" operator="lessThan">
      <formula>$C$4</formula>
    </cfRule>
  </conditionalFormatting>
  <conditionalFormatting sqref="BK16">
    <cfRule type="cellIs" dxfId="2478" priority="4471" operator="lessThan">
      <formula>$C$4</formula>
    </cfRule>
  </conditionalFormatting>
  <conditionalFormatting sqref="BK16">
    <cfRule type="cellIs" dxfId="2477" priority="4472" operator="lessThan">
      <formula>$C$4</formula>
    </cfRule>
  </conditionalFormatting>
  <conditionalFormatting sqref="BK17">
    <cfRule type="cellIs" dxfId="2476" priority="4473" operator="lessThan">
      <formula>$C$4</formula>
    </cfRule>
  </conditionalFormatting>
  <conditionalFormatting sqref="BK17">
    <cfRule type="cellIs" dxfId="2475" priority="4474" operator="lessThan">
      <formula>$C$4</formula>
    </cfRule>
  </conditionalFormatting>
  <conditionalFormatting sqref="BK18">
    <cfRule type="cellIs" dxfId="2474" priority="4475" operator="lessThan">
      <formula>$C$4</formula>
    </cfRule>
  </conditionalFormatting>
  <conditionalFormatting sqref="BK18">
    <cfRule type="cellIs" dxfId="2473" priority="4476" operator="lessThan">
      <formula>$C$4</formula>
    </cfRule>
  </conditionalFormatting>
  <conditionalFormatting sqref="BK19">
    <cfRule type="cellIs" dxfId="2472" priority="4477" operator="lessThan">
      <formula>$C$4</formula>
    </cfRule>
  </conditionalFormatting>
  <conditionalFormatting sqref="BK19">
    <cfRule type="cellIs" dxfId="2471" priority="4478" operator="lessThan">
      <formula>$C$4</formula>
    </cfRule>
  </conditionalFormatting>
  <conditionalFormatting sqref="BK20">
    <cfRule type="cellIs" dxfId="2470" priority="4479" operator="lessThan">
      <formula>$C$4</formula>
    </cfRule>
  </conditionalFormatting>
  <conditionalFormatting sqref="BK20">
    <cfRule type="cellIs" dxfId="2469" priority="4480" operator="lessThan">
      <formula>$C$4</formula>
    </cfRule>
  </conditionalFormatting>
  <conditionalFormatting sqref="BK21">
    <cfRule type="cellIs" dxfId="2468" priority="4481" operator="lessThan">
      <formula>$C$4</formula>
    </cfRule>
  </conditionalFormatting>
  <conditionalFormatting sqref="BK21">
    <cfRule type="cellIs" dxfId="2467" priority="4482" operator="lessThan">
      <formula>$C$4</formula>
    </cfRule>
  </conditionalFormatting>
  <conditionalFormatting sqref="BK22">
    <cfRule type="cellIs" dxfId="2466" priority="4483" operator="lessThan">
      <formula>$C$4</formula>
    </cfRule>
  </conditionalFormatting>
  <conditionalFormatting sqref="BK22">
    <cfRule type="cellIs" dxfId="2465" priority="4484" operator="lessThan">
      <formula>$C$4</formula>
    </cfRule>
  </conditionalFormatting>
  <conditionalFormatting sqref="BK23">
    <cfRule type="cellIs" dxfId="2464" priority="4485" operator="lessThan">
      <formula>$C$4</formula>
    </cfRule>
  </conditionalFormatting>
  <conditionalFormatting sqref="BK23">
    <cfRule type="cellIs" dxfId="2463" priority="4486" operator="lessThan">
      <formula>$C$4</formula>
    </cfRule>
  </conditionalFormatting>
  <conditionalFormatting sqref="BK24">
    <cfRule type="cellIs" dxfId="2462" priority="4487" operator="lessThan">
      <formula>$C$4</formula>
    </cfRule>
  </conditionalFormatting>
  <conditionalFormatting sqref="BK24">
    <cfRule type="cellIs" dxfId="2461" priority="4488" operator="lessThan">
      <formula>$C$4</formula>
    </cfRule>
  </conditionalFormatting>
  <conditionalFormatting sqref="BK25">
    <cfRule type="cellIs" dxfId="2460" priority="4489" operator="lessThan">
      <formula>$C$4</formula>
    </cfRule>
  </conditionalFormatting>
  <conditionalFormatting sqref="BK25">
    <cfRule type="cellIs" dxfId="2459" priority="4490" operator="lessThan">
      <formula>$C$4</formula>
    </cfRule>
  </conditionalFormatting>
  <conditionalFormatting sqref="BK26">
    <cfRule type="cellIs" dxfId="2458" priority="4491" operator="lessThan">
      <formula>$C$4</formula>
    </cfRule>
  </conditionalFormatting>
  <conditionalFormatting sqref="BK26">
    <cfRule type="cellIs" dxfId="2457" priority="4492" operator="lessThan">
      <formula>$C$4</formula>
    </cfRule>
  </conditionalFormatting>
  <conditionalFormatting sqref="BK27">
    <cfRule type="cellIs" dxfId="2456" priority="4493" operator="lessThan">
      <formula>$C$4</formula>
    </cfRule>
  </conditionalFormatting>
  <conditionalFormatting sqref="BK27">
    <cfRule type="cellIs" dxfId="2455" priority="4494" operator="lessThan">
      <formula>$C$4</formula>
    </cfRule>
  </conditionalFormatting>
  <conditionalFormatting sqref="BK28">
    <cfRule type="cellIs" dxfId="2454" priority="4495" operator="lessThan">
      <formula>$C$4</formula>
    </cfRule>
  </conditionalFormatting>
  <conditionalFormatting sqref="BK28">
    <cfRule type="cellIs" dxfId="2453" priority="4496" operator="lessThan">
      <formula>$C$4</formula>
    </cfRule>
  </conditionalFormatting>
  <conditionalFormatting sqref="BK29">
    <cfRule type="cellIs" dxfId="2452" priority="4497" operator="lessThan">
      <formula>$C$4</formula>
    </cfRule>
  </conditionalFormatting>
  <conditionalFormatting sqref="BK29">
    <cfRule type="cellIs" dxfId="2451" priority="4498" operator="lessThan">
      <formula>$C$4</formula>
    </cfRule>
  </conditionalFormatting>
  <conditionalFormatting sqref="BK30">
    <cfRule type="cellIs" dxfId="2450" priority="4499" operator="lessThan">
      <formula>$C$4</formula>
    </cfRule>
  </conditionalFormatting>
  <conditionalFormatting sqref="BK30">
    <cfRule type="cellIs" dxfId="2449" priority="4500" operator="lessThan">
      <formula>$C$4</formula>
    </cfRule>
  </conditionalFormatting>
  <conditionalFormatting sqref="BK31">
    <cfRule type="cellIs" dxfId="2448" priority="4501" operator="lessThan">
      <formula>$C$4</formula>
    </cfRule>
  </conditionalFormatting>
  <conditionalFormatting sqref="BK31">
    <cfRule type="cellIs" dxfId="2447" priority="4502" operator="lessThan">
      <formula>$C$4</formula>
    </cfRule>
  </conditionalFormatting>
  <conditionalFormatting sqref="BK32">
    <cfRule type="cellIs" dxfId="2446" priority="4503" operator="lessThan">
      <formula>$C$4</formula>
    </cfRule>
  </conditionalFormatting>
  <conditionalFormatting sqref="BK32">
    <cfRule type="cellIs" dxfId="2445" priority="4504" operator="lessThan">
      <formula>$C$4</formula>
    </cfRule>
  </conditionalFormatting>
  <conditionalFormatting sqref="BK33">
    <cfRule type="cellIs" dxfId="2444" priority="4505" operator="lessThan">
      <formula>$C$4</formula>
    </cfRule>
  </conditionalFormatting>
  <conditionalFormatting sqref="BK33">
    <cfRule type="cellIs" dxfId="2443" priority="4506" operator="lessThan">
      <formula>$C$4</formula>
    </cfRule>
  </conditionalFormatting>
  <conditionalFormatting sqref="BK34">
    <cfRule type="cellIs" dxfId="2442" priority="4507" operator="lessThan">
      <formula>$C$4</formula>
    </cfRule>
  </conditionalFormatting>
  <conditionalFormatting sqref="BK34">
    <cfRule type="cellIs" dxfId="2441" priority="4508" operator="lessThan">
      <formula>$C$4</formula>
    </cfRule>
  </conditionalFormatting>
  <conditionalFormatting sqref="BK35">
    <cfRule type="cellIs" dxfId="2440" priority="4509" operator="lessThan">
      <formula>$C$4</formula>
    </cfRule>
  </conditionalFormatting>
  <conditionalFormatting sqref="BK35">
    <cfRule type="cellIs" dxfId="2439" priority="4510" operator="lessThan">
      <formula>$C$4</formula>
    </cfRule>
  </conditionalFormatting>
  <conditionalFormatting sqref="BK36">
    <cfRule type="cellIs" dxfId="2438" priority="4511" operator="lessThan">
      <formula>$C$4</formula>
    </cfRule>
  </conditionalFormatting>
  <conditionalFormatting sqref="BK36">
    <cfRule type="cellIs" dxfId="2437" priority="4512" operator="lessThan">
      <formula>$C$4</formula>
    </cfRule>
  </conditionalFormatting>
  <conditionalFormatting sqref="BK37">
    <cfRule type="cellIs" dxfId="2436" priority="4513" operator="lessThan">
      <formula>$C$4</formula>
    </cfRule>
  </conditionalFormatting>
  <conditionalFormatting sqref="BK37">
    <cfRule type="cellIs" dxfId="2435" priority="4514" operator="lessThan">
      <formula>$C$4</formula>
    </cfRule>
  </conditionalFormatting>
  <conditionalFormatting sqref="BK38">
    <cfRule type="cellIs" dxfId="2434" priority="4515" operator="lessThan">
      <formula>$C$4</formula>
    </cfRule>
  </conditionalFormatting>
  <conditionalFormatting sqref="BK38">
    <cfRule type="cellIs" dxfId="2433" priority="4516" operator="lessThan">
      <formula>$C$4</formula>
    </cfRule>
  </conditionalFormatting>
  <conditionalFormatting sqref="BK39">
    <cfRule type="cellIs" dxfId="2432" priority="4517" operator="lessThan">
      <formula>$C$4</formula>
    </cfRule>
  </conditionalFormatting>
  <conditionalFormatting sqref="BK39">
    <cfRule type="cellIs" dxfId="2431" priority="4518" operator="lessThan">
      <formula>$C$4</formula>
    </cfRule>
  </conditionalFormatting>
  <conditionalFormatting sqref="BK40">
    <cfRule type="cellIs" dxfId="2430" priority="4519" operator="lessThan">
      <formula>$C$4</formula>
    </cfRule>
  </conditionalFormatting>
  <conditionalFormatting sqref="BK40">
    <cfRule type="cellIs" dxfId="2429" priority="4520" operator="lessThan">
      <formula>$C$4</formula>
    </cfRule>
  </conditionalFormatting>
  <conditionalFormatting sqref="BK41">
    <cfRule type="cellIs" dxfId="2428" priority="4521" operator="lessThan">
      <formula>$C$4</formula>
    </cfRule>
  </conditionalFormatting>
  <conditionalFormatting sqref="BK41">
    <cfRule type="cellIs" dxfId="2427" priority="4522" operator="lessThan">
      <formula>$C$4</formula>
    </cfRule>
  </conditionalFormatting>
  <conditionalFormatting sqref="BK42">
    <cfRule type="cellIs" dxfId="2426" priority="4523" operator="lessThan">
      <formula>$C$4</formula>
    </cfRule>
  </conditionalFormatting>
  <conditionalFormatting sqref="BK42">
    <cfRule type="cellIs" dxfId="2425" priority="4524" operator="lessThan">
      <formula>$C$4</formula>
    </cfRule>
  </conditionalFormatting>
  <conditionalFormatting sqref="BK43">
    <cfRule type="cellIs" dxfId="2424" priority="4525" operator="lessThan">
      <formula>$C$4</formula>
    </cfRule>
  </conditionalFormatting>
  <conditionalFormatting sqref="BK43">
    <cfRule type="cellIs" dxfId="2423" priority="4526" operator="lessThan">
      <formula>$C$4</formula>
    </cfRule>
  </conditionalFormatting>
  <conditionalFormatting sqref="BK44">
    <cfRule type="cellIs" dxfId="2422" priority="4527" operator="lessThan">
      <formula>$C$4</formula>
    </cfRule>
  </conditionalFormatting>
  <conditionalFormatting sqref="BK44">
    <cfRule type="cellIs" dxfId="2421" priority="4528" operator="lessThan">
      <formula>$C$4</formula>
    </cfRule>
  </conditionalFormatting>
  <conditionalFormatting sqref="BK45">
    <cfRule type="cellIs" dxfId="2420" priority="4529" operator="lessThan">
      <formula>$C$4</formula>
    </cfRule>
  </conditionalFormatting>
  <conditionalFormatting sqref="BK45">
    <cfRule type="cellIs" dxfId="2419" priority="4530" operator="lessThan">
      <formula>$C$4</formula>
    </cfRule>
  </conditionalFormatting>
  <conditionalFormatting sqref="BK46">
    <cfRule type="cellIs" dxfId="2418" priority="4531" operator="lessThan">
      <formula>$C$4</formula>
    </cfRule>
  </conditionalFormatting>
  <conditionalFormatting sqref="BK46">
    <cfRule type="cellIs" dxfId="2417" priority="4532" operator="lessThan">
      <formula>$C$4</formula>
    </cfRule>
  </conditionalFormatting>
  <conditionalFormatting sqref="BK47">
    <cfRule type="cellIs" dxfId="2416" priority="4533" operator="lessThan">
      <formula>$C$4</formula>
    </cfRule>
  </conditionalFormatting>
  <conditionalFormatting sqref="BK47">
    <cfRule type="cellIs" dxfId="2415" priority="4534" operator="lessThan">
      <formula>$C$4</formula>
    </cfRule>
  </conditionalFormatting>
  <conditionalFormatting sqref="BK48">
    <cfRule type="cellIs" dxfId="2414" priority="4535" operator="lessThan">
      <formula>$C$4</formula>
    </cfRule>
  </conditionalFormatting>
  <conditionalFormatting sqref="BK48">
    <cfRule type="cellIs" dxfId="2413" priority="4536" operator="lessThan">
      <formula>$C$4</formula>
    </cfRule>
  </conditionalFormatting>
  <conditionalFormatting sqref="BK49">
    <cfRule type="cellIs" dxfId="2412" priority="4537" operator="lessThan">
      <formula>$C$4</formula>
    </cfRule>
  </conditionalFormatting>
  <conditionalFormatting sqref="BK49">
    <cfRule type="cellIs" dxfId="2411" priority="4538" operator="lessThan">
      <formula>$C$4</formula>
    </cfRule>
  </conditionalFormatting>
  <conditionalFormatting sqref="BK50">
    <cfRule type="cellIs" dxfId="2410" priority="4539" operator="lessThan">
      <formula>$C$4</formula>
    </cfRule>
  </conditionalFormatting>
  <conditionalFormatting sqref="BK50">
    <cfRule type="cellIs" dxfId="2409" priority="4540" operator="lessThan">
      <formula>$C$4</formula>
    </cfRule>
  </conditionalFormatting>
  <conditionalFormatting sqref="BK51">
    <cfRule type="cellIs" dxfId="2408" priority="4541" operator="lessThan">
      <formula>$C$4</formula>
    </cfRule>
  </conditionalFormatting>
  <conditionalFormatting sqref="BK51">
    <cfRule type="cellIs" dxfId="2407" priority="4542" operator="lessThan">
      <formula>$C$4</formula>
    </cfRule>
  </conditionalFormatting>
  <conditionalFormatting sqref="BK52">
    <cfRule type="cellIs" dxfId="2406" priority="4543" operator="lessThan">
      <formula>$C$4</formula>
    </cfRule>
  </conditionalFormatting>
  <conditionalFormatting sqref="BK52">
    <cfRule type="cellIs" dxfId="2405" priority="4544" operator="lessThan">
      <formula>$C$4</formula>
    </cfRule>
  </conditionalFormatting>
  <conditionalFormatting sqref="BK53">
    <cfRule type="cellIs" dxfId="2404" priority="4545" operator="lessThan">
      <formula>$C$4</formula>
    </cfRule>
  </conditionalFormatting>
  <conditionalFormatting sqref="BK53">
    <cfRule type="cellIs" dxfId="2403" priority="4546" operator="lessThan">
      <formula>$C$4</formula>
    </cfRule>
  </conditionalFormatting>
  <conditionalFormatting sqref="BK54">
    <cfRule type="cellIs" dxfId="2402" priority="4547" operator="lessThan">
      <formula>$C$4</formula>
    </cfRule>
  </conditionalFormatting>
  <conditionalFormatting sqref="BK54">
    <cfRule type="cellIs" dxfId="2401" priority="4548" operator="lessThan">
      <formula>$C$4</formula>
    </cfRule>
  </conditionalFormatting>
  <conditionalFormatting sqref="BK55">
    <cfRule type="cellIs" dxfId="2400" priority="4549" operator="lessThan">
      <formula>$C$4</formula>
    </cfRule>
  </conditionalFormatting>
  <conditionalFormatting sqref="BK55">
    <cfRule type="cellIs" dxfId="2399" priority="4550" operator="lessThan">
      <formula>$C$4</formula>
    </cfRule>
  </conditionalFormatting>
  <conditionalFormatting sqref="BK56">
    <cfRule type="cellIs" dxfId="2398" priority="4551" operator="lessThan">
      <formula>$C$4</formula>
    </cfRule>
  </conditionalFormatting>
  <conditionalFormatting sqref="BK56">
    <cfRule type="cellIs" dxfId="2397" priority="4552" operator="lessThan">
      <formula>$C$4</formula>
    </cfRule>
  </conditionalFormatting>
  <conditionalFormatting sqref="BK57">
    <cfRule type="cellIs" dxfId="2396" priority="4553" operator="lessThan">
      <formula>$C$4</formula>
    </cfRule>
  </conditionalFormatting>
  <conditionalFormatting sqref="BK57">
    <cfRule type="cellIs" dxfId="2395" priority="4554" operator="lessThan">
      <formula>$C$4</formula>
    </cfRule>
  </conditionalFormatting>
  <conditionalFormatting sqref="BK58">
    <cfRule type="cellIs" dxfId="2394" priority="4555" operator="lessThan">
      <formula>$C$4</formula>
    </cfRule>
  </conditionalFormatting>
  <conditionalFormatting sqref="BK58">
    <cfRule type="cellIs" dxfId="2393" priority="4556" operator="lessThan">
      <formula>$C$4</formula>
    </cfRule>
  </conditionalFormatting>
  <conditionalFormatting sqref="BK59">
    <cfRule type="cellIs" dxfId="2392" priority="4557" operator="lessThan">
      <formula>$C$4</formula>
    </cfRule>
  </conditionalFormatting>
  <conditionalFormatting sqref="BK59">
    <cfRule type="cellIs" dxfId="2391" priority="4558" operator="lessThan">
      <formula>$C$4</formula>
    </cfRule>
  </conditionalFormatting>
  <conditionalFormatting sqref="BK60">
    <cfRule type="cellIs" dxfId="2390" priority="4559" operator="lessThan">
      <formula>$C$4</formula>
    </cfRule>
  </conditionalFormatting>
  <conditionalFormatting sqref="BK60">
    <cfRule type="cellIs" dxfId="2389" priority="4560" operator="lessThan">
      <formula>$C$4</formula>
    </cfRule>
  </conditionalFormatting>
  <conditionalFormatting sqref="BL41">
    <cfRule type="cellIs" dxfId="2328" priority="4621" operator="lessThan">
      <formula>$C$4</formula>
    </cfRule>
  </conditionalFormatting>
  <conditionalFormatting sqref="BL41">
    <cfRule type="cellIs" dxfId="2327" priority="4622" operator="lessThan">
      <formula>$C$4</formula>
    </cfRule>
  </conditionalFormatting>
  <conditionalFormatting sqref="BL42">
    <cfRule type="cellIs" dxfId="2326" priority="4623" operator="lessThan">
      <formula>$C$4</formula>
    </cfRule>
  </conditionalFormatting>
  <conditionalFormatting sqref="BL42">
    <cfRule type="cellIs" dxfId="2325" priority="4624" operator="lessThan">
      <formula>$C$4</formula>
    </cfRule>
  </conditionalFormatting>
  <conditionalFormatting sqref="BL43">
    <cfRule type="cellIs" dxfId="2324" priority="4625" operator="lessThan">
      <formula>$C$4</formula>
    </cfRule>
  </conditionalFormatting>
  <conditionalFormatting sqref="BL43">
    <cfRule type="cellIs" dxfId="2323" priority="4626" operator="lessThan">
      <formula>$C$4</formula>
    </cfRule>
  </conditionalFormatting>
  <conditionalFormatting sqref="BL44">
    <cfRule type="cellIs" dxfId="2322" priority="4627" operator="lessThan">
      <formula>$C$4</formula>
    </cfRule>
  </conditionalFormatting>
  <conditionalFormatting sqref="BL44">
    <cfRule type="cellIs" dxfId="2321" priority="4628" operator="lessThan">
      <formula>$C$4</formula>
    </cfRule>
  </conditionalFormatting>
  <conditionalFormatting sqref="BL45">
    <cfRule type="cellIs" dxfId="2320" priority="4629" operator="lessThan">
      <formula>$C$4</formula>
    </cfRule>
  </conditionalFormatting>
  <conditionalFormatting sqref="BL45">
    <cfRule type="cellIs" dxfId="2319" priority="4630" operator="lessThan">
      <formula>$C$4</formula>
    </cfRule>
  </conditionalFormatting>
  <conditionalFormatting sqref="BL46">
    <cfRule type="cellIs" dxfId="2318" priority="4631" operator="lessThan">
      <formula>$C$4</formula>
    </cfRule>
  </conditionalFormatting>
  <conditionalFormatting sqref="BL46">
    <cfRule type="cellIs" dxfId="2317" priority="4632" operator="lessThan">
      <formula>$C$4</formula>
    </cfRule>
  </conditionalFormatting>
  <conditionalFormatting sqref="BL47">
    <cfRule type="cellIs" dxfId="2316" priority="4633" operator="lessThan">
      <formula>$C$4</formula>
    </cfRule>
  </conditionalFormatting>
  <conditionalFormatting sqref="BL47">
    <cfRule type="cellIs" dxfId="2315" priority="4634" operator="lessThan">
      <formula>$C$4</formula>
    </cfRule>
  </conditionalFormatting>
  <conditionalFormatting sqref="BL48">
    <cfRule type="cellIs" dxfId="2314" priority="4635" operator="lessThan">
      <formula>$C$4</formula>
    </cfRule>
  </conditionalFormatting>
  <conditionalFormatting sqref="BL48">
    <cfRule type="cellIs" dxfId="2313" priority="4636" operator="lessThan">
      <formula>$C$4</formula>
    </cfRule>
  </conditionalFormatting>
  <conditionalFormatting sqref="BL49">
    <cfRule type="cellIs" dxfId="2312" priority="4637" operator="lessThan">
      <formula>$C$4</formula>
    </cfRule>
  </conditionalFormatting>
  <conditionalFormatting sqref="BL49">
    <cfRule type="cellIs" dxfId="2311" priority="4638" operator="lessThan">
      <formula>$C$4</formula>
    </cfRule>
  </conditionalFormatting>
  <conditionalFormatting sqref="BL50">
    <cfRule type="cellIs" dxfId="2310" priority="4639" operator="lessThan">
      <formula>$C$4</formula>
    </cfRule>
  </conditionalFormatting>
  <conditionalFormatting sqref="BL50">
    <cfRule type="cellIs" dxfId="2309" priority="4640" operator="lessThan">
      <formula>$C$4</formula>
    </cfRule>
  </conditionalFormatting>
  <conditionalFormatting sqref="BL51">
    <cfRule type="cellIs" dxfId="2308" priority="4641" operator="lessThan">
      <formula>$C$4</formula>
    </cfRule>
  </conditionalFormatting>
  <conditionalFormatting sqref="BL51">
    <cfRule type="cellIs" dxfId="2307" priority="4642" operator="lessThan">
      <formula>$C$4</formula>
    </cfRule>
  </conditionalFormatting>
  <conditionalFormatting sqref="BL52">
    <cfRule type="cellIs" dxfId="2306" priority="4643" operator="lessThan">
      <formula>$C$4</formula>
    </cfRule>
  </conditionalFormatting>
  <conditionalFormatting sqref="BL52">
    <cfRule type="cellIs" dxfId="2305" priority="4644" operator="lessThan">
      <formula>$C$4</formula>
    </cfRule>
  </conditionalFormatting>
  <conditionalFormatting sqref="BL53">
    <cfRule type="cellIs" dxfId="2304" priority="4645" operator="lessThan">
      <formula>$C$4</formula>
    </cfRule>
  </conditionalFormatting>
  <conditionalFormatting sqref="BL53">
    <cfRule type="cellIs" dxfId="2303" priority="4646" operator="lessThan">
      <formula>$C$4</formula>
    </cfRule>
  </conditionalFormatting>
  <conditionalFormatting sqref="BL54">
    <cfRule type="cellIs" dxfId="2302" priority="4647" operator="lessThan">
      <formula>$C$4</formula>
    </cfRule>
  </conditionalFormatting>
  <conditionalFormatting sqref="BL54">
    <cfRule type="cellIs" dxfId="2301" priority="4648" operator="lessThan">
      <formula>$C$4</formula>
    </cfRule>
  </conditionalFormatting>
  <conditionalFormatting sqref="BL55">
    <cfRule type="cellIs" dxfId="2300" priority="4649" operator="lessThan">
      <formula>$C$4</formula>
    </cfRule>
  </conditionalFormatting>
  <conditionalFormatting sqref="BL55">
    <cfRule type="cellIs" dxfId="2299" priority="4650" operator="lessThan">
      <formula>$C$4</formula>
    </cfRule>
  </conditionalFormatting>
  <conditionalFormatting sqref="BL56">
    <cfRule type="cellIs" dxfId="2298" priority="4651" operator="lessThan">
      <formula>$C$4</formula>
    </cfRule>
  </conditionalFormatting>
  <conditionalFormatting sqref="BL56">
    <cfRule type="cellIs" dxfId="2297" priority="4652" operator="lessThan">
      <formula>$C$4</formula>
    </cfRule>
  </conditionalFormatting>
  <conditionalFormatting sqref="BL57">
    <cfRule type="cellIs" dxfId="2296" priority="4653" operator="lessThan">
      <formula>$C$4</formula>
    </cfRule>
  </conditionalFormatting>
  <conditionalFormatting sqref="BL57">
    <cfRule type="cellIs" dxfId="2295" priority="4654" operator="lessThan">
      <formula>$C$4</formula>
    </cfRule>
  </conditionalFormatting>
  <conditionalFormatting sqref="BL58">
    <cfRule type="cellIs" dxfId="2294" priority="4655" operator="lessThan">
      <formula>$C$4</formula>
    </cfRule>
  </conditionalFormatting>
  <conditionalFormatting sqref="BL58">
    <cfRule type="cellIs" dxfId="2293" priority="4656" operator="lessThan">
      <formula>$C$4</formula>
    </cfRule>
  </conditionalFormatting>
  <conditionalFormatting sqref="BL59">
    <cfRule type="cellIs" dxfId="2292" priority="4657" operator="lessThan">
      <formula>$C$4</formula>
    </cfRule>
  </conditionalFormatting>
  <conditionalFormatting sqref="BL59">
    <cfRule type="cellIs" dxfId="2291" priority="4658" operator="lessThan">
      <formula>$C$4</formula>
    </cfRule>
  </conditionalFormatting>
  <conditionalFormatting sqref="BL60">
    <cfRule type="cellIs" dxfId="2290" priority="4659" operator="lessThan">
      <formula>$C$4</formula>
    </cfRule>
  </conditionalFormatting>
  <conditionalFormatting sqref="BL60">
    <cfRule type="cellIs" dxfId="2289" priority="4660" operator="lessThan">
      <formula>$C$4</formula>
    </cfRule>
  </conditionalFormatting>
  <conditionalFormatting sqref="BM11">
    <cfRule type="cellIs" dxfId="2288" priority="4661" operator="lessThan">
      <formula>$C$4</formula>
    </cfRule>
  </conditionalFormatting>
  <conditionalFormatting sqref="BM11">
    <cfRule type="cellIs" dxfId="2287" priority="4662" operator="lessThan">
      <formula>$C$4</formula>
    </cfRule>
  </conditionalFormatting>
  <conditionalFormatting sqref="BM12">
    <cfRule type="cellIs" dxfId="2286" priority="4663" operator="lessThan">
      <formula>$C$4</formula>
    </cfRule>
  </conditionalFormatting>
  <conditionalFormatting sqref="BM12">
    <cfRule type="cellIs" dxfId="2285" priority="4664" operator="lessThan">
      <formula>$C$4</formula>
    </cfRule>
  </conditionalFormatting>
  <conditionalFormatting sqref="BM13">
    <cfRule type="cellIs" dxfId="2284" priority="4665" operator="lessThan">
      <formula>$C$4</formula>
    </cfRule>
  </conditionalFormatting>
  <conditionalFormatting sqref="BM13">
    <cfRule type="cellIs" dxfId="2283" priority="4666" operator="lessThan">
      <formula>$C$4</formula>
    </cfRule>
  </conditionalFormatting>
  <conditionalFormatting sqref="BM14">
    <cfRule type="cellIs" dxfId="2282" priority="4667" operator="lessThan">
      <formula>$C$4</formula>
    </cfRule>
  </conditionalFormatting>
  <conditionalFormatting sqref="BM14">
    <cfRule type="cellIs" dxfId="2281" priority="4668" operator="lessThan">
      <formula>$C$4</formula>
    </cfRule>
  </conditionalFormatting>
  <conditionalFormatting sqref="BM15">
    <cfRule type="cellIs" dxfId="2280" priority="4669" operator="lessThan">
      <formula>$C$4</formula>
    </cfRule>
  </conditionalFormatting>
  <conditionalFormatting sqref="BM15">
    <cfRule type="cellIs" dxfId="2279" priority="4670" operator="lessThan">
      <formula>$C$4</formula>
    </cfRule>
  </conditionalFormatting>
  <conditionalFormatting sqref="BM16">
    <cfRule type="cellIs" dxfId="2278" priority="4671" operator="lessThan">
      <formula>$C$4</formula>
    </cfRule>
  </conditionalFormatting>
  <conditionalFormatting sqref="BM16">
    <cfRule type="cellIs" dxfId="2277" priority="4672" operator="lessThan">
      <formula>$C$4</formula>
    </cfRule>
  </conditionalFormatting>
  <conditionalFormatting sqref="BM17">
    <cfRule type="cellIs" dxfId="2276" priority="4673" operator="lessThan">
      <formula>$C$4</formula>
    </cfRule>
  </conditionalFormatting>
  <conditionalFormatting sqref="BM17">
    <cfRule type="cellIs" dxfId="2275" priority="4674" operator="lessThan">
      <formula>$C$4</formula>
    </cfRule>
  </conditionalFormatting>
  <conditionalFormatting sqref="BM18">
    <cfRule type="cellIs" dxfId="2274" priority="4675" operator="lessThan">
      <formula>$C$4</formula>
    </cfRule>
  </conditionalFormatting>
  <conditionalFormatting sqref="BM18">
    <cfRule type="cellIs" dxfId="2273" priority="4676" operator="lessThan">
      <formula>$C$4</formula>
    </cfRule>
  </conditionalFormatting>
  <conditionalFormatting sqref="BM19">
    <cfRule type="cellIs" dxfId="2272" priority="4677" operator="lessThan">
      <formula>$C$4</formula>
    </cfRule>
  </conditionalFormatting>
  <conditionalFormatting sqref="BM19">
    <cfRule type="cellIs" dxfId="2271" priority="4678" operator="lessThan">
      <formula>$C$4</formula>
    </cfRule>
  </conditionalFormatting>
  <conditionalFormatting sqref="BM20">
    <cfRule type="cellIs" dxfId="2270" priority="4679" operator="lessThan">
      <formula>$C$4</formula>
    </cfRule>
  </conditionalFormatting>
  <conditionalFormatting sqref="BM20">
    <cfRule type="cellIs" dxfId="2269" priority="4680" operator="lessThan">
      <formula>$C$4</formula>
    </cfRule>
  </conditionalFormatting>
  <conditionalFormatting sqref="BM21">
    <cfRule type="cellIs" dxfId="2268" priority="4681" operator="lessThan">
      <formula>$C$4</formula>
    </cfRule>
  </conditionalFormatting>
  <conditionalFormatting sqref="BM21">
    <cfRule type="cellIs" dxfId="2267" priority="4682" operator="lessThan">
      <formula>$C$4</formula>
    </cfRule>
  </conditionalFormatting>
  <conditionalFormatting sqref="BM22">
    <cfRule type="cellIs" dxfId="2266" priority="4683" operator="lessThan">
      <formula>$C$4</formula>
    </cfRule>
  </conditionalFormatting>
  <conditionalFormatting sqref="BM22">
    <cfRule type="cellIs" dxfId="2265" priority="4684" operator="lessThan">
      <formula>$C$4</formula>
    </cfRule>
  </conditionalFormatting>
  <conditionalFormatting sqref="BM23">
    <cfRule type="cellIs" dxfId="2264" priority="4685" operator="lessThan">
      <formula>$C$4</formula>
    </cfRule>
  </conditionalFormatting>
  <conditionalFormatting sqref="BM23">
    <cfRule type="cellIs" dxfId="2263" priority="4686" operator="lessThan">
      <formula>$C$4</formula>
    </cfRule>
  </conditionalFormatting>
  <conditionalFormatting sqref="BM24">
    <cfRule type="cellIs" dxfId="2262" priority="4687" operator="lessThan">
      <formula>$C$4</formula>
    </cfRule>
  </conditionalFormatting>
  <conditionalFormatting sqref="BM24">
    <cfRule type="cellIs" dxfId="2261" priority="4688" operator="lessThan">
      <formula>$C$4</formula>
    </cfRule>
  </conditionalFormatting>
  <conditionalFormatting sqref="BM25">
    <cfRule type="cellIs" dxfId="2260" priority="4689" operator="lessThan">
      <formula>$C$4</formula>
    </cfRule>
  </conditionalFormatting>
  <conditionalFormatting sqref="BM25">
    <cfRule type="cellIs" dxfId="2259" priority="4690" operator="lessThan">
      <formula>$C$4</formula>
    </cfRule>
  </conditionalFormatting>
  <conditionalFormatting sqref="BM26">
    <cfRule type="cellIs" dxfId="2258" priority="4691" operator="lessThan">
      <formula>$C$4</formula>
    </cfRule>
  </conditionalFormatting>
  <conditionalFormatting sqref="BM26">
    <cfRule type="cellIs" dxfId="2257" priority="4692" operator="lessThan">
      <formula>$C$4</formula>
    </cfRule>
  </conditionalFormatting>
  <conditionalFormatting sqref="BM27">
    <cfRule type="cellIs" dxfId="2256" priority="4693" operator="lessThan">
      <formula>$C$4</formula>
    </cfRule>
  </conditionalFormatting>
  <conditionalFormatting sqref="BM27">
    <cfRule type="cellIs" dxfId="2255" priority="4694" operator="lessThan">
      <formula>$C$4</formula>
    </cfRule>
  </conditionalFormatting>
  <conditionalFormatting sqref="BM28">
    <cfRule type="cellIs" dxfId="2254" priority="4695" operator="lessThan">
      <formula>$C$4</formula>
    </cfRule>
  </conditionalFormatting>
  <conditionalFormatting sqref="BM28">
    <cfRule type="cellIs" dxfId="2253" priority="4696" operator="lessThan">
      <formula>$C$4</formula>
    </cfRule>
  </conditionalFormatting>
  <conditionalFormatting sqref="BM29">
    <cfRule type="cellIs" dxfId="2252" priority="4697" operator="lessThan">
      <formula>$C$4</formula>
    </cfRule>
  </conditionalFormatting>
  <conditionalFormatting sqref="BM29">
    <cfRule type="cellIs" dxfId="2251" priority="4698" operator="lessThan">
      <formula>$C$4</formula>
    </cfRule>
  </conditionalFormatting>
  <conditionalFormatting sqref="BM30">
    <cfRule type="cellIs" dxfId="2250" priority="4699" operator="lessThan">
      <formula>$C$4</formula>
    </cfRule>
  </conditionalFormatting>
  <conditionalFormatting sqref="BM30">
    <cfRule type="cellIs" dxfId="2249" priority="4700" operator="lessThan">
      <formula>$C$4</formula>
    </cfRule>
  </conditionalFormatting>
  <conditionalFormatting sqref="BM31">
    <cfRule type="cellIs" dxfId="2248" priority="4701" operator="lessThan">
      <formula>$C$4</formula>
    </cfRule>
  </conditionalFormatting>
  <conditionalFormatting sqref="BM31">
    <cfRule type="cellIs" dxfId="2247" priority="4702" operator="lessThan">
      <formula>$C$4</formula>
    </cfRule>
  </conditionalFormatting>
  <conditionalFormatting sqref="BM32">
    <cfRule type="cellIs" dxfId="2246" priority="4703" operator="lessThan">
      <formula>$C$4</formula>
    </cfRule>
  </conditionalFormatting>
  <conditionalFormatting sqref="BM32">
    <cfRule type="cellIs" dxfId="2245" priority="4704" operator="lessThan">
      <formula>$C$4</formula>
    </cfRule>
  </conditionalFormatting>
  <conditionalFormatting sqref="BM33">
    <cfRule type="cellIs" dxfId="2244" priority="4705" operator="lessThan">
      <formula>$C$4</formula>
    </cfRule>
  </conditionalFormatting>
  <conditionalFormatting sqref="BM33">
    <cfRule type="cellIs" dxfId="2243" priority="4706" operator="lessThan">
      <formula>$C$4</formula>
    </cfRule>
  </conditionalFormatting>
  <conditionalFormatting sqref="BM34">
    <cfRule type="cellIs" dxfId="2242" priority="4707" operator="lessThan">
      <formula>$C$4</formula>
    </cfRule>
  </conditionalFormatting>
  <conditionalFormatting sqref="BM34">
    <cfRule type="cellIs" dxfId="2241" priority="4708" operator="lessThan">
      <formula>$C$4</formula>
    </cfRule>
  </conditionalFormatting>
  <conditionalFormatting sqref="BM35">
    <cfRule type="cellIs" dxfId="2240" priority="4709" operator="lessThan">
      <formula>$C$4</formula>
    </cfRule>
  </conditionalFormatting>
  <conditionalFormatting sqref="BM35">
    <cfRule type="cellIs" dxfId="2239" priority="4710" operator="lessThan">
      <formula>$C$4</formula>
    </cfRule>
  </conditionalFormatting>
  <conditionalFormatting sqref="BM36">
    <cfRule type="cellIs" dxfId="2238" priority="4711" operator="lessThan">
      <formula>$C$4</formula>
    </cfRule>
  </conditionalFormatting>
  <conditionalFormatting sqref="BM36">
    <cfRule type="cellIs" dxfId="2237" priority="4712" operator="lessThan">
      <formula>$C$4</formula>
    </cfRule>
  </conditionalFormatting>
  <conditionalFormatting sqref="BM37">
    <cfRule type="cellIs" dxfId="2236" priority="4713" operator="lessThan">
      <formula>$C$4</formula>
    </cfRule>
  </conditionalFormatting>
  <conditionalFormatting sqref="BM37">
    <cfRule type="cellIs" dxfId="2235" priority="4714" operator="lessThan">
      <formula>$C$4</formula>
    </cfRule>
  </conditionalFormatting>
  <conditionalFormatting sqref="BM38">
    <cfRule type="cellIs" dxfId="2234" priority="4715" operator="lessThan">
      <formula>$C$4</formula>
    </cfRule>
  </conditionalFormatting>
  <conditionalFormatting sqref="BM38">
    <cfRule type="cellIs" dxfId="2233" priority="4716" operator="lessThan">
      <formula>$C$4</formula>
    </cfRule>
  </conditionalFormatting>
  <conditionalFormatting sqref="BM39">
    <cfRule type="cellIs" dxfId="2232" priority="4717" operator="lessThan">
      <formula>$C$4</formula>
    </cfRule>
  </conditionalFormatting>
  <conditionalFormatting sqref="BM39">
    <cfRule type="cellIs" dxfId="2231" priority="4718" operator="lessThan">
      <formula>$C$4</formula>
    </cfRule>
  </conditionalFormatting>
  <conditionalFormatting sqref="BM40">
    <cfRule type="cellIs" dxfId="2230" priority="4719" operator="lessThan">
      <formula>$C$4</formula>
    </cfRule>
  </conditionalFormatting>
  <conditionalFormatting sqref="BM40">
    <cfRule type="cellIs" dxfId="2229" priority="4720" operator="lessThan">
      <formula>$C$4</formula>
    </cfRule>
  </conditionalFormatting>
  <conditionalFormatting sqref="BM41">
    <cfRule type="cellIs" dxfId="2228" priority="4721" operator="lessThan">
      <formula>$C$4</formula>
    </cfRule>
  </conditionalFormatting>
  <conditionalFormatting sqref="BM41">
    <cfRule type="cellIs" dxfId="2227" priority="4722" operator="lessThan">
      <formula>$C$4</formula>
    </cfRule>
  </conditionalFormatting>
  <conditionalFormatting sqref="BM42">
    <cfRule type="cellIs" dxfId="2226" priority="4723" operator="lessThan">
      <formula>$C$4</formula>
    </cfRule>
  </conditionalFormatting>
  <conditionalFormatting sqref="BM42">
    <cfRule type="cellIs" dxfId="2225" priority="4724" operator="lessThan">
      <formula>$C$4</formula>
    </cfRule>
  </conditionalFormatting>
  <conditionalFormatting sqref="BM43">
    <cfRule type="cellIs" dxfId="2224" priority="4725" operator="lessThan">
      <formula>$C$4</formula>
    </cfRule>
  </conditionalFormatting>
  <conditionalFormatting sqref="BM43">
    <cfRule type="cellIs" dxfId="2223" priority="4726" operator="lessThan">
      <formula>$C$4</formula>
    </cfRule>
  </conditionalFormatting>
  <conditionalFormatting sqref="BM44">
    <cfRule type="cellIs" dxfId="2222" priority="4727" operator="lessThan">
      <formula>$C$4</formula>
    </cfRule>
  </conditionalFormatting>
  <conditionalFormatting sqref="BM44">
    <cfRule type="cellIs" dxfId="2221" priority="4728" operator="lessThan">
      <formula>$C$4</formula>
    </cfRule>
  </conditionalFormatting>
  <conditionalFormatting sqref="BM45">
    <cfRule type="cellIs" dxfId="2220" priority="4729" operator="lessThan">
      <formula>$C$4</formula>
    </cfRule>
  </conditionalFormatting>
  <conditionalFormatting sqref="BM45">
    <cfRule type="cellIs" dxfId="2219" priority="4730" operator="lessThan">
      <formula>$C$4</formula>
    </cfRule>
  </conditionalFormatting>
  <conditionalFormatting sqref="BM46">
    <cfRule type="cellIs" dxfId="2218" priority="4731" operator="lessThan">
      <formula>$C$4</formula>
    </cfRule>
  </conditionalFormatting>
  <conditionalFormatting sqref="BM46">
    <cfRule type="cellIs" dxfId="2217" priority="4732" operator="lessThan">
      <formula>$C$4</formula>
    </cfRule>
  </conditionalFormatting>
  <conditionalFormatting sqref="BM47">
    <cfRule type="cellIs" dxfId="2216" priority="4733" operator="lessThan">
      <formula>$C$4</formula>
    </cfRule>
  </conditionalFormatting>
  <conditionalFormatting sqref="BM47">
    <cfRule type="cellIs" dxfId="2215" priority="4734" operator="lessThan">
      <formula>$C$4</formula>
    </cfRule>
  </conditionalFormatting>
  <conditionalFormatting sqref="BM48">
    <cfRule type="cellIs" dxfId="2214" priority="4735" operator="lessThan">
      <formula>$C$4</formula>
    </cfRule>
  </conditionalFormatting>
  <conditionalFormatting sqref="BM48">
    <cfRule type="cellIs" dxfId="2213" priority="4736" operator="lessThan">
      <formula>$C$4</formula>
    </cfRule>
  </conditionalFormatting>
  <conditionalFormatting sqref="BM49">
    <cfRule type="cellIs" dxfId="2212" priority="4737" operator="lessThan">
      <formula>$C$4</formula>
    </cfRule>
  </conditionalFormatting>
  <conditionalFormatting sqref="BM49">
    <cfRule type="cellIs" dxfId="2211" priority="4738" operator="lessThan">
      <formula>$C$4</formula>
    </cfRule>
  </conditionalFormatting>
  <conditionalFormatting sqref="BM50">
    <cfRule type="cellIs" dxfId="2210" priority="4739" operator="lessThan">
      <formula>$C$4</formula>
    </cfRule>
  </conditionalFormatting>
  <conditionalFormatting sqref="BM50">
    <cfRule type="cellIs" dxfId="2209" priority="4740" operator="lessThan">
      <formula>$C$4</formula>
    </cfRule>
  </conditionalFormatting>
  <conditionalFormatting sqref="BM51">
    <cfRule type="cellIs" dxfId="2208" priority="4741" operator="lessThan">
      <formula>$C$4</formula>
    </cfRule>
  </conditionalFormatting>
  <conditionalFormatting sqref="BM51">
    <cfRule type="cellIs" dxfId="2207" priority="4742" operator="lessThan">
      <formula>$C$4</formula>
    </cfRule>
  </conditionalFormatting>
  <conditionalFormatting sqref="BM52">
    <cfRule type="cellIs" dxfId="2206" priority="4743" operator="lessThan">
      <formula>$C$4</formula>
    </cfRule>
  </conditionalFormatting>
  <conditionalFormatting sqref="BM52">
    <cfRule type="cellIs" dxfId="2205" priority="4744" operator="lessThan">
      <formula>$C$4</formula>
    </cfRule>
  </conditionalFormatting>
  <conditionalFormatting sqref="BM53">
    <cfRule type="cellIs" dxfId="2204" priority="4745" operator="lessThan">
      <formula>$C$4</formula>
    </cfRule>
  </conditionalFormatting>
  <conditionalFormatting sqref="BM53">
    <cfRule type="cellIs" dxfId="2203" priority="4746" operator="lessThan">
      <formula>$C$4</formula>
    </cfRule>
  </conditionalFormatting>
  <conditionalFormatting sqref="BM54">
    <cfRule type="cellIs" dxfId="2202" priority="4747" operator="lessThan">
      <formula>$C$4</formula>
    </cfRule>
  </conditionalFormatting>
  <conditionalFormatting sqref="BM54">
    <cfRule type="cellIs" dxfId="2201" priority="4748" operator="lessThan">
      <formula>$C$4</formula>
    </cfRule>
  </conditionalFormatting>
  <conditionalFormatting sqref="BM55">
    <cfRule type="cellIs" dxfId="2200" priority="4749" operator="lessThan">
      <formula>$C$4</formula>
    </cfRule>
  </conditionalFormatting>
  <conditionalFormatting sqref="BM55">
    <cfRule type="cellIs" dxfId="2199" priority="4750" operator="lessThan">
      <formula>$C$4</formula>
    </cfRule>
  </conditionalFormatting>
  <conditionalFormatting sqref="BM56">
    <cfRule type="cellIs" dxfId="2198" priority="4751" operator="lessThan">
      <formula>$C$4</formula>
    </cfRule>
  </conditionalFormatting>
  <conditionalFormatting sqref="BM56">
    <cfRule type="cellIs" dxfId="2197" priority="4752" operator="lessThan">
      <formula>$C$4</formula>
    </cfRule>
  </conditionalFormatting>
  <conditionalFormatting sqref="BM57">
    <cfRule type="cellIs" dxfId="2196" priority="4753" operator="lessThan">
      <formula>$C$4</formula>
    </cfRule>
  </conditionalFormatting>
  <conditionalFormatting sqref="BM57">
    <cfRule type="cellIs" dxfId="2195" priority="4754" operator="lessThan">
      <formula>$C$4</formula>
    </cfRule>
  </conditionalFormatting>
  <conditionalFormatting sqref="BM58">
    <cfRule type="cellIs" dxfId="2194" priority="4755" operator="lessThan">
      <formula>$C$4</formula>
    </cfRule>
  </conditionalFormatting>
  <conditionalFormatting sqref="BM58">
    <cfRule type="cellIs" dxfId="2193" priority="4756" operator="lessThan">
      <formula>$C$4</formula>
    </cfRule>
  </conditionalFormatting>
  <conditionalFormatting sqref="BM59">
    <cfRule type="cellIs" dxfId="2192" priority="4757" operator="lessThan">
      <formula>$C$4</formula>
    </cfRule>
  </conditionalFormatting>
  <conditionalFormatting sqref="BM59">
    <cfRule type="cellIs" dxfId="2191" priority="4758" operator="lessThan">
      <formula>$C$4</formula>
    </cfRule>
  </conditionalFormatting>
  <conditionalFormatting sqref="BM60">
    <cfRule type="cellIs" dxfId="2190" priority="4759" operator="lessThan">
      <formula>$C$4</formula>
    </cfRule>
  </conditionalFormatting>
  <conditionalFormatting sqref="BM60">
    <cfRule type="cellIs" dxfId="2189" priority="4760" operator="lessThan">
      <formula>$C$4</formula>
    </cfRule>
  </conditionalFormatting>
  <conditionalFormatting sqref="BN11">
    <cfRule type="cellIs" dxfId="2188" priority="4761" operator="lessThan">
      <formula>$C$4</formula>
    </cfRule>
  </conditionalFormatting>
  <conditionalFormatting sqref="BN11">
    <cfRule type="cellIs" dxfId="2187" priority="4762" operator="lessThan">
      <formula>$C$4</formula>
    </cfRule>
  </conditionalFormatting>
  <conditionalFormatting sqref="BN12">
    <cfRule type="cellIs" dxfId="2186" priority="4763" operator="lessThan">
      <formula>$C$4</formula>
    </cfRule>
  </conditionalFormatting>
  <conditionalFormatting sqref="BN12">
    <cfRule type="cellIs" dxfId="2185" priority="4764" operator="lessThan">
      <formula>$C$4</formula>
    </cfRule>
  </conditionalFormatting>
  <conditionalFormatting sqref="BN13">
    <cfRule type="cellIs" dxfId="2184" priority="4765" operator="lessThan">
      <formula>$C$4</formula>
    </cfRule>
  </conditionalFormatting>
  <conditionalFormatting sqref="BN13">
    <cfRule type="cellIs" dxfId="2183" priority="4766" operator="lessThan">
      <formula>$C$4</formula>
    </cfRule>
  </conditionalFormatting>
  <conditionalFormatting sqref="BN14">
    <cfRule type="cellIs" dxfId="2182" priority="4767" operator="lessThan">
      <formula>$C$4</formula>
    </cfRule>
  </conditionalFormatting>
  <conditionalFormatting sqref="BN14">
    <cfRule type="cellIs" dxfId="2181" priority="4768" operator="lessThan">
      <formula>$C$4</formula>
    </cfRule>
  </conditionalFormatting>
  <conditionalFormatting sqref="BN15">
    <cfRule type="cellIs" dxfId="2180" priority="4769" operator="lessThan">
      <formula>$C$4</formula>
    </cfRule>
  </conditionalFormatting>
  <conditionalFormatting sqref="BN15">
    <cfRule type="cellIs" dxfId="2179" priority="4770" operator="lessThan">
      <formula>$C$4</formula>
    </cfRule>
  </conditionalFormatting>
  <conditionalFormatting sqref="BN16">
    <cfRule type="cellIs" dxfId="2178" priority="4771" operator="lessThan">
      <formula>$C$4</formula>
    </cfRule>
  </conditionalFormatting>
  <conditionalFormatting sqref="BN16">
    <cfRule type="cellIs" dxfId="2177" priority="4772" operator="lessThan">
      <formula>$C$4</formula>
    </cfRule>
  </conditionalFormatting>
  <conditionalFormatting sqref="BN17">
    <cfRule type="cellIs" dxfId="2176" priority="4773" operator="lessThan">
      <formula>$C$4</formula>
    </cfRule>
  </conditionalFormatting>
  <conditionalFormatting sqref="BN17">
    <cfRule type="cellIs" dxfId="2175" priority="4774" operator="lessThan">
      <formula>$C$4</formula>
    </cfRule>
  </conditionalFormatting>
  <conditionalFormatting sqref="BN18">
    <cfRule type="cellIs" dxfId="2174" priority="4775" operator="lessThan">
      <formula>$C$4</formula>
    </cfRule>
  </conditionalFormatting>
  <conditionalFormatting sqref="BN18">
    <cfRule type="cellIs" dxfId="2173" priority="4776" operator="lessThan">
      <formula>$C$4</formula>
    </cfRule>
  </conditionalFormatting>
  <conditionalFormatting sqref="BN19">
    <cfRule type="cellIs" dxfId="2172" priority="4777" operator="lessThan">
      <formula>$C$4</formula>
    </cfRule>
  </conditionalFormatting>
  <conditionalFormatting sqref="BN19">
    <cfRule type="cellIs" dxfId="2171" priority="4778" operator="lessThan">
      <formula>$C$4</formula>
    </cfRule>
  </conditionalFormatting>
  <conditionalFormatting sqref="BN20">
    <cfRule type="cellIs" dxfId="2170" priority="4779" operator="lessThan">
      <formula>$C$4</formula>
    </cfRule>
  </conditionalFormatting>
  <conditionalFormatting sqref="BN20">
    <cfRule type="cellIs" dxfId="2169" priority="4780" operator="lessThan">
      <formula>$C$4</formula>
    </cfRule>
  </conditionalFormatting>
  <conditionalFormatting sqref="BN21">
    <cfRule type="cellIs" dxfId="2168" priority="4781" operator="lessThan">
      <formula>$C$4</formula>
    </cfRule>
  </conditionalFormatting>
  <conditionalFormatting sqref="BN21">
    <cfRule type="cellIs" dxfId="2167" priority="4782" operator="lessThan">
      <formula>$C$4</formula>
    </cfRule>
  </conditionalFormatting>
  <conditionalFormatting sqref="BN22">
    <cfRule type="cellIs" dxfId="2166" priority="4783" operator="lessThan">
      <formula>$C$4</formula>
    </cfRule>
  </conditionalFormatting>
  <conditionalFormatting sqref="BN22">
    <cfRule type="cellIs" dxfId="2165" priority="4784" operator="lessThan">
      <formula>$C$4</formula>
    </cfRule>
  </conditionalFormatting>
  <conditionalFormatting sqref="BN23">
    <cfRule type="cellIs" dxfId="2164" priority="4785" operator="lessThan">
      <formula>$C$4</formula>
    </cfRule>
  </conditionalFormatting>
  <conditionalFormatting sqref="BN23">
    <cfRule type="cellIs" dxfId="2163" priority="4786" operator="lessThan">
      <formula>$C$4</formula>
    </cfRule>
  </conditionalFormatting>
  <conditionalFormatting sqref="BN24">
    <cfRule type="cellIs" dxfId="2162" priority="4787" operator="lessThan">
      <formula>$C$4</formula>
    </cfRule>
  </conditionalFormatting>
  <conditionalFormatting sqref="BN24">
    <cfRule type="cellIs" dxfId="2161" priority="4788" operator="lessThan">
      <formula>$C$4</formula>
    </cfRule>
  </conditionalFormatting>
  <conditionalFormatting sqref="BN25">
    <cfRule type="cellIs" dxfId="2160" priority="4789" operator="lessThan">
      <formula>$C$4</formula>
    </cfRule>
  </conditionalFormatting>
  <conditionalFormatting sqref="BN25">
    <cfRule type="cellIs" dxfId="2159" priority="4790" operator="lessThan">
      <formula>$C$4</formula>
    </cfRule>
  </conditionalFormatting>
  <conditionalFormatting sqref="BN26">
    <cfRule type="cellIs" dxfId="2158" priority="4791" operator="lessThan">
      <formula>$C$4</formula>
    </cfRule>
  </conditionalFormatting>
  <conditionalFormatting sqref="BN26">
    <cfRule type="cellIs" dxfId="2157" priority="4792" operator="lessThan">
      <formula>$C$4</formula>
    </cfRule>
  </conditionalFormatting>
  <conditionalFormatting sqref="BN27">
    <cfRule type="cellIs" dxfId="2156" priority="4793" operator="lessThan">
      <formula>$C$4</formula>
    </cfRule>
  </conditionalFormatting>
  <conditionalFormatting sqref="BN27">
    <cfRule type="cellIs" dxfId="2155" priority="4794" operator="lessThan">
      <formula>$C$4</formula>
    </cfRule>
  </conditionalFormatting>
  <conditionalFormatting sqref="BN28">
    <cfRule type="cellIs" dxfId="2154" priority="4795" operator="lessThan">
      <formula>$C$4</formula>
    </cfRule>
  </conditionalFormatting>
  <conditionalFormatting sqref="BN28">
    <cfRule type="cellIs" dxfId="2153" priority="4796" operator="lessThan">
      <formula>$C$4</formula>
    </cfRule>
  </conditionalFormatting>
  <conditionalFormatting sqref="BN29">
    <cfRule type="cellIs" dxfId="2152" priority="4797" operator="lessThan">
      <formula>$C$4</formula>
    </cfRule>
  </conditionalFormatting>
  <conditionalFormatting sqref="BN29">
    <cfRule type="cellIs" dxfId="2151" priority="4798" operator="lessThan">
      <formula>$C$4</formula>
    </cfRule>
  </conditionalFormatting>
  <conditionalFormatting sqref="BN30">
    <cfRule type="cellIs" dxfId="2150" priority="4799" operator="lessThan">
      <formula>$C$4</formula>
    </cfRule>
  </conditionalFormatting>
  <conditionalFormatting sqref="BN30">
    <cfRule type="cellIs" dxfId="2149" priority="4800" operator="lessThan">
      <formula>$C$4</formula>
    </cfRule>
  </conditionalFormatting>
  <conditionalFormatting sqref="BN31">
    <cfRule type="cellIs" dxfId="2148" priority="4801" operator="lessThan">
      <formula>$C$4</formula>
    </cfRule>
  </conditionalFormatting>
  <conditionalFormatting sqref="BN31">
    <cfRule type="cellIs" dxfId="2147" priority="4802" operator="lessThan">
      <formula>$C$4</formula>
    </cfRule>
  </conditionalFormatting>
  <conditionalFormatting sqref="BN32">
    <cfRule type="cellIs" dxfId="2146" priority="4803" operator="lessThan">
      <formula>$C$4</formula>
    </cfRule>
  </conditionalFormatting>
  <conditionalFormatting sqref="BN32">
    <cfRule type="cellIs" dxfId="2145" priority="4804" operator="lessThan">
      <formula>$C$4</formula>
    </cfRule>
  </conditionalFormatting>
  <conditionalFormatting sqref="BN33">
    <cfRule type="cellIs" dxfId="2144" priority="4805" operator="lessThan">
      <formula>$C$4</formula>
    </cfRule>
  </conditionalFormatting>
  <conditionalFormatting sqref="BN33">
    <cfRule type="cellIs" dxfId="2143" priority="4806" operator="lessThan">
      <formula>$C$4</formula>
    </cfRule>
  </conditionalFormatting>
  <conditionalFormatting sqref="BN34">
    <cfRule type="cellIs" dxfId="2142" priority="4807" operator="lessThan">
      <formula>$C$4</formula>
    </cfRule>
  </conditionalFormatting>
  <conditionalFormatting sqref="BN34">
    <cfRule type="cellIs" dxfId="2141" priority="4808" operator="lessThan">
      <formula>$C$4</formula>
    </cfRule>
  </conditionalFormatting>
  <conditionalFormatting sqref="BN35">
    <cfRule type="cellIs" dxfId="2140" priority="4809" operator="lessThan">
      <formula>$C$4</formula>
    </cfRule>
  </conditionalFormatting>
  <conditionalFormatting sqref="BN35">
    <cfRule type="cellIs" dxfId="2139" priority="4810" operator="lessThan">
      <formula>$C$4</formula>
    </cfRule>
  </conditionalFormatting>
  <conditionalFormatting sqref="BN36">
    <cfRule type="cellIs" dxfId="2138" priority="4811" operator="lessThan">
      <formula>$C$4</formula>
    </cfRule>
  </conditionalFormatting>
  <conditionalFormatting sqref="BN36">
    <cfRule type="cellIs" dxfId="2137" priority="4812" operator="lessThan">
      <formula>$C$4</formula>
    </cfRule>
  </conditionalFormatting>
  <conditionalFormatting sqref="BN37">
    <cfRule type="cellIs" dxfId="2136" priority="4813" operator="lessThan">
      <formula>$C$4</formula>
    </cfRule>
  </conditionalFormatting>
  <conditionalFormatting sqref="BN37">
    <cfRule type="cellIs" dxfId="2135" priority="4814" operator="lessThan">
      <formula>$C$4</formula>
    </cfRule>
  </conditionalFormatting>
  <conditionalFormatting sqref="BN38">
    <cfRule type="cellIs" dxfId="2134" priority="4815" operator="lessThan">
      <formula>$C$4</formula>
    </cfRule>
  </conditionalFormatting>
  <conditionalFormatting sqref="BN38">
    <cfRule type="cellIs" dxfId="2133" priority="4816" operator="lessThan">
      <formula>$C$4</formula>
    </cfRule>
  </conditionalFormatting>
  <conditionalFormatting sqref="BN39">
    <cfRule type="cellIs" dxfId="2132" priority="4817" operator="lessThan">
      <formula>$C$4</formula>
    </cfRule>
  </conditionalFormatting>
  <conditionalFormatting sqref="BN39">
    <cfRule type="cellIs" dxfId="2131" priority="4818" operator="lessThan">
      <formula>$C$4</formula>
    </cfRule>
  </conditionalFormatting>
  <conditionalFormatting sqref="BN40">
    <cfRule type="cellIs" dxfId="2130" priority="4819" operator="lessThan">
      <formula>$C$4</formula>
    </cfRule>
  </conditionalFormatting>
  <conditionalFormatting sqref="BN40">
    <cfRule type="cellIs" dxfId="2129" priority="4820" operator="lessThan">
      <formula>$C$4</formula>
    </cfRule>
  </conditionalFormatting>
  <conditionalFormatting sqref="BN41">
    <cfRule type="cellIs" dxfId="2128" priority="4821" operator="lessThan">
      <formula>$C$4</formula>
    </cfRule>
  </conditionalFormatting>
  <conditionalFormatting sqref="BN41">
    <cfRule type="cellIs" dxfId="2127" priority="4822" operator="lessThan">
      <formula>$C$4</formula>
    </cfRule>
  </conditionalFormatting>
  <conditionalFormatting sqref="BN42">
    <cfRule type="cellIs" dxfId="2126" priority="4823" operator="lessThan">
      <formula>$C$4</formula>
    </cfRule>
  </conditionalFormatting>
  <conditionalFormatting sqref="BN42">
    <cfRule type="cellIs" dxfId="2125" priority="4824" operator="lessThan">
      <formula>$C$4</formula>
    </cfRule>
  </conditionalFormatting>
  <conditionalFormatting sqref="BN43">
    <cfRule type="cellIs" dxfId="2124" priority="4825" operator="lessThan">
      <formula>$C$4</formula>
    </cfRule>
  </conditionalFormatting>
  <conditionalFormatting sqref="BN43">
    <cfRule type="cellIs" dxfId="2123" priority="4826" operator="lessThan">
      <formula>$C$4</formula>
    </cfRule>
  </conditionalFormatting>
  <conditionalFormatting sqref="BN44">
    <cfRule type="cellIs" dxfId="2122" priority="4827" operator="lessThan">
      <formula>$C$4</formula>
    </cfRule>
  </conditionalFormatting>
  <conditionalFormatting sqref="BN44">
    <cfRule type="cellIs" dxfId="2121" priority="4828" operator="lessThan">
      <formula>$C$4</formula>
    </cfRule>
  </conditionalFormatting>
  <conditionalFormatting sqref="BN45">
    <cfRule type="cellIs" dxfId="2120" priority="4829" operator="lessThan">
      <formula>$C$4</formula>
    </cfRule>
  </conditionalFormatting>
  <conditionalFormatting sqref="BN45">
    <cfRule type="cellIs" dxfId="2119" priority="4830" operator="lessThan">
      <formula>$C$4</formula>
    </cfRule>
  </conditionalFormatting>
  <conditionalFormatting sqref="BN46">
    <cfRule type="cellIs" dxfId="2118" priority="4831" operator="lessThan">
      <formula>$C$4</formula>
    </cfRule>
  </conditionalFormatting>
  <conditionalFormatting sqref="BN46">
    <cfRule type="cellIs" dxfId="2117" priority="4832" operator="lessThan">
      <formula>$C$4</formula>
    </cfRule>
  </conditionalFormatting>
  <conditionalFormatting sqref="BN47">
    <cfRule type="cellIs" dxfId="2116" priority="4833" operator="lessThan">
      <formula>$C$4</formula>
    </cfRule>
  </conditionalFormatting>
  <conditionalFormatting sqref="BN47">
    <cfRule type="cellIs" dxfId="2115" priority="4834" operator="lessThan">
      <formula>$C$4</formula>
    </cfRule>
  </conditionalFormatting>
  <conditionalFormatting sqref="BN48">
    <cfRule type="cellIs" dxfId="2114" priority="4835" operator="lessThan">
      <formula>$C$4</formula>
    </cfRule>
  </conditionalFormatting>
  <conditionalFormatting sqref="BN48">
    <cfRule type="cellIs" dxfId="2113" priority="4836" operator="lessThan">
      <formula>$C$4</formula>
    </cfRule>
  </conditionalFormatting>
  <conditionalFormatting sqref="BN49">
    <cfRule type="cellIs" dxfId="2112" priority="4837" operator="lessThan">
      <formula>$C$4</formula>
    </cfRule>
  </conditionalFormatting>
  <conditionalFormatting sqref="BN49">
    <cfRule type="cellIs" dxfId="2111" priority="4838" operator="lessThan">
      <formula>$C$4</formula>
    </cfRule>
  </conditionalFormatting>
  <conditionalFormatting sqref="BN50">
    <cfRule type="cellIs" dxfId="2110" priority="4839" operator="lessThan">
      <formula>$C$4</formula>
    </cfRule>
  </conditionalFormatting>
  <conditionalFormatting sqref="BN50">
    <cfRule type="cellIs" dxfId="2109" priority="4840" operator="lessThan">
      <formula>$C$4</formula>
    </cfRule>
  </conditionalFormatting>
  <conditionalFormatting sqref="BN51">
    <cfRule type="cellIs" dxfId="2108" priority="4841" operator="lessThan">
      <formula>$C$4</formula>
    </cfRule>
  </conditionalFormatting>
  <conditionalFormatting sqref="BN51">
    <cfRule type="cellIs" dxfId="2107" priority="4842" operator="lessThan">
      <formula>$C$4</formula>
    </cfRule>
  </conditionalFormatting>
  <conditionalFormatting sqref="BN52">
    <cfRule type="cellIs" dxfId="2106" priority="4843" operator="lessThan">
      <formula>$C$4</formula>
    </cfRule>
  </conditionalFormatting>
  <conditionalFormatting sqref="BN52">
    <cfRule type="cellIs" dxfId="2105" priority="4844" operator="lessThan">
      <formula>$C$4</formula>
    </cfRule>
  </conditionalFormatting>
  <conditionalFormatting sqref="BN53">
    <cfRule type="cellIs" dxfId="2104" priority="4845" operator="lessThan">
      <formula>$C$4</formula>
    </cfRule>
  </conditionalFormatting>
  <conditionalFormatting sqref="BN53">
    <cfRule type="cellIs" dxfId="2103" priority="4846" operator="lessThan">
      <formula>$C$4</formula>
    </cfRule>
  </conditionalFormatting>
  <conditionalFormatting sqref="BN54">
    <cfRule type="cellIs" dxfId="2102" priority="4847" operator="lessThan">
      <formula>$C$4</formula>
    </cfRule>
  </conditionalFormatting>
  <conditionalFormatting sqref="BN54">
    <cfRule type="cellIs" dxfId="2101" priority="4848" operator="lessThan">
      <formula>$C$4</formula>
    </cfRule>
  </conditionalFormatting>
  <conditionalFormatting sqref="BN55">
    <cfRule type="cellIs" dxfId="2100" priority="4849" operator="lessThan">
      <formula>$C$4</formula>
    </cfRule>
  </conditionalFormatting>
  <conditionalFormatting sqref="BN55">
    <cfRule type="cellIs" dxfId="2099" priority="4850" operator="lessThan">
      <formula>$C$4</formula>
    </cfRule>
  </conditionalFormatting>
  <conditionalFormatting sqref="BN56">
    <cfRule type="cellIs" dxfId="2098" priority="4851" operator="lessThan">
      <formula>$C$4</formula>
    </cfRule>
  </conditionalFormatting>
  <conditionalFormatting sqref="BN56">
    <cfRule type="cellIs" dxfId="2097" priority="4852" operator="lessThan">
      <formula>$C$4</formula>
    </cfRule>
  </conditionalFormatting>
  <conditionalFormatting sqref="BN57">
    <cfRule type="cellIs" dxfId="2096" priority="4853" operator="lessThan">
      <formula>$C$4</formula>
    </cfRule>
  </conditionalFormatting>
  <conditionalFormatting sqref="BN57">
    <cfRule type="cellIs" dxfId="2095" priority="4854" operator="lessThan">
      <formula>$C$4</formula>
    </cfRule>
  </conditionalFormatting>
  <conditionalFormatting sqref="BN58">
    <cfRule type="cellIs" dxfId="2094" priority="4855" operator="lessThan">
      <formula>$C$4</formula>
    </cfRule>
  </conditionalFormatting>
  <conditionalFormatting sqref="BN58">
    <cfRule type="cellIs" dxfId="2093" priority="4856" operator="lessThan">
      <formula>$C$4</formula>
    </cfRule>
  </conditionalFormatting>
  <conditionalFormatting sqref="BN59">
    <cfRule type="cellIs" dxfId="2092" priority="4857" operator="lessThan">
      <formula>$C$4</formula>
    </cfRule>
  </conditionalFormatting>
  <conditionalFormatting sqref="BN59">
    <cfRule type="cellIs" dxfId="2091" priority="4858" operator="lessThan">
      <formula>$C$4</formula>
    </cfRule>
  </conditionalFormatting>
  <conditionalFormatting sqref="BN60">
    <cfRule type="cellIs" dxfId="2090" priority="4859" operator="lessThan">
      <formula>$C$4</formula>
    </cfRule>
  </conditionalFormatting>
  <conditionalFormatting sqref="BN60">
    <cfRule type="cellIs" dxfId="2089" priority="4860" operator="lessThan">
      <formula>$C$4</formula>
    </cfRule>
  </conditionalFormatting>
  <conditionalFormatting sqref="BO11">
    <cfRule type="cellIs" dxfId="2088" priority="4861" operator="lessThan">
      <formula>$C$4</formula>
    </cfRule>
  </conditionalFormatting>
  <conditionalFormatting sqref="BO11">
    <cfRule type="cellIs" dxfId="2087" priority="4862" operator="lessThan">
      <formula>$C$4</formula>
    </cfRule>
  </conditionalFormatting>
  <conditionalFormatting sqref="BO12">
    <cfRule type="cellIs" dxfId="2086" priority="4863" operator="lessThan">
      <formula>$C$4</formula>
    </cfRule>
  </conditionalFormatting>
  <conditionalFormatting sqref="BO12">
    <cfRule type="cellIs" dxfId="2085" priority="4864" operator="lessThan">
      <formula>$C$4</formula>
    </cfRule>
  </conditionalFormatting>
  <conditionalFormatting sqref="BO13">
    <cfRule type="cellIs" dxfId="2084" priority="4865" operator="lessThan">
      <formula>$C$4</formula>
    </cfRule>
  </conditionalFormatting>
  <conditionalFormatting sqref="BO13">
    <cfRule type="cellIs" dxfId="2083" priority="4866" operator="lessThan">
      <formula>$C$4</formula>
    </cfRule>
  </conditionalFormatting>
  <conditionalFormatting sqref="BO14">
    <cfRule type="cellIs" dxfId="2082" priority="4867" operator="lessThan">
      <formula>$C$4</formula>
    </cfRule>
  </conditionalFormatting>
  <conditionalFormatting sqref="BO14">
    <cfRule type="cellIs" dxfId="2081" priority="4868" operator="lessThan">
      <formula>$C$4</formula>
    </cfRule>
  </conditionalFormatting>
  <conditionalFormatting sqref="BO15">
    <cfRule type="cellIs" dxfId="2080" priority="4869" operator="lessThan">
      <formula>$C$4</formula>
    </cfRule>
  </conditionalFormatting>
  <conditionalFormatting sqref="BO15">
    <cfRule type="cellIs" dxfId="2079" priority="4870" operator="lessThan">
      <formula>$C$4</formula>
    </cfRule>
  </conditionalFormatting>
  <conditionalFormatting sqref="BO16">
    <cfRule type="cellIs" dxfId="2078" priority="4871" operator="lessThan">
      <formula>$C$4</formula>
    </cfRule>
  </conditionalFormatting>
  <conditionalFormatting sqref="BO16">
    <cfRule type="cellIs" dxfId="2077" priority="4872" operator="lessThan">
      <formula>$C$4</formula>
    </cfRule>
  </conditionalFormatting>
  <conditionalFormatting sqref="BO17">
    <cfRule type="cellIs" dxfId="2076" priority="4873" operator="lessThan">
      <formula>$C$4</formula>
    </cfRule>
  </conditionalFormatting>
  <conditionalFormatting sqref="BO17">
    <cfRule type="cellIs" dxfId="2075" priority="4874" operator="lessThan">
      <formula>$C$4</formula>
    </cfRule>
  </conditionalFormatting>
  <conditionalFormatting sqref="BO18">
    <cfRule type="cellIs" dxfId="2074" priority="4875" operator="lessThan">
      <formula>$C$4</formula>
    </cfRule>
  </conditionalFormatting>
  <conditionalFormatting sqref="BO18">
    <cfRule type="cellIs" dxfId="2073" priority="4876" operator="lessThan">
      <formula>$C$4</formula>
    </cfRule>
  </conditionalFormatting>
  <conditionalFormatting sqref="BO19">
    <cfRule type="cellIs" dxfId="2072" priority="4877" operator="lessThan">
      <formula>$C$4</formula>
    </cfRule>
  </conditionalFormatting>
  <conditionalFormatting sqref="BO19">
    <cfRule type="cellIs" dxfId="2071" priority="4878" operator="lessThan">
      <formula>$C$4</formula>
    </cfRule>
  </conditionalFormatting>
  <conditionalFormatting sqref="BO20">
    <cfRule type="cellIs" dxfId="2070" priority="4879" operator="lessThan">
      <formula>$C$4</formula>
    </cfRule>
  </conditionalFormatting>
  <conditionalFormatting sqref="BO20">
    <cfRule type="cellIs" dxfId="2069" priority="4880" operator="lessThan">
      <formula>$C$4</formula>
    </cfRule>
  </conditionalFormatting>
  <conditionalFormatting sqref="BO21">
    <cfRule type="cellIs" dxfId="2068" priority="4881" operator="lessThan">
      <formula>$C$4</formula>
    </cfRule>
  </conditionalFormatting>
  <conditionalFormatting sqref="BO21">
    <cfRule type="cellIs" dxfId="2067" priority="4882" operator="lessThan">
      <formula>$C$4</formula>
    </cfRule>
  </conditionalFormatting>
  <conditionalFormatting sqref="BO22">
    <cfRule type="cellIs" dxfId="2066" priority="4883" operator="lessThan">
      <formula>$C$4</formula>
    </cfRule>
  </conditionalFormatting>
  <conditionalFormatting sqref="BO22">
    <cfRule type="cellIs" dxfId="2065" priority="4884" operator="lessThan">
      <formula>$C$4</formula>
    </cfRule>
  </conditionalFormatting>
  <conditionalFormatting sqref="BO23">
    <cfRule type="cellIs" dxfId="2064" priority="4885" operator="lessThan">
      <formula>$C$4</formula>
    </cfRule>
  </conditionalFormatting>
  <conditionalFormatting sqref="BO23">
    <cfRule type="cellIs" dxfId="2063" priority="4886" operator="lessThan">
      <formula>$C$4</formula>
    </cfRule>
  </conditionalFormatting>
  <conditionalFormatting sqref="BO24">
    <cfRule type="cellIs" dxfId="2062" priority="4887" operator="lessThan">
      <formula>$C$4</formula>
    </cfRule>
  </conditionalFormatting>
  <conditionalFormatting sqref="BO24">
    <cfRule type="cellIs" dxfId="2061" priority="4888" operator="lessThan">
      <formula>$C$4</formula>
    </cfRule>
  </conditionalFormatting>
  <conditionalFormatting sqref="BO25">
    <cfRule type="cellIs" dxfId="2060" priority="4889" operator="lessThan">
      <formula>$C$4</formula>
    </cfRule>
  </conditionalFormatting>
  <conditionalFormatting sqref="BO25">
    <cfRule type="cellIs" dxfId="2059" priority="4890" operator="lessThan">
      <formula>$C$4</formula>
    </cfRule>
  </conditionalFormatting>
  <conditionalFormatting sqref="BO26">
    <cfRule type="cellIs" dxfId="2058" priority="4891" operator="lessThan">
      <formula>$C$4</formula>
    </cfRule>
  </conditionalFormatting>
  <conditionalFormatting sqref="BO26">
    <cfRule type="cellIs" dxfId="2057" priority="4892" operator="lessThan">
      <formula>$C$4</formula>
    </cfRule>
  </conditionalFormatting>
  <conditionalFormatting sqref="BO27">
    <cfRule type="cellIs" dxfId="2056" priority="4893" operator="lessThan">
      <formula>$C$4</formula>
    </cfRule>
  </conditionalFormatting>
  <conditionalFormatting sqref="BO27">
    <cfRule type="cellIs" dxfId="2055" priority="4894" operator="lessThan">
      <formula>$C$4</formula>
    </cfRule>
  </conditionalFormatting>
  <conditionalFormatting sqref="BO28">
    <cfRule type="cellIs" dxfId="2054" priority="4895" operator="lessThan">
      <formula>$C$4</formula>
    </cfRule>
  </conditionalFormatting>
  <conditionalFormatting sqref="BO28">
    <cfRule type="cellIs" dxfId="2053" priority="4896" operator="lessThan">
      <formula>$C$4</formula>
    </cfRule>
  </conditionalFormatting>
  <conditionalFormatting sqref="BO29">
    <cfRule type="cellIs" dxfId="2052" priority="4897" operator="lessThan">
      <formula>$C$4</formula>
    </cfRule>
  </conditionalFormatting>
  <conditionalFormatting sqref="BO29">
    <cfRule type="cellIs" dxfId="2051" priority="4898" operator="lessThan">
      <formula>$C$4</formula>
    </cfRule>
  </conditionalFormatting>
  <conditionalFormatting sqref="BO30">
    <cfRule type="cellIs" dxfId="2050" priority="4899" operator="lessThan">
      <formula>$C$4</formula>
    </cfRule>
  </conditionalFormatting>
  <conditionalFormatting sqref="BO30">
    <cfRule type="cellIs" dxfId="2049" priority="4900" operator="lessThan">
      <formula>$C$4</formula>
    </cfRule>
  </conditionalFormatting>
  <conditionalFormatting sqref="BO31">
    <cfRule type="cellIs" dxfId="2048" priority="4901" operator="lessThan">
      <formula>$C$4</formula>
    </cfRule>
  </conditionalFormatting>
  <conditionalFormatting sqref="BO31">
    <cfRule type="cellIs" dxfId="2047" priority="4902" operator="lessThan">
      <formula>$C$4</formula>
    </cfRule>
  </conditionalFormatting>
  <conditionalFormatting sqref="BO32">
    <cfRule type="cellIs" dxfId="2046" priority="4903" operator="lessThan">
      <formula>$C$4</formula>
    </cfRule>
  </conditionalFormatting>
  <conditionalFormatting sqref="BO32">
    <cfRule type="cellIs" dxfId="2045" priority="4904" operator="lessThan">
      <formula>$C$4</formula>
    </cfRule>
  </conditionalFormatting>
  <conditionalFormatting sqref="BO33">
    <cfRule type="cellIs" dxfId="2044" priority="4905" operator="lessThan">
      <formula>$C$4</formula>
    </cfRule>
  </conditionalFormatting>
  <conditionalFormatting sqref="BO33">
    <cfRule type="cellIs" dxfId="2043" priority="4906" operator="lessThan">
      <formula>$C$4</formula>
    </cfRule>
  </conditionalFormatting>
  <conditionalFormatting sqref="BO34">
    <cfRule type="cellIs" dxfId="2042" priority="4907" operator="lessThan">
      <formula>$C$4</formula>
    </cfRule>
  </conditionalFormatting>
  <conditionalFormatting sqref="BO34">
    <cfRule type="cellIs" dxfId="2041" priority="4908" operator="lessThan">
      <formula>$C$4</formula>
    </cfRule>
  </conditionalFormatting>
  <conditionalFormatting sqref="BO35">
    <cfRule type="cellIs" dxfId="2040" priority="4909" operator="lessThan">
      <formula>$C$4</formula>
    </cfRule>
  </conditionalFormatting>
  <conditionalFormatting sqref="BO35">
    <cfRule type="cellIs" dxfId="2039" priority="4910" operator="lessThan">
      <formula>$C$4</formula>
    </cfRule>
  </conditionalFormatting>
  <conditionalFormatting sqref="BO36">
    <cfRule type="cellIs" dxfId="2038" priority="4911" operator="lessThan">
      <formula>$C$4</formula>
    </cfRule>
  </conditionalFormatting>
  <conditionalFormatting sqref="BO36">
    <cfRule type="cellIs" dxfId="2037" priority="4912" operator="lessThan">
      <formula>$C$4</formula>
    </cfRule>
  </conditionalFormatting>
  <conditionalFormatting sqref="BO37">
    <cfRule type="cellIs" dxfId="2036" priority="4913" operator="lessThan">
      <formula>$C$4</formula>
    </cfRule>
  </conditionalFormatting>
  <conditionalFormatting sqref="BO37">
    <cfRule type="cellIs" dxfId="2035" priority="4914" operator="lessThan">
      <formula>$C$4</formula>
    </cfRule>
  </conditionalFormatting>
  <conditionalFormatting sqref="BO38">
    <cfRule type="cellIs" dxfId="2034" priority="4915" operator="lessThan">
      <formula>$C$4</formula>
    </cfRule>
  </conditionalFormatting>
  <conditionalFormatting sqref="BO38">
    <cfRule type="cellIs" dxfId="2033" priority="4916" operator="lessThan">
      <formula>$C$4</formula>
    </cfRule>
  </conditionalFormatting>
  <conditionalFormatting sqref="BO39">
    <cfRule type="cellIs" dxfId="2032" priority="4917" operator="lessThan">
      <formula>$C$4</formula>
    </cfRule>
  </conditionalFormatting>
  <conditionalFormatting sqref="BO39">
    <cfRule type="cellIs" dxfId="2031" priority="4918" operator="lessThan">
      <formula>$C$4</formula>
    </cfRule>
  </conditionalFormatting>
  <conditionalFormatting sqref="BO40">
    <cfRule type="cellIs" dxfId="2030" priority="4919" operator="lessThan">
      <formula>$C$4</formula>
    </cfRule>
  </conditionalFormatting>
  <conditionalFormatting sqref="BO40">
    <cfRule type="cellIs" dxfId="2029" priority="4920" operator="lessThan">
      <formula>$C$4</formula>
    </cfRule>
  </conditionalFormatting>
  <conditionalFormatting sqref="BO41">
    <cfRule type="cellIs" dxfId="2028" priority="4921" operator="lessThan">
      <formula>$C$4</formula>
    </cfRule>
  </conditionalFormatting>
  <conditionalFormatting sqref="BO41">
    <cfRule type="cellIs" dxfId="2027" priority="4922" operator="lessThan">
      <formula>$C$4</formula>
    </cfRule>
  </conditionalFormatting>
  <conditionalFormatting sqref="BO42">
    <cfRule type="cellIs" dxfId="2026" priority="4923" operator="lessThan">
      <formula>$C$4</formula>
    </cfRule>
  </conditionalFormatting>
  <conditionalFormatting sqref="BO42">
    <cfRule type="cellIs" dxfId="2025" priority="4924" operator="lessThan">
      <formula>$C$4</formula>
    </cfRule>
  </conditionalFormatting>
  <conditionalFormatting sqref="BO43">
    <cfRule type="cellIs" dxfId="2024" priority="4925" operator="lessThan">
      <formula>$C$4</formula>
    </cfRule>
  </conditionalFormatting>
  <conditionalFormatting sqref="BO43">
    <cfRule type="cellIs" dxfId="2023" priority="4926" operator="lessThan">
      <formula>$C$4</formula>
    </cfRule>
  </conditionalFormatting>
  <conditionalFormatting sqref="BO44">
    <cfRule type="cellIs" dxfId="2022" priority="4927" operator="lessThan">
      <formula>$C$4</formula>
    </cfRule>
  </conditionalFormatting>
  <conditionalFormatting sqref="BO44">
    <cfRule type="cellIs" dxfId="2021" priority="4928" operator="lessThan">
      <formula>$C$4</formula>
    </cfRule>
  </conditionalFormatting>
  <conditionalFormatting sqref="BO45">
    <cfRule type="cellIs" dxfId="2020" priority="4929" operator="lessThan">
      <formula>$C$4</formula>
    </cfRule>
  </conditionalFormatting>
  <conditionalFormatting sqref="BO45">
    <cfRule type="cellIs" dxfId="2019" priority="4930" operator="lessThan">
      <formula>$C$4</formula>
    </cfRule>
  </conditionalFormatting>
  <conditionalFormatting sqref="BO46">
    <cfRule type="cellIs" dxfId="2018" priority="4931" operator="lessThan">
      <formula>$C$4</formula>
    </cfRule>
  </conditionalFormatting>
  <conditionalFormatting sqref="BO46">
    <cfRule type="cellIs" dxfId="2017" priority="4932" operator="lessThan">
      <formula>$C$4</formula>
    </cfRule>
  </conditionalFormatting>
  <conditionalFormatting sqref="BO47">
    <cfRule type="cellIs" dxfId="2016" priority="4933" operator="lessThan">
      <formula>$C$4</formula>
    </cfRule>
  </conditionalFormatting>
  <conditionalFormatting sqref="BO47">
    <cfRule type="cellIs" dxfId="2015" priority="4934" operator="lessThan">
      <formula>$C$4</formula>
    </cfRule>
  </conditionalFormatting>
  <conditionalFormatting sqref="BO48">
    <cfRule type="cellIs" dxfId="2014" priority="4935" operator="lessThan">
      <formula>$C$4</formula>
    </cfRule>
  </conditionalFormatting>
  <conditionalFormatting sqref="BO48">
    <cfRule type="cellIs" dxfId="2013" priority="4936" operator="lessThan">
      <formula>$C$4</formula>
    </cfRule>
  </conditionalFormatting>
  <conditionalFormatting sqref="BO49">
    <cfRule type="cellIs" dxfId="2012" priority="4937" operator="lessThan">
      <formula>$C$4</formula>
    </cfRule>
  </conditionalFormatting>
  <conditionalFormatting sqref="BO49">
    <cfRule type="cellIs" dxfId="2011" priority="4938" operator="lessThan">
      <formula>$C$4</formula>
    </cfRule>
  </conditionalFormatting>
  <conditionalFormatting sqref="BO50">
    <cfRule type="cellIs" dxfId="2010" priority="4939" operator="lessThan">
      <formula>$C$4</formula>
    </cfRule>
  </conditionalFormatting>
  <conditionalFormatting sqref="BO50">
    <cfRule type="cellIs" dxfId="2009" priority="4940" operator="lessThan">
      <formula>$C$4</formula>
    </cfRule>
  </conditionalFormatting>
  <conditionalFormatting sqref="BO51">
    <cfRule type="cellIs" dxfId="2008" priority="4941" operator="lessThan">
      <formula>$C$4</formula>
    </cfRule>
  </conditionalFormatting>
  <conditionalFormatting sqref="BO51">
    <cfRule type="cellIs" dxfId="2007" priority="4942" operator="lessThan">
      <formula>$C$4</formula>
    </cfRule>
  </conditionalFormatting>
  <conditionalFormatting sqref="BO52">
    <cfRule type="cellIs" dxfId="2006" priority="4943" operator="lessThan">
      <formula>$C$4</formula>
    </cfRule>
  </conditionalFormatting>
  <conditionalFormatting sqref="BO52">
    <cfRule type="cellIs" dxfId="2005" priority="4944" operator="lessThan">
      <formula>$C$4</formula>
    </cfRule>
  </conditionalFormatting>
  <conditionalFormatting sqref="BO53">
    <cfRule type="cellIs" dxfId="2004" priority="4945" operator="lessThan">
      <formula>$C$4</formula>
    </cfRule>
  </conditionalFormatting>
  <conditionalFormatting sqref="BO53">
    <cfRule type="cellIs" dxfId="2003" priority="4946" operator="lessThan">
      <formula>$C$4</formula>
    </cfRule>
  </conditionalFormatting>
  <conditionalFormatting sqref="BO54">
    <cfRule type="cellIs" dxfId="2002" priority="4947" operator="lessThan">
      <formula>$C$4</formula>
    </cfRule>
  </conditionalFormatting>
  <conditionalFormatting sqref="BO54">
    <cfRule type="cellIs" dxfId="2001" priority="4948" operator="lessThan">
      <formula>$C$4</formula>
    </cfRule>
  </conditionalFormatting>
  <conditionalFormatting sqref="BO55">
    <cfRule type="cellIs" dxfId="2000" priority="4949" operator="lessThan">
      <formula>$C$4</formula>
    </cfRule>
  </conditionalFormatting>
  <conditionalFormatting sqref="BO55">
    <cfRule type="cellIs" dxfId="1999" priority="4950" operator="lessThan">
      <formula>$C$4</formula>
    </cfRule>
  </conditionalFormatting>
  <conditionalFormatting sqref="BO56">
    <cfRule type="cellIs" dxfId="1998" priority="4951" operator="lessThan">
      <formula>$C$4</formula>
    </cfRule>
  </conditionalFormatting>
  <conditionalFormatting sqref="BO56">
    <cfRule type="cellIs" dxfId="1997" priority="4952" operator="lessThan">
      <formula>$C$4</formula>
    </cfRule>
  </conditionalFormatting>
  <conditionalFormatting sqref="BO57">
    <cfRule type="cellIs" dxfId="1996" priority="4953" operator="lessThan">
      <formula>$C$4</formula>
    </cfRule>
  </conditionalFormatting>
  <conditionalFormatting sqref="BO57">
    <cfRule type="cellIs" dxfId="1995" priority="4954" operator="lessThan">
      <formula>$C$4</formula>
    </cfRule>
  </conditionalFormatting>
  <conditionalFormatting sqref="BO58">
    <cfRule type="cellIs" dxfId="1994" priority="4955" operator="lessThan">
      <formula>$C$4</formula>
    </cfRule>
  </conditionalFormatting>
  <conditionalFormatting sqref="BO58">
    <cfRule type="cellIs" dxfId="1993" priority="4956" operator="lessThan">
      <formula>$C$4</formula>
    </cfRule>
  </conditionalFormatting>
  <conditionalFormatting sqref="BO59">
    <cfRule type="cellIs" dxfId="1992" priority="4957" operator="lessThan">
      <formula>$C$4</formula>
    </cfRule>
  </conditionalFormatting>
  <conditionalFormatting sqref="BO59">
    <cfRule type="cellIs" dxfId="1991" priority="4958" operator="lessThan">
      <formula>$C$4</formula>
    </cfRule>
  </conditionalFormatting>
  <conditionalFormatting sqref="BO60">
    <cfRule type="cellIs" dxfId="1990" priority="4959" operator="lessThan">
      <formula>$C$4</formula>
    </cfRule>
  </conditionalFormatting>
  <conditionalFormatting sqref="BO60">
    <cfRule type="cellIs" dxfId="1989" priority="4960" operator="lessThan">
      <formula>$C$4</formula>
    </cfRule>
  </conditionalFormatting>
  <conditionalFormatting sqref="BP11">
    <cfRule type="cellIs" dxfId="1988" priority="4961" operator="lessThan">
      <formula>$C$4</formula>
    </cfRule>
  </conditionalFormatting>
  <conditionalFormatting sqref="BP11">
    <cfRule type="cellIs" dxfId="1987" priority="4962" operator="lessThan">
      <formula>$C$4</formula>
    </cfRule>
  </conditionalFormatting>
  <conditionalFormatting sqref="BP12">
    <cfRule type="cellIs" dxfId="1986" priority="4963" operator="lessThan">
      <formula>$C$4</formula>
    </cfRule>
  </conditionalFormatting>
  <conditionalFormatting sqref="BP12">
    <cfRule type="cellIs" dxfId="1985" priority="4964" operator="lessThan">
      <formula>$C$4</formula>
    </cfRule>
  </conditionalFormatting>
  <conditionalFormatting sqref="BP13">
    <cfRule type="cellIs" dxfId="1984" priority="4965" operator="lessThan">
      <formula>$C$4</formula>
    </cfRule>
  </conditionalFormatting>
  <conditionalFormatting sqref="BP13">
    <cfRule type="cellIs" dxfId="1983" priority="4966" operator="lessThan">
      <formula>$C$4</formula>
    </cfRule>
  </conditionalFormatting>
  <conditionalFormatting sqref="BP14">
    <cfRule type="cellIs" dxfId="1982" priority="4967" operator="lessThan">
      <formula>$C$4</formula>
    </cfRule>
  </conditionalFormatting>
  <conditionalFormatting sqref="BP14">
    <cfRule type="cellIs" dxfId="1981" priority="4968" operator="lessThan">
      <formula>$C$4</formula>
    </cfRule>
  </conditionalFormatting>
  <conditionalFormatting sqref="BP15">
    <cfRule type="cellIs" dxfId="1980" priority="4969" operator="lessThan">
      <formula>$C$4</formula>
    </cfRule>
  </conditionalFormatting>
  <conditionalFormatting sqref="BP15">
    <cfRule type="cellIs" dxfId="1979" priority="4970" operator="lessThan">
      <formula>$C$4</formula>
    </cfRule>
  </conditionalFormatting>
  <conditionalFormatting sqref="BP16">
    <cfRule type="cellIs" dxfId="1978" priority="4971" operator="lessThan">
      <formula>$C$4</formula>
    </cfRule>
  </conditionalFormatting>
  <conditionalFormatting sqref="BP16">
    <cfRule type="cellIs" dxfId="1977" priority="4972" operator="lessThan">
      <formula>$C$4</formula>
    </cfRule>
  </conditionalFormatting>
  <conditionalFormatting sqref="BP17">
    <cfRule type="cellIs" dxfId="1976" priority="4973" operator="lessThan">
      <formula>$C$4</formula>
    </cfRule>
  </conditionalFormatting>
  <conditionalFormatting sqref="BP17">
    <cfRule type="cellIs" dxfId="1975" priority="4974" operator="lessThan">
      <formula>$C$4</formula>
    </cfRule>
  </conditionalFormatting>
  <conditionalFormatting sqref="BP18">
    <cfRule type="cellIs" dxfId="1974" priority="4975" operator="lessThan">
      <formula>$C$4</formula>
    </cfRule>
  </conditionalFormatting>
  <conditionalFormatting sqref="BP18">
    <cfRule type="cellIs" dxfId="1973" priority="4976" operator="lessThan">
      <formula>$C$4</formula>
    </cfRule>
  </conditionalFormatting>
  <conditionalFormatting sqref="BP19">
    <cfRule type="cellIs" dxfId="1972" priority="4977" operator="lessThan">
      <formula>$C$4</formula>
    </cfRule>
  </conditionalFormatting>
  <conditionalFormatting sqref="BP19">
    <cfRule type="cellIs" dxfId="1971" priority="4978" operator="lessThan">
      <formula>$C$4</formula>
    </cfRule>
  </conditionalFormatting>
  <conditionalFormatting sqref="BP20">
    <cfRule type="cellIs" dxfId="1970" priority="4979" operator="lessThan">
      <formula>$C$4</formula>
    </cfRule>
  </conditionalFormatting>
  <conditionalFormatting sqref="BP20">
    <cfRule type="cellIs" dxfId="1969" priority="4980" operator="lessThan">
      <formula>$C$4</formula>
    </cfRule>
  </conditionalFormatting>
  <conditionalFormatting sqref="BP21">
    <cfRule type="cellIs" dxfId="1968" priority="4981" operator="lessThan">
      <formula>$C$4</formula>
    </cfRule>
  </conditionalFormatting>
  <conditionalFormatting sqref="BP21">
    <cfRule type="cellIs" dxfId="1967" priority="4982" operator="lessThan">
      <formula>$C$4</formula>
    </cfRule>
  </conditionalFormatting>
  <conditionalFormatting sqref="BP22">
    <cfRule type="cellIs" dxfId="1966" priority="4983" operator="lessThan">
      <formula>$C$4</formula>
    </cfRule>
  </conditionalFormatting>
  <conditionalFormatting sqref="BP22">
    <cfRule type="cellIs" dxfId="1965" priority="4984" operator="lessThan">
      <formula>$C$4</formula>
    </cfRule>
  </conditionalFormatting>
  <conditionalFormatting sqref="BP23">
    <cfRule type="cellIs" dxfId="1964" priority="4985" operator="lessThan">
      <formula>$C$4</formula>
    </cfRule>
  </conditionalFormatting>
  <conditionalFormatting sqref="BP23">
    <cfRule type="cellIs" dxfId="1963" priority="4986" operator="lessThan">
      <formula>$C$4</formula>
    </cfRule>
  </conditionalFormatting>
  <conditionalFormatting sqref="BP24">
    <cfRule type="cellIs" dxfId="1962" priority="4987" operator="lessThan">
      <formula>$C$4</formula>
    </cfRule>
  </conditionalFormatting>
  <conditionalFormatting sqref="BP24">
    <cfRule type="cellIs" dxfId="1961" priority="4988" operator="lessThan">
      <formula>$C$4</formula>
    </cfRule>
  </conditionalFormatting>
  <conditionalFormatting sqref="BP25">
    <cfRule type="cellIs" dxfId="1960" priority="4989" operator="lessThan">
      <formula>$C$4</formula>
    </cfRule>
  </conditionalFormatting>
  <conditionalFormatting sqref="BP25">
    <cfRule type="cellIs" dxfId="1959" priority="4990" operator="lessThan">
      <formula>$C$4</formula>
    </cfRule>
  </conditionalFormatting>
  <conditionalFormatting sqref="BP26">
    <cfRule type="cellIs" dxfId="1958" priority="4991" operator="lessThan">
      <formula>$C$4</formula>
    </cfRule>
  </conditionalFormatting>
  <conditionalFormatting sqref="BP26">
    <cfRule type="cellIs" dxfId="1957" priority="4992" operator="lessThan">
      <formula>$C$4</formula>
    </cfRule>
  </conditionalFormatting>
  <conditionalFormatting sqref="BP27">
    <cfRule type="cellIs" dxfId="1956" priority="4993" operator="lessThan">
      <formula>$C$4</formula>
    </cfRule>
  </conditionalFormatting>
  <conditionalFormatting sqref="BP27">
    <cfRule type="cellIs" dxfId="1955" priority="4994" operator="lessThan">
      <formula>$C$4</formula>
    </cfRule>
  </conditionalFormatting>
  <conditionalFormatting sqref="BP28">
    <cfRule type="cellIs" dxfId="1954" priority="4995" operator="lessThan">
      <formula>$C$4</formula>
    </cfRule>
  </conditionalFormatting>
  <conditionalFormatting sqref="BP28">
    <cfRule type="cellIs" dxfId="1953" priority="4996" operator="lessThan">
      <formula>$C$4</formula>
    </cfRule>
  </conditionalFormatting>
  <conditionalFormatting sqref="BP29">
    <cfRule type="cellIs" dxfId="1952" priority="4997" operator="lessThan">
      <formula>$C$4</formula>
    </cfRule>
  </conditionalFormatting>
  <conditionalFormatting sqref="BP29">
    <cfRule type="cellIs" dxfId="1951" priority="4998" operator="lessThan">
      <formula>$C$4</formula>
    </cfRule>
  </conditionalFormatting>
  <conditionalFormatting sqref="BP30">
    <cfRule type="cellIs" dxfId="1950" priority="4999" operator="lessThan">
      <formula>$C$4</formula>
    </cfRule>
  </conditionalFormatting>
  <conditionalFormatting sqref="BP30">
    <cfRule type="cellIs" dxfId="1949" priority="5000" operator="lessThan">
      <formula>$C$4</formula>
    </cfRule>
  </conditionalFormatting>
  <conditionalFormatting sqref="BP31">
    <cfRule type="cellIs" dxfId="1948" priority="5001" operator="lessThan">
      <formula>$C$4</formula>
    </cfRule>
  </conditionalFormatting>
  <conditionalFormatting sqref="BP31">
    <cfRule type="cellIs" dxfId="1947" priority="5002" operator="lessThan">
      <formula>$C$4</formula>
    </cfRule>
  </conditionalFormatting>
  <conditionalFormatting sqref="BP32">
    <cfRule type="cellIs" dxfId="1946" priority="5003" operator="lessThan">
      <formula>$C$4</formula>
    </cfRule>
  </conditionalFormatting>
  <conditionalFormatting sqref="BP32">
    <cfRule type="cellIs" dxfId="1945" priority="5004" operator="lessThan">
      <formula>$C$4</formula>
    </cfRule>
  </conditionalFormatting>
  <conditionalFormatting sqref="BP33">
    <cfRule type="cellIs" dxfId="1944" priority="5005" operator="lessThan">
      <formula>$C$4</formula>
    </cfRule>
  </conditionalFormatting>
  <conditionalFormatting sqref="BP33">
    <cfRule type="cellIs" dxfId="1943" priority="5006" operator="lessThan">
      <formula>$C$4</formula>
    </cfRule>
  </conditionalFormatting>
  <conditionalFormatting sqref="BP34">
    <cfRule type="cellIs" dxfId="1942" priority="5007" operator="lessThan">
      <formula>$C$4</formula>
    </cfRule>
  </conditionalFormatting>
  <conditionalFormatting sqref="BP34">
    <cfRule type="cellIs" dxfId="1941" priority="5008" operator="lessThan">
      <formula>$C$4</formula>
    </cfRule>
  </conditionalFormatting>
  <conditionalFormatting sqref="BP35">
    <cfRule type="cellIs" dxfId="1940" priority="5009" operator="lessThan">
      <formula>$C$4</formula>
    </cfRule>
  </conditionalFormatting>
  <conditionalFormatting sqref="BP35">
    <cfRule type="cellIs" dxfId="1939" priority="5010" operator="lessThan">
      <formula>$C$4</formula>
    </cfRule>
  </conditionalFormatting>
  <conditionalFormatting sqref="BP36">
    <cfRule type="cellIs" dxfId="1938" priority="5011" operator="lessThan">
      <formula>$C$4</formula>
    </cfRule>
  </conditionalFormatting>
  <conditionalFormatting sqref="BP36">
    <cfRule type="cellIs" dxfId="1937" priority="5012" operator="lessThan">
      <formula>$C$4</formula>
    </cfRule>
  </conditionalFormatting>
  <conditionalFormatting sqref="BP37">
    <cfRule type="cellIs" dxfId="1936" priority="5013" operator="lessThan">
      <formula>$C$4</formula>
    </cfRule>
  </conditionalFormatting>
  <conditionalFormatting sqref="BP37">
    <cfRule type="cellIs" dxfId="1935" priority="5014" operator="lessThan">
      <formula>$C$4</formula>
    </cfRule>
  </conditionalFormatting>
  <conditionalFormatting sqref="BP38">
    <cfRule type="cellIs" dxfId="1934" priority="5015" operator="lessThan">
      <formula>$C$4</formula>
    </cfRule>
  </conditionalFormatting>
  <conditionalFormatting sqref="BP38">
    <cfRule type="cellIs" dxfId="1933" priority="5016" operator="lessThan">
      <formula>$C$4</formula>
    </cfRule>
  </conditionalFormatting>
  <conditionalFormatting sqref="BP39">
    <cfRule type="cellIs" dxfId="1932" priority="5017" operator="lessThan">
      <formula>$C$4</formula>
    </cfRule>
  </conditionalFormatting>
  <conditionalFormatting sqref="BP39">
    <cfRule type="cellIs" dxfId="1931" priority="5018" operator="lessThan">
      <formula>$C$4</formula>
    </cfRule>
  </conditionalFormatting>
  <conditionalFormatting sqref="BP40">
    <cfRule type="cellIs" dxfId="1930" priority="5019" operator="lessThan">
      <formula>$C$4</formula>
    </cfRule>
  </conditionalFormatting>
  <conditionalFormatting sqref="BP40">
    <cfRule type="cellIs" dxfId="1929" priority="5020" operator="lessThan">
      <formula>$C$4</formula>
    </cfRule>
  </conditionalFormatting>
  <conditionalFormatting sqref="BP41">
    <cfRule type="cellIs" dxfId="1928" priority="5021" operator="lessThan">
      <formula>$C$4</formula>
    </cfRule>
  </conditionalFormatting>
  <conditionalFormatting sqref="BP41">
    <cfRule type="cellIs" dxfId="1927" priority="5022" operator="lessThan">
      <formula>$C$4</formula>
    </cfRule>
  </conditionalFormatting>
  <conditionalFormatting sqref="BP42">
    <cfRule type="cellIs" dxfId="1926" priority="5023" operator="lessThan">
      <formula>$C$4</formula>
    </cfRule>
  </conditionalFormatting>
  <conditionalFormatting sqref="BP42">
    <cfRule type="cellIs" dxfId="1925" priority="5024" operator="lessThan">
      <formula>$C$4</formula>
    </cfRule>
  </conditionalFormatting>
  <conditionalFormatting sqref="BP43">
    <cfRule type="cellIs" dxfId="1924" priority="5025" operator="lessThan">
      <formula>$C$4</formula>
    </cfRule>
  </conditionalFormatting>
  <conditionalFormatting sqref="BP43">
    <cfRule type="cellIs" dxfId="1923" priority="5026" operator="lessThan">
      <formula>$C$4</formula>
    </cfRule>
  </conditionalFormatting>
  <conditionalFormatting sqref="BP44">
    <cfRule type="cellIs" dxfId="1922" priority="5027" operator="lessThan">
      <formula>$C$4</formula>
    </cfRule>
  </conditionalFormatting>
  <conditionalFormatting sqref="BP44">
    <cfRule type="cellIs" dxfId="1921" priority="5028" operator="lessThan">
      <formula>$C$4</formula>
    </cfRule>
  </conditionalFormatting>
  <conditionalFormatting sqref="BP45">
    <cfRule type="cellIs" dxfId="1920" priority="5029" operator="lessThan">
      <formula>$C$4</formula>
    </cfRule>
  </conditionalFormatting>
  <conditionalFormatting sqref="BP45">
    <cfRule type="cellIs" dxfId="1919" priority="5030" operator="lessThan">
      <formula>$C$4</formula>
    </cfRule>
  </conditionalFormatting>
  <conditionalFormatting sqref="BP46">
    <cfRule type="cellIs" dxfId="1918" priority="5031" operator="lessThan">
      <formula>$C$4</formula>
    </cfRule>
  </conditionalFormatting>
  <conditionalFormatting sqref="BP46">
    <cfRule type="cellIs" dxfId="1917" priority="5032" operator="lessThan">
      <formula>$C$4</formula>
    </cfRule>
  </conditionalFormatting>
  <conditionalFormatting sqref="BP47">
    <cfRule type="cellIs" dxfId="1916" priority="5033" operator="lessThan">
      <formula>$C$4</formula>
    </cfRule>
  </conditionalFormatting>
  <conditionalFormatting sqref="BP47">
    <cfRule type="cellIs" dxfId="1915" priority="5034" operator="lessThan">
      <formula>$C$4</formula>
    </cfRule>
  </conditionalFormatting>
  <conditionalFormatting sqref="BP48">
    <cfRule type="cellIs" dxfId="1914" priority="5035" operator="lessThan">
      <formula>$C$4</formula>
    </cfRule>
  </conditionalFormatting>
  <conditionalFormatting sqref="BP48">
    <cfRule type="cellIs" dxfId="1913" priority="5036" operator="lessThan">
      <formula>$C$4</formula>
    </cfRule>
  </conditionalFormatting>
  <conditionalFormatting sqref="BP49">
    <cfRule type="cellIs" dxfId="1912" priority="5037" operator="lessThan">
      <formula>$C$4</formula>
    </cfRule>
  </conditionalFormatting>
  <conditionalFormatting sqref="BP49">
    <cfRule type="cellIs" dxfId="1911" priority="5038" operator="lessThan">
      <formula>$C$4</formula>
    </cfRule>
  </conditionalFormatting>
  <conditionalFormatting sqref="BP50">
    <cfRule type="cellIs" dxfId="1910" priority="5039" operator="lessThan">
      <formula>$C$4</formula>
    </cfRule>
  </conditionalFormatting>
  <conditionalFormatting sqref="BP50">
    <cfRule type="cellIs" dxfId="1909" priority="5040" operator="lessThan">
      <formula>$C$4</formula>
    </cfRule>
  </conditionalFormatting>
  <conditionalFormatting sqref="BP51">
    <cfRule type="cellIs" dxfId="1908" priority="5041" operator="lessThan">
      <formula>$C$4</formula>
    </cfRule>
  </conditionalFormatting>
  <conditionalFormatting sqref="BP51">
    <cfRule type="cellIs" dxfId="1907" priority="5042" operator="lessThan">
      <formula>$C$4</formula>
    </cfRule>
  </conditionalFormatting>
  <conditionalFormatting sqref="BP52">
    <cfRule type="cellIs" dxfId="1906" priority="5043" operator="lessThan">
      <formula>$C$4</formula>
    </cfRule>
  </conditionalFormatting>
  <conditionalFormatting sqref="BP52">
    <cfRule type="cellIs" dxfId="1905" priority="5044" operator="lessThan">
      <formula>$C$4</formula>
    </cfRule>
  </conditionalFormatting>
  <conditionalFormatting sqref="BP53">
    <cfRule type="cellIs" dxfId="1904" priority="5045" operator="lessThan">
      <formula>$C$4</formula>
    </cfRule>
  </conditionalFormatting>
  <conditionalFormatting sqref="BP53">
    <cfRule type="cellIs" dxfId="1903" priority="5046" operator="lessThan">
      <formula>$C$4</formula>
    </cfRule>
  </conditionalFormatting>
  <conditionalFormatting sqref="BP54">
    <cfRule type="cellIs" dxfId="1902" priority="5047" operator="lessThan">
      <formula>$C$4</formula>
    </cfRule>
  </conditionalFormatting>
  <conditionalFormatting sqref="BP54">
    <cfRule type="cellIs" dxfId="1901" priority="5048" operator="lessThan">
      <formula>$C$4</formula>
    </cfRule>
  </conditionalFormatting>
  <conditionalFormatting sqref="BP55">
    <cfRule type="cellIs" dxfId="1900" priority="5049" operator="lessThan">
      <formula>$C$4</formula>
    </cfRule>
  </conditionalFormatting>
  <conditionalFormatting sqref="BP55">
    <cfRule type="cellIs" dxfId="1899" priority="5050" operator="lessThan">
      <formula>$C$4</formula>
    </cfRule>
  </conditionalFormatting>
  <conditionalFormatting sqref="BP56">
    <cfRule type="cellIs" dxfId="1898" priority="5051" operator="lessThan">
      <formula>$C$4</formula>
    </cfRule>
  </conditionalFormatting>
  <conditionalFormatting sqref="BP56">
    <cfRule type="cellIs" dxfId="1897" priority="5052" operator="lessThan">
      <formula>$C$4</formula>
    </cfRule>
  </conditionalFormatting>
  <conditionalFormatting sqref="BP57">
    <cfRule type="cellIs" dxfId="1896" priority="5053" operator="lessThan">
      <formula>$C$4</formula>
    </cfRule>
  </conditionalFormatting>
  <conditionalFormatting sqref="BP57">
    <cfRule type="cellIs" dxfId="1895" priority="5054" operator="lessThan">
      <formula>$C$4</formula>
    </cfRule>
  </conditionalFormatting>
  <conditionalFormatting sqref="BP58">
    <cfRule type="cellIs" dxfId="1894" priority="5055" operator="lessThan">
      <formula>$C$4</formula>
    </cfRule>
  </conditionalFormatting>
  <conditionalFormatting sqref="BP58">
    <cfRule type="cellIs" dxfId="1893" priority="5056" operator="lessThan">
      <formula>$C$4</formula>
    </cfRule>
  </conditionalFormatting>
  <conditionalFormatting sqref="BP59">
    <cfRule type="cellIs" dxfId="1892" priority="5057" operator="lessThan">
      <formula>$C$4</formula>
    </cfRule>
  </conditionalFormatting>
  <conditionalFormatting sqref="BP59">
    <cfRule type="cellIs" dxfId="1891" priority="5058" operator="lessThan">
      <formula>$C$4</formula>
    </cfRule>
  </conditionalFormatting>
  <conditionalFormatting sqref="BP60">
    <cfRule type="cellIs" dxfId="1890" priority="5059" operator="lessThan">
      <formula>$C$4</formula>
    </cfRule>
  </conditionalFormatting>
  <conditionalFormatting sqref="BP60">
    <cfRule type="cellIs" dxfId="1889" priority="5060" operator="lessThan">
      <formula>$C$4</formula>
    </cfRule>
  </conditionalFormatting>
  <conditionalFormatting sqref="BQ11">
    <cfRule type="cellIs" dxfId="1888" priority="5061" operator="lessThan">
      <formula>$C$4</formula>
    </cfRule>
  </conditionalFormatting>
  <conditionalFormatting sqref="BQ11">
    <cfRule type="cellIs" dxfId="1887" priority="5062" operator="lessThan">
      <formula>$C$4</formula>
    </cfRule>
  </conditionalFormatting>
  <conditionalFormatting sqref="BQ12">
    <cfRule type="cellIs" dxfId="1886" priority="5063" operator="lessThan">
      <formula>$C$4</formula>
    </cfRule>
  </conditionalFormatting>
  <conditionalFormatting sqref="BQ12">
    <cfRule type="cellIs" dxfId="1885" priority="5064" operator="lessThan">
      <formula>$C$4</formula>
    </cfRule>
  </conditionalFormatting>
  <conditionalFormatting sqref="BQ13">
    <cfRule type="cellIs" dxfId="1884" priority="5065" operator="lessThan">
      <formula>$C$4</formula>
    </cfRule>
  </conditionalFormatting>
  <conditionalFormatting sqref="BQ13">
    <cfRule type="cellIs" dxfId="1883" priority="5066" operator="lessThan">
      <formula>$C$4</formula>
    </cfRule>
  </conditionalFormatting>
  <conditionalFormatting sqref="BQ14">
    <cfRule type="cellIs" dxfId="1882" priority="5067" operator="lessThan">
      <formula>$C$4</formula>
    </cfRule>
  </conditionalFormatting>
  <conditionalFormatting sqref="BQ14">
    <cfRule type="cellIs" dxfId="1881" priority="5068" operator="lessThan">
      <formula>$C$4</formula>
    </cfRule>
  </conditionalFormatting>
  <conditionalFormatting sqref="BQ15">
    <cfRule type="cellIs" dxfId="1880" priority="5069" operator="lessThan">
      <formula>$C$4</formula>
    </cfRule>
  </conditionalFormatting>
  <conditionalFormatting sqref="BQ15">
    <cfRule type="cellIs" dxfId="1879" priority="5070" operator="lessThan">
      <formula>$C$4</formula>
    </cfRule>
  </conditionalFormatting>
  <conditionalFormatting sqref="BQ16">
    <cfRule type="cellIs" dxfId="1878" priority="5071" operator="lessThan">
      <formula>$C$4</formula>
    </cfRule>
  </conditionalFormatting>
  <conditionalFormatting sqref="BQ16">
    <cfRule type="cellIs" dxfId="1877" priority="5072" operator="lessThan">
      <formula>$C$4</formula>
    </cfRule>
  </conditionalFormatting>
  <conditionalFormatting sqref="BQ17">
    <cfRule type="cellIs" dxfId="1876" priority="5073" operator="lessThan">
      <formula>$C$4</formula>
    </cfRule>
  </conditionalFormatting>
  <conditionalFormatting sqref="BQ17">
    <cfRule type="cellIs" dxfId="1875" priority="5074" operator="lessThan">
      <formula>$C$4</formula>
    </cfRule>
  </conditionalFormatting>
  <conditionalFormatting sqref="BQ18">
    <cfRule type="cellIs" dxfId="1874" priority="5075" operator="lessThan">
      <formula>$C$4</formula>
    </cfRule>
  </conditionalFormatting>
  <conditionalFormatting sqref="BQ18">
    <cfRule type="cellIs" dxfId="1873" priority="5076" operator="lessThan">
      <formula>$C$4</formula>
    </cfRule>
  </conditionalFormatting>
  <conditionalFormatting sqref="BQ19">
    <cfRule type="cellIs" dxfId="1872" priority="5077" operator="lessThan">
      <formula>$C$4</formula>
    </cfRule>
  </conditionalFormatting>
  <conditionalFormatting sqref="BQ19">
    <cfRule type="cellIs" dxfId="1871" priority="5078" operator="lessThan">
      <formula>$C$4</formula>
    </cfRule>
  </conditionalFormatting>
  <conditionalFormatting sqref="BQ20">
    <cfRule type="cellIs" dxfId="1870" priority="5079" operator="lessThan">
      <formula>$C$4</formula>
    </cfRule>
  </conditionalFormatting>
  <conditionalFormatting sqref="BQ20">
    <cfRule type="cellIs" dxfId="1869" priority="5080" operator="lessThan">
      <formula>$C$4</formula>
    </cfRule>
  </conditionalFormatting>
  <conditionalFormatting sqref="BQ21">
    <cfRule type="cellIs" dxfId="1868" priority="5081" operator="lessThan">
      <formula>$C$4</formula>
    </cfRule>
  </conditionalFormatting>
  <conditionalFormatting sqref="BQ21">
    <cfRule type="cellIs" dxfId="1867" priority="5082" operator="lessThan">
      <formula>$C$4</formula>
    </cfRule>
  </conditionalFormatting>
  <conditionalFormatting sqref="BQ22">
    <cfRule type="cellIs" dxfId="1866" priority="5083" operator="lessThan">
      <formula>$C$4</formula>
    </cfRule>
  </conditionalFormatting>
  <conditionalFormatting sqref="BQ22">
    <cfRule type="cellIs" dxfId="1865" priority="5084" operator="lessThan">
      <formula>$C$4</formula>
    </cfRule>
  </conditionalFormatting>
  <conditionalFormatting sqref="BQ23">
    <cfRule type="cellIs" dxfId="1864" priority="5085" operator="lessThan">
      <formula>$C$4</formula>
    </cfRule>
  </conditionalFormatting>
  <conditionalFormatting sqref="BQ23">
    <cfRule type="cellIs" dxfId="1863" priority="5086" operator="lessThan">
      <formula>$C$4</formula>
    </cfRule>
  </conditionalFormatting>
  <conditionalFormatting sqref="BQ24">
    <cfRule type="cellIs" dxfId="1862" priority="5087" operator="lessThan">
      <formula>$C$4</formula>
    </cfRule>
  </conditionalFormatting>
  <conditionalFormatting sqref="BQ24">
    <cfRule type="cellIs" dxfId="1861" priority="5088" operator="lessThan">
      <formula>$C$4</formula>
    </cfRule>
  </conditionalFormatting>
  <conditionalFormatting sqref="BQ25">
    <cfRule type="cellIs" dxfId="1860" priority="5089" operator="lessThan">
      <formula>$C$4</formula>
    </cfRule>
  </conditionalFormatting>
  <conditionalFormatting sqref="BQ25">
    <cfRule type="cellIs" dxfId="1859" priority="5090" operator="lessThan">
      <formula>$C$4</formula>
    </cfRule>
  </conditionalFormatting>
  <conditionalFormatting sqref="BQ26">
    <cfRule type="cellIs" dxfId="1858" priority="5091" operator="lessThan">
      <formula>$C$4</formula>
    </cfRule>
  </conditionalFormatting>
  <conditionalFormatting sqref="BQ26">
    <cfRule type="cellIs" dxfId="1857" priority="5092" operator="lessThan">
      <formula>$C$4</formula>
    </cfRule>
  </conditionalFormatting>
  <conditionalFormatting sqref="BQ27">
    <cfRule type="cellIs" dxfId="1856" priority="5093" operator="lessThan">
      <formula>$C$4</formula>
    </cfRule>
  </conditionalFormatting>
  <conditionalFormatting sqref="BQ27">
    <cfRule type="cellIs" dxfId="1855" priority="5094" operator="lessThan">
      <formula>$C$4</formula>
    </cfRule>
  </conditionalFormatting>
  <conditionalFormatting sqref="BQ28">
    <cfRule type="cellIs" dxfId="1854" priority="5095" operator="lessThan">
      <formula>$C$4</formula>
    </cfRule>
  </conditionalFormatting>
  <conditionalFormatting sqref="BQ28">
    <cfRule type="cellIs" dxfId="1853" priority="5096" operator="lessThan">
      <formula>$C$4</formula>
    </cfRule>
  </conditionalFormatting>
  <conditionalFormatting sqref="BQ29">
    <cfRule type="cellIs" dxfId="1852" priority="5097" operator="lessThan">
      <formula>$C$4</formula>
    </cfRule>
  </conditionalFormatting>
  <conditionalFormatting sqref="BQ29">
    <cfRule type="cellIs" dxfId="1851" priority="5098" operator="lessThan">
      <formula>$C$4</formula>
    </cfRule>
  </conditionalFormatting>
  <conditionalFormatting sqref="BQ30">
    <cfRule type="cellIs" dxfId="1850" priority="5099" operator="lessThan">
      <formula>$C$4</formula>
    </cfRule>
  </conditionalFormatting>
  <conditionalFormatting sqref="BQ30">
    <cfRule type="cellIs" dxfId="1849" priority="5100" operator="lessThan">
      <formula>$C$4</formula>
    </cfRule>
  </conditionalFormatting>
  <conditionalFormatting sqref="BQ31">
    <cfRule type="cellIs" dxfId="1848" priority="5101" operator="lessThan">
      <formula>$C$4</formula>
    </cfRule>
  </conditionalFormatting>
  <conditionalFormatting sqref="BQ31">
    <cfRule type="cellIs" dxfId="1847" priority="5102" operator="lessThan">
      <formula>$C$4</formula>
    </cfRule>
  </conditionalFormatting>
  <conditionalFormatting sqref="BQ32">
    <cfRule type="cellIs" dxfId="1846" priority="5103" operator="lessThan">
      <formula>$C$4</formula>
    </cfRule>
  </conditionalFormatting>
  <conditionalFormatting sqref="BQ32">
    <cfRule type="cellIs" dxfId="1845" priority="5104" operator="lessThan">
      <formula>$C$4</formula>
    </cfRule>
  </conditionalFormatting>
  <conditionalFormatting sqref="BQ33">
    <cfRule type="cellIs" dxfId="1844" priority="5105" operator="lessThan">
      <formula>$C$4</formula>
    </cfRule>
  </conditionalFormatting>
  <conditionalFormatting sqref="BQ33">
    <cfRule type="cellIs" dxfId="1843" priority="5106" operator="lessThan">
      <formula>$C$4</formula>
    </cfRule>
  </conditionalFormatting>
  <conditionalFormatting sqref="BQ34">
    <cfRule type="cellIs" dxfId="1842" priority="5107" operator="lessThan">
      <formula>$C$4</formula>
    </cfRule>
  </conditionalFormatting>
  <conditionalFormatting sqref="BQ34">
    <cfRule type="cellIs" dxfId="1841" priority="5108" operator="lessThan">
      <formula>$C$4</formula>
    </cfRule>
  </conditionalFormatting>
  <conditionalFormatting sqref="BQ35">
    <cfRule type="cellIs" dxfId="1840" priority="5109" operator="lessThan">
      <formula>$C$4</formula>
    </cfRule>
  </conditionalFormatting>
  <conditionalFormatting sqref="BQ35">
    <cfRule type="cellIs" dxfId="1839" priority="5110" operator="lessThan">
      <formula>$C$4</formula>
    </cfRule>
  </conditionalFormatting>
  <conditionalFormatting sqref="BQ36">
    <cfRule type="cellIs" dxfId="1838" priority="5111" operator="lessThan">
      <formula>$C$4</formula>
    </cfRule>
  </conditionalFormatting>
  <conditionalFormatting sqref="BQ36">
    <cfRule type="cellIs" dxfId="1837" priority="5112" operator="lessThan">
      <formula>$C$4</formula>
    </cfRule>
  </conditionalFormatting>
  <conditionalFormatting sqref="BQ37">
    <cfRule type="cellIs" dxfId="1836" priority="5113" operator="lessThan">
      <formula>$C$4</formula>
    </cfRule>
  </conditionalFormatting>
  <conditionalFormatting sqref="BQ37">
    <cfRule type="cellIs" dxfId="1835" priority="5114" operator="lessThan">
      <formula>$C$4</formula>
    </cfRule>
  </conditionalFormatting>
  <conditionalFormatting sqref="BQ38">
    <cfRule type="cellIs" dxfId="1834" priority="5115" operator="lessThan">
      <formula>$C$4</formula>
    </cfRule>
  </conditionalFormatting>
  <conditionalFormatting sqref="BQ38">
    <cfRule type="cellIs" dxfId="1833" priority="5116" operator="lessThan">
      <formula>$C$4</formula>
    </cfRule>
  </conditionalFormatting>
  <conditionalFormatting sqref="BQ39">
    <cfRule type="cellIs" dxfId="1832" priority="5117" operator="lessThan">
      <formula>$C$4</formula>
    </cfRule>
  </conditionalFormatting>
  <conditionalFormatting sqref="BQ39">
    <cfRule type="cellIs" dxfId="1831" priority="5118" operator="lessThan">
      <formula>$C$4</formula>
    </cfRule>
  </conditionalFormatting>
  <conditionalFormatting sqref="BQ40">
    <cfRule type="cellIs" dxfId="1830" priority="5119" operator="lessThan">
      <formula>$C$4</formula>
    </cfRule>
  </conditionalFormatting>
  <conditionalFormatting sqref="BQ40">
    <cfRule type="cellIs" dxfId="1829" priority="5120" operator="lessThan">
      <formula>$C$4</formula>
    </cfRule>
  </conditionalFormatting>
  <conditionalFormatting sqref="BQ41">
    <cfRule type="cellIs" dxfId="1828" priority="5121" operator="lessThan">
      <formula>$C$4</formula>
    </cfRule>
  </conditionalFormatting>
  <conditionalFormatting sqref="BQ41">
    <cfRule type="cellIs" dxfId="1827" priority="5122" operator="lessThan">
      <formula>$C$4</formula>
    </cfRule>
  </conditionalFormatting>
  <conditionalFormatting sqref="BQ42">
    <cfRule type="cellIs" dxfId="1826" priority="5123" operator="lessThan">
      <formula>$C$4</formula>
    </cfRule>
  </conditionalFormatting>
  <conditionalFormatting sqref="BQ42">
    <cfRule type="cellIs" dxfId="1825" priority="5124" operator="lessThan">
      <formula>$C$4</formula>
    </cfRule>
  </conditionalFormatting>
  <conditionalFormatting sqref="BQ43">
    <cfRule type="cellIs" dxfId="1824" priority="5125" operator="lessThan">
      <formula>$C$4</formula>
    </cfRule>
  </conditionalFormatting>
  <conditionalFormatting sqref="BQ43">
    <cfRule type="cellIs" dxfId="1823" priority="5126" operator="lessThan">
      <formula>$C$4</formula>
    </cfRule>
  </conditionalFormatting>
  <conditionalFormatting sqref="BQ44">
    <cfRule type="cellIs" dxfId="1822" priority="5127" operator="lessThan">
      <formula>$C$4</formula>
    </cfRule>
  </conditionalFormatting>
  <conditionalFormatting sqref="BQ44">
    <cfRule type="cellIs" dxfId="1821" priority="5128" operator="lessThan">
      <formula>$C$4</formula>
    </cfRule>
  </conditionalFormatting>
  <conditionalFormatting sqref="BQ45">
    <cfRule type="cellIs" dxfId="1820" priority="5129" operator="lessThan">
      <formula>$C$4</formula>
    </cfRule>
  </conditionalFormatting>
  <conditionalFormatting sqref="BQ45">
    <cfRule type="cellIs" dxfId="1819" priority="5130" operator="lessThan">
      <formula>$C$4</formula>
    </cfRule>
  </conditionalFormatting>
  <conditionalFormatting sqref="BQ46">
    <cfRule type="cellIs" dxfId="1818" priority="5131" operator="lessThan">
      <formula>$C$4</formula>
    </cfRule>
  </conditionalFormatting>
  <conditionalFormatting sqref="BQ46">
    <cfRule type="cellIs" dxfId="1817" priority="5132" operator="lessThan">
      <formula>$C$4</formula>
    </cfRule>
  </conditionalFormatting>
  <conditionalFormatting sqref="BQ47">
    <cfRule type="cellIs" dxfId="1816" priority="5133" operator="lessThan">
      <formula>$C$4</formula>
    </cfRule>
  </conditionalFormatting>
  <conditionalFormatting sqref="BQ47">
    <cfRule type="cellIs" dxfId="1815" priority="5134" operator="lessThan">
      <formula>$C$4</formula>
    </cfRule>
  </conditionalFormatting>
  <conditionalFormatting sqref="BQ48">
    <cfRule type="cellIs" dxfId="1814" priority="5135" operator="lessThan">
      <formula>$C$4</formula>
    </cfRule>
  </conditionalFormatting>
  <conditionalFormatting sqref="BQ48">
    <cfRule type="cellIs" dxfId="1813" priority="5136" operator="lessThan">
      <formula>$C$4</formula>
    </cfRule>
  </conditionalFormatting>
  <conditionalFormatting sqref="BQ49">
    <cfRule type="cellIs" dxfId="1812" priority="5137" operator="lessThan">
      <formula>$C$4</formula>
    </cfRule>
  </conditionalFormatting>
  <conditionalFormatting sqref="BQ49">
    <cfRule type="cellIs" dxfId="1811" priority="5138" operator="lessThan">
      <formula>$C$4</formula>
    </cfRule>
  </conditionalFormatting>
  <conditionalFormatting sqref="BQ50">
    <cfRule type="cellIs" dxfId="1810" priority="5139" operator="lessThan">
      <formula>$C$4</formula>
    </cfRule>
  </conditionalFormatting>
  <conditionalFormatting sqref="BQ50">
    <cfRule type="cellIs" dxfId="1809" priority="5140" operator="lessThan">
      <formula>$C$4</formula>
    </cfRule>
  </conditionalFormatting>
  <conditionalFormatting sqref="BQ51">
    <cfRule type="cellIs" dxfId="1808" priority="5141" operator="lessThan">
      <formula>$C$4</formula>
    </cfRule>
  </conditionalFormatting>
  <conditionalFormatting sqref="BQ51">
    <cfRule type="cellIs" dxfId="1807" priority="5142" operator="lessThan">
      <formula>$C$4</formula>
    </cfRule>
  </conditionalFormatting>
  <conditionalFormatting sqref="BQ52">
    <cfRule type="cellIs" dxfId="1806" priority="5143" operator="lessThan">
      <formula>$C$4</formula>
    </cfRule>
  </conditionalFormatting>
  <conditionalFormatting sqref="BQ52">
    <cfRule type="cellIs" dxfId="1805" priority="5144" operator="lessThan">
      <formula>$C$4</formula>
    </cfRule>
  </conditionalFormatting>
  <conditionalFormatting sqref="BQ53">
    <cfRule type="cellIs" dxfId="1804" priority="5145" operator="lessThan">
      <formula>$C$4</formula>
    </cfRule>
  </conditionalFormatting>
  <conditionalFormatting sqref="BQ53">
    <cfRule type="cellIs" dxfId="1803" priority="5146" operator="lessThan">
      <formula>$C$4</formula>
    </cfRule>
  </conditionalFormatting>
  <conditionalFormatting sqref="BQ54">
    <cfRule type="cellIs" dxfId="1802" priority="5147" operator="lessThan">
      <formula>$C$4</formula>
    </cfRule>
  </conditionalFormatting>
  <conditionalFormatting sqref="BQ54">
    <cfRule type="cellIs" dxfId="1801" priority="5148" operator="lessThan">
      <formula>$C$4</formula>
    </cfRule>
  </conditionalFormatting>
  <conditionalFormatting sqref="BQ55">
    <cfRule type="cellIs" dxfId="1800" priority="5149" operator="lessThan">
      <formula>$C$4</formula>
    </cfRule>
  </conditionalFormatting>
  <conditionalFormatting sqref="BQ55">
    <cfRule type="cellIs" dxfId="1799" priority="5150" operator="lessThan">
      <formula>$C$4</formula>
    </cfRule>
  </conditionalFormatting>
  <conditionalFormatting sqref="BQ56">
    <cfRule type="cellIs" dxfId="1798" priority="5151" operator="lessThan">
      <formula>$C$4</formula>
    </cfRule>
  </conditionalFormatting>
  <conditionalFormatting sqref="BQ56">
    <cfRule type="cellIs" dxfId="1797" priority="5152" operator="lessThan">
      <formula>$C$4</formula>
    </cfRule>
  </conditionalFormatting>
  <conditionalFormatting sqref="BQ57">
    <cfRule type="cellIs" dxfId="1796" priority="5153" operator="lessThan">
      <formula>$C$4</formula>
    </cfRule>
  </conditionalFormatting>
  <conditionalFormatting sqref="BQ57">
    <cfRule type="cellIs" dxfId="1795" priority="5154" operator="lessThan">
      <formula>$C$4</formula>
    </cfRule>
  </conditionalFormatting>
  <conditionalFormatting sqref="BQ58">
    <cfRule type="cellIs" dxfId="1794" priority="5155" operator="lessThan">
      <formula>$C$4</formula>
    </cfRule>
  </conditionalFormatting>
  <conditionalFormatting sqref="BQ58">
    <cfRule type="cellIs" dxfId="1793" priority="5156" operator="lessThan">
      <formula>$C$4</formula>
    </cfRule>
  </conditionalFormatting>
  <conditionalFormatting sqref="BQ59">
    <cfRule type="cellIs" dxfId="1792" priority="5157" operator="lessThan">
      <formula>$C$4</formula>
    </cfRule>
  </conditionalFormatting>
  <conditionalFormatting sqref="BQ59">
    <cfRule type="cellIs" dxfId="1791" priority="5158" operator="lessThan">
      <formula>$C$4</formula>
    </cfRule>
  </conditionalFormatting>
  <conditionalFormatting sqref="BQ60">
    <cfRule type="cellIs" dxfId="1790" priority="5159" operator="lessThan">
      <formula>$C$4</formula>
    </cfRule>
  </conditionalFormatting>
  <conditionalFormatting sqref="BQ60">
    <cfRule type="cellIs" dxfId="1789" priority="5160" operator="lessThan">
      <formula>$C$4</formula>
    </cfRule>
  </conditionalFormatting>
  <conditionalFormatting sqref="CP11">
    <cfRule type="cellIs" dxfId="1788" priority="5161" operator="lessThan">
      <formula>$C$4</formula>
    </cfRule>
  </conditionalFormatting>
  <conditionalFormatting sqref="CP11">
    <cfRule type="cellIs" dxfId="1787" priority="5162" operator="lessThan">
      <formula>$C$4</formula>
    </cfRule>
  </conditionalFormatting>
  <conditionalFormatting sqref="CP41">
    <cfRule type="cellIs" dxfId="1728" priority="5221" operator="lessThan">
      <formula>$C$4</formula>
    </cfRule>
  </conditionalFormatting>
  <conditionalFormatting sqref="CP41">
    <cfRule type="cellIs" dxfId="1727" priority="5222" operator="lessThan">
      <formula>$C$4</formula>
    </cfRule>
  </conditionalFormatting>
  <conditionalFormatting sqref="CP42">
    <cfRule type="cellIs" dxfId="1726" priority="5223" operator="lessThan">
      <formula>$C$4</formula>
    </cfRule>
  </conditionalFormatting>
  <conditionalFormatting sqref="CP42">
    <cfRule type="cellIs" dxfId="1725" priority="5224" operator="lessThan">
      <formula>$C$4</formula>
    </cfRule>
  </conditionalFormatting>
  <conditionalFormatting sqref="CP43">
    <cfRule type="cellIs" dxfId="1724" priority="5225" operator="lessThan">
      <formula>$C$4</formula>
    </cfRule>
  </conditionalFormatting>
  <conditionalFormatting sqref="CP43">
    <cfRule type="cellIs" dxfId="1723" priority="5226" operator="lessThan">
      <formula>$C$4</formula>
    </cfRule>
  </conditionalFormatting>
  <conditionalFormatting sqref="CP44">
    <cfRule type="cellIs" dxfId="1722" priority="5227" operator="lessThan">
      <formula>$C$4</formula>
    </cfRule>
  </conditionalFormatting>
  <conditionalFormatting sqref="CP44">
    <cfRule type="cellIs" dxfId="1721" priority="5228" operator="lessThan">
      <formula>$C$4</formula>
    </cfRule>
  </conditionalFormatting>
  <conditionalFormatting sqref="CP45">
    <cfRule type="cellIs" dxfId="1720" priority="5229" operator="lessThan">
      <formula>$C$4</formula>
    </cfRule>
  </conditionalFormatting>
  <conditionalFormatting sqref="CP45">
    <cfRule type="cellIs" dxfId="1719" priority="5230" operator="lessThan">
      <formula>$C$4</formula>
    </cfRule>
  </conditionalFormatting>
  <conditionalFormatting sqref="CP46">
    <cfRule type="cellIs" dxfId="1718" priority="5231" operator="lessThan">
      <formula>$C$4</formula>
    </cfRule>
  </conditionalFormatting>
  <conditionalFormatting sqref="CP46">
    <cfRule type="cellIs" dxfId="1717" priority="5232" operator="lessThan">
      <formula>$C$4</formula>
    </cfRule>
  </conditionalFormatting>
  <conditionalFormatting sqref="CP47">
    <cfRule type="cellIs" dxfId="1716" priority="5233" operator="lessThan">
      <formula>$C$4</formula>
    </cfRule>
  </conditionalFormatting>
  <conditionalFormatting sqref="CP47">
    <cfRule type="cellIs" dxfId="1715" priority="5234" operator="lessThan">
      <formula>$C$4</formula>
    </cfRule>
  </conditionalFormatting>
  <conditionalFormatting sqref="CP48">
    <cfRule type="cellIs" dxfId="1714" priority="5235" operator="lessThan">
      <formula>$C$4</formula>
    </cfRule>
  </conditionalFormatting>
  <conditionalFormatting sqref="CP48">
    <cfRule type="cellIs" dxfId="1713" priority="5236" operator="lessThan">
      <formula>$C$4</formula>
    </cfRule>
  </conditionalFormatting>
  <conditionalFormatting sqref="CP49">
    <cfRule type="cellIs" dxfId="1712" priority="5237" operator="lessThan">
      <formula>$C$4</formula>
    </cfRule>
  </conditionalFormatting>
  <conditionalFormatting sqref="CP49">
    <cfRule type="cellIs" dxfId="1711" priority="5238" operator="lessThan">
      <formula>$C$4</formula>
    </cfRule>
  </conditionalFormatting>
  <conditionalFormatting sqref="CP50">
    <cfRule type="cellIs" dxfId="1710" priority="5239" operator="lessThan">
      <formula>$C$4</formula>
    </cfRule>
  </conditionalFormatting>
  <conditionalFormatting sqref="CP50">
    <cfRule type="cellIs" dxfId="1709" priority="5240" operator="lessThan">
      <formula>$C$4</formula>
    </cfRule>
  </conditionalFormatting>
  <conditionalFormatting sqref="CP51">
    <cfRule type="cellIs" dxfId="1708" priority="5241" operator="lessThan">
      <formula>$C$4</formula>
    </cfRule>
  </conditionalFormatting>
  <conditionalFormatting sqref="CP51">
    <cfRule type="cellIs" dxfId="1707" priority="5242" operator="lessThan">
      <formula>$C$4</formula>
    </cfRule>
  </conditionalFormatting>
  <conditionalFormatting sqref="CP52">
    <cfRule type="cellIs" dxfId="1706" priority="5243" operator="lessThan">
      <formula>$C$4</formula>
    </cfRule>
  </conditionalFormatting>
  <conditionalFormatting sqref="CP52">
    <cfRule type="cellIs" dxfId="1705" priority="5244" operator="lessThan">
      <formula>$C$4</formula>
    </cfRule>
  </conditionalFormatting>
  <conditionalFormatting sqref="CP53">
    <cfRule type="cellIs" dxfId="1704" priority="5245" operator="lessThan">
      <formula>$C$4</formula>
    </cfRule>
  </conditionalFormatting>
  <conditionalFormatting sqref="CP53">
    <cfRule type="cellIs" dxfId="1703" priority="5246" operator="lessThan">
      <formula>$C$4</formula>
    </cfRule>
  </conditionalFormatting>
  <conditionalFormatting sqref="CP54">
    <cfRule type="cellIs" dxfId="1702" priority="5247" operator="lessThan">
      <formula>$C$4</formula>
    </cfRule>
  </conditionalFormatting>
  <conditionalFormatting sqref="CP54">
    <cfRule type="cellIs" dxfId="1701" priority="5248" operator="lessThan">
      <formula>$C$4</formula>
    </cfRule>
  </conditionalFormatting>
  <conditionalFormatting sqref="CP55">
    <cfRule type="cellIs" dxfId="1700" priority="5249" operator="lessThan">
      <formula>$C$4</formula>
    </cfRule>
  </conditionalFormatting>
  <conditionalFormatting sqref="CP55">
    <cfRule type="cellIs" dxfId="1699" priority="5250" operator="lessThan">
      <formula>$C$4</formula>
    </cfRule>
  </conditionalFormatting>
  <conditionalFormatting sqref="CP56">
    <cfRule type="cellIs" dxfId="1698" priority="5251" operator="lessThan">
      <formula>$C$4</formula>
    </cfRule>
  </conditionalFormatting>
  <conditionalFormatting sqref="CP56">
    <cfRule type="cellIs" dxfId="1697" priority="5252" operator="lessThan">
      <formula>$C$4</formula>
    </cfRule>
  </conditionalFormatting>
  <conditionalFormatting sqref="CP57">
    <cfRule type="cellIs" dxfId="1696" priority="5253" operator="lessThan">
      <formula>$C$4</formula>
    </cfRule>
  </conditionalFormatting>
  <conditionalFormatting sqref="CP57">
    <cfRule type="cellIs" dxfId="1695" priority="5254" operator="lessThan">
      <formula>$C$4</formula>
    </cfRule>
  </conditionalFormatting>
  <conditionalFormatting sqref="CP58">
    <cfRule type="cellIs" dxfId="1694" priority="5255" operator="lessThan">
      <formula>$C$4</formula>
    </cfRule>
  </conditionalFormatting>
  <conditionalFormatting sqref="CP58">
    <cfRule type="cellIs" dxfId="1693" priority="5256" operator="lessThan">
      <formula>$C$4</formula>
    </cfRule>
  </conditionalFormatting>
  <conditionalFormatting sqref="CP59">
    <cfRule type="cellIs" dxfId="1692" priority="5257" operator="lessThan">
      <formula>$C$4</formula>
    </cfRule>
  </conditionalFormatting>
  <conditionalFormatting sqref="CP59">
    <cfRule type="cellIs" dxfId="1691" priority="5258" operator="lessThan">
      <formula>$C$4</formula>
    </cfRule>
  </conditionalFormatting>
  <conditionalFormatting sqref="CP60">
    <cfRule type="cellIs" dxfId="1690" priority="5259" operator="lessThan">
      <formula>$C$4</formula>
    </cfRule>
  </conditionalFormatting>
  <conditionalFormatting sqref="CP60">
    <cfRule type="cellIs" dxfId="1689" priority="5260" operator="lessThan">
      <formula>$C$4</formula>
    </cfRule>
  </conditionalFormatting>
  <conditionalFormatting sqref="CS41">
    <cfRule type="cellIs" dxfId="1628" priority="5321" operator="lessThan">
      <formula>$C$4</formula>
    </cfRule>
  </conditionalFormatting>
  <conditionalFormatting sqref="CS41">
    <cfRule type="cellIs" dxfId="1627" priority="5322" operator="lessThan">
      <formula>$C$4</formula>
    </cfRule>
  </conditionalFormatting>
  <conditionalFormatting sqref="CS42">
    <cfRule type="cellIs" dxfId="1626" priority="5323" operator="lessThan">
      <formula>$C$4</formula>
    </cfRule>
  </conditionalFormatting>
  <conditionalFormatting sqref="CS42">
    <cfRule type="cellIs" dxfId="1625" priority="5324" operator="lessThan">
      <formula>$C$4</formula>
    </cfRule>
  </conditionalFormatting>
  <conditionalFormatting sqref="CS43">
    <cfRule type="cellIs" dxfId="1624" priority="5325" operator="lessThan">
      <formula>$C$4</formula>
    </cfRule>
  </conditionalFormatting>
  <conditionalFormatting sqref="CS43">
    <cfRule type="cellIs" dxfId="1623" priority="5326" operator="lessThan">
      <formula>$C$4</formula>
    </cfRule>
  </conditionalFormatting>
  <conditionalFormatting sqref="CS44">
    <cfRule type="cellIs" dxfId="1622" priority="5327" operator="lessThan">
      <formula>$C$4</formula>
    </cfRule>
  </conditionalFormatting>
  <conditionalFormatting sqref="CS44">
    <cfRule type="cellIs" dxfId="1621" priority="5328" operator="lessThan">
      <formula>$C$4</formula>
    </cfRule>
  </conditionalFormatting>
  <conditionalFormatting sqref="CS45">
    <cfRule type="cellIs" dxfId="1620" priority="5329" operator="lessThan">
      <formula>$C$4</formula>
    </cfRule>
  </conditionalFormatting>
  <conditionalFormatting sqref="CS45">
    <cfRule type="cellIs" dxfId="1619" priority="5330" operator="lessThan">
      <formula>$C$4</formula>
    </cfRule>
  </conditionalFormatting>
  <conditionalFormatting sqref="CS46">
    <cfRule type="cellIs" dxfId="1618" priority="5331" operator="lessThan">
      <formula>$C$4</formula>
    </cfRule>
  </conditionalFormatting>
  <conditionalFormatting sqref="CS46">
    <cfRule type="cellIs" dxfId="1617" priority="5332" operator="lessThan">
      <formula>$C$4</formula>
    </cfRule>
  </conditionalFormatting>
  <conditionalFormatting sqref="CS47">
    <cfRule type="cellIs" dxfId="1616" priority="5333" operator="lessThan">
      <formula>$C$4</formula>
    </cfRule>
  </conditionalFormatting>
  <conditionalFormatting sqref="CS47">
    <cfRule type="cellIs" dxfId="1615" priority="5334" operator="lessThan">
      <formula>$C$4</formula>
    </cfRule>
  </conditionalFormatting>
  <conditionalFormatting sqref="CS48">
    <cfRule type="cellIs" dxfId="1614" priority="5335" operator="lessThan">
      <formula>$C$4</formula>
    </cfRule>
  </conditionalFormatting>
  <conditionalFormatting sqref="CS48">
    <cfRule type="cellIs" dxfId="1613" priority="5336" operator="lessThan">
      <formula>$C$4</formula>
    </cfRule>
  </conditionalFormatting>
  <conditionalFormatting sqref="CS49">
    <cfRule type="cellIs" dxfId="1612" priority="5337" operator="lessThan">
      <formula>$C$4</formula>
    </cfRule>
  </conditionalFormatting>
  <conditionalFormatting sqref="CS49">
    <cfRule type="cellIs" dxfId="1611" priority="5338" operator="lessThan">
      <formula>$C$4</formula>
    </cfRule>
  </conditionalFormatting>
  <conditionalFormatting sqref="CS50">
    <cfRule type="cellIs" dxfId="1610" priority="5339" operator="lessThan">
      <formula>$C$4</formula>
    </cfRule>
  </conditionalFormatting>
  <conditionalFormatting sqref="CS50">
    <cfRule type="cellIs" dxfId="1609" priority="5340" operator="lessThan">
      <formula>$C$4</formula>
    </cfRule>
  </conditionalFormatting>
  <conditionalFormatting sqref="CS51">
    <cfRule type="cellIs" dxfId="1608" priority="5341" operator="lessThan">
      <formula>$C$4</formula>
    </cfRule>
  </conditionalFormatting>
  <conditionalFormatting sqref="CS51">
    <cfRule type="cellIs" dxfId="1607" priority="5342" operator="lessThan">
      <formula>$C$4</formula>
    </cfRule>
  </conditionalFormatting>
  <conditionalFormatting sqref="CS52">
    <cfRule type="cellIs" dxfId="1606" priority="5343" operator="lessThan">
      <formula>$C$4</formula>
    </cfRule>
  </conditionalFormatting>
  <conditionalFormatting sqref="CS52">
    <cfRule type="cellIs" dxfId="1605" priority="5344" operator="lessThan">
      <formula>$C$4</formula>
    </cfRule>
  </conditionalFormatting>
  <conditionalFormatting sqref="CS53">
    <cfRule type="cellIs" dxfId="1604" priority="5345" operator="lessThan">
      <formula>$C$4</formula>
    </cfRule>
  </conditionalFormatting>
  <conditionalFormatting sqref="CS53">
    <cfRule type="cellIs" dxfId="1603" priority="5346" operator="lessThan">
      <formula>$C$4</formula>
    </cfRule>
  </conditionalFormatting>
  <conditionalFormatting sqref="CS54">
    <cfRule type="cellIs" dxfId="1602" priority="5347" operator="lessThan">
      <formula>$C$4</formula>
    </cfRule>
  </conditionalFormatting>
  <conditionalFormatting sqref="CS54">
    <cfRule type="cellIs" dxfId="1601" priority="5348" operator="lessThan">
      <formula>$C$4</formula>
    </cfRule>
  </conditionalFormatting>
  <conditionalFormatting sqref="CS55">
    <cfRule type="cellIs" dxfId="1600" priority="5349" operator="lessThan">
      <formula>$C$4</formula>
    </cfRule>
  </conditionalFormatting>
  <conditionalFormatting sqref="CS55">
    <cfRule type="cellIs" dxfId="1599" priority="5350" operator="lessThan">
      <formula>$C$4</formula>
    </cfRule>
  </conditionalFormatting>
  <conditionalFormatting sqref="CS56">
    <cfRule type="cellIs" dxfId="1598" priority="5351" operator="lessThan">
      <formula>$C$4</formula>
    </cfRule>
  </conditionalFormatting>
  <conditionalFormatting sqref="CS56">
    <cfRule type="cellIs" dxfId="1597" priority="5352" operator="lessThan">
      <formula>$C$4</formula>
    </cfRule>
  </conditionalFormatting>
  <conditionalFormatting sqref="CS57">
    <cfRule type="cellIs" dxfId="1596" priority="5353" operator="lessThan">
      <formula>$C$4</formula>
    </cfRule>
  </conditionalFormatting>
  <conditionalFormatting sqref="CS57">
    <cfRule type="cellIs" dxfId="1595" priority="5354" operator="lessThan">
      <formula>$C$4</formula>
    </cfRule>
  </conditionalFormatting>
  <conditionalFormatting sqref="CS58">
    <cfRule type="cellIs" dxfId="1594" priority="5355" operator="lessThan">
      <formula>$C$4</formula>
    </cfRule>
  </conditionalFormatting>
  <conditionalFormatting sqref="CS58">
    <cfRule type="cellIs" dxfId="1593" priority="5356" operator="lessThan">
      <formula>$C$4</formula>
    </cfRule>
  </conditionalFormatting>
  <conditionalFormatting sqref="CS59">
    <cfRule type="cellIs" dxfId="1592" priority="5357" operator="lessThan">
      <formula>$C$4</formula>
    </cfRule>
  </conditionalFormatting>
  <conditionalFormatting sqref="CS59">
    <cfRule type="cellIs" dxfId="1591" priority="5358" operator="lessThan">
      <formula>$C$4</formula>
    </cfRule>
  </conditionalFormatting>
  <conditionalFormatting sqref="CS60">
    <cfRule type="cellIs" dxfId="1590" priority="5359" operator="lessThan">
      <formula>$C$4</formula>
    </cfRule>
  </conditionalFormatting>
  <conditionalFormatting sqref="CS60">
    <cfRule type="cellIs" dxfId="1589" priority="5360" operator="lessThan">
      <formula>$C$4</formula>
    </cfRule>
  </conditionalFormatting>
  <conditionalFormatting sqref="CH11">
    <cfRule type="cellIs" dxfId="1588" priority="5361" operator="lessThan">
      <formula>$C$4</formula>
    </cfRule>
  </conditionalFormatting>
  <conditionalFormatting sqref="CH11">
    <cfRule type="cellIs" dxfId="1587" priority="5362" operator="lessThan">
      <formula>$C$4</formula>
    </cfRule>
  </conditionalFormatting>
  <conditionalFormatting sqref="CH12">
    <cfRule type="cellIs" dxfId="1586" priority="5363" operator="lessThan">
      <formula>$C$4</formula>
    </cfRule>
  </conditionalFormatting>
  <conditionalFormatting sqref="CH12">
    <cfRule type="cellIs" dxfId="1585" priority="5364" operator="lessThan">
      <formula>$C$4</formula>
    </cfRule>
  </conditionalFormatting>
  <conditionalFormatting sqref="CH13">
    <cfRule type="cellIs" dxfId="1584" priority="5365" operator="lessThan">
      <formula>$C$4</formula>
    </cfRule>
  </conditionalFormatting>
  <conditionalFormatting sqref="CH13">
    <cfRule type="cellIs" dxfId="1583" priority="5366" operator="lessThan">
      <formula>$C$4</formula>
    </cfRule>
  </conditionalFormatting>
  <conditionalFormatting sqref="CH14">
    <cfRule type="cellIs" dxfId="1582" priority="5367" operator="lessThan">
      <formula>$C$4</formula>
    </cfRule>
  </conditionalFormatting>
  <conditionalFormatting sqref="CH14">
    <cfRule type="cellIs" dxfId="1581" priority="5368" operator="lessThan">
      <formula>$C$4</formula>
    </cfRule>
  </conditionalFormatting>
  <conditionalFormatting sqref="CH15">
    <cfRule type="cellIs" dxfId="1580" priority="5369" operator="lessThan">
      <formula>$C$4</formula>
    </cfRule>
  </conditionalFormatting>
  <conditionalFormatting sqref="CH15">
    <cfRule type="cellIs" dxfId="1579" priority="5370" operator="lessThan">
      <formula>$C$4</formula>
    </cfRule>
  </conditionalFormatting>
  <conditionalFormatting sqref="CH16">
    <cfRule type="cellIs" dxfId="1578" priority="5371" operator="lessThan">
      <formula>$C$4</formula>
    </cfRule>
  </conditionalFormatting>
  <conditionalFormatting sqref="CH16">
    <cfRule type="cellIs" dxfId="1577" priority="5372" operator="lessThan">
      <formula>$C$4</formula>
    </cfRule>
  </conditionalFormatting>
  <conditionalFormatting sqref="CH17">
    <cfRule type="cellIs" dxfId="1576" priority="5373" operator="lessThan">
      <formula>$C$4</formula>
    </cfRule>
  </conditionalFormatting>
  <conditionalFormatting sqref="CH17">
    <cfRule type="cellIs" dxfId="1575" priority="5374" operator="lessThan">
      <formula>$C$4</formula>
    </cfRule>
  </conditionalFormatting>
  <conditionalFormatting sqref="CH18">
    <cfRule type="cellIs" dxfId="1574" priority="5375" operator="lessThan">
      <formula>$C$4</formula>
    </cfRule>
  </conditionalFormatting>
  <conditionalFormatting sqref="CH18">
    <cfRule type="cellIs" dxfId="1573" priority="5376" operator="lessThan">
      <formula>$C$4</formula>
    </cfRule>
  </conditionalFormatting>
  <conditionalFormatting sqref="CH19">
    <cfRule type="cellIs" dxfId="1572" priority="5377" operator="lessThan">
      <formula>$C$4</formula>
    </cfRule>
  </conditionalFormatting>
  <conditionalFormatting sqref="CH19">
    <cfRule type="cellIs" dxfId="1571" priority="5378" operator="lessThan">
      <formula>$C$4</formula>
    </cfRule>
  </conditionalFormatting>
  <conditionalFormatting sqref="CH20">
    <cfRule type="cellIs" dxfId="1570" priority="5379" operator="lessThan">
      <formula>$C$4</formula>
    </cfRule>
  </conditionalFormatting>
  <conditionalFormatting sqref="CH20">
    <cfRule type="cellIs" dxfId="1569" priority="5380" operator="lessThan">
      <formula>$C$4</formula>
    </cfRule>
  </conditionalFormatting>
  <conditionalFormatting sqref="CH21">
    <cfRule type="cellIs" dxfId="1568" priority="5381" operator="lessThan">
      <formula>$C$4</formula>
    </cfRule>
  </conditionalFormatting>
  <conditionalFormatting sqref="CH21">
    <cfRule type="cellIs" dxfId="1567" priority="5382" operator="lessThan">
      <formula>$C$4</formula>
    </cfRule>
  </conditionalFormatting>
  <conditionalFormatting sqref="CH22">
    <cfRule type="cellIs" dxfId="1566" priority="5383" operator="lessThan">
      <formula>$C$4</formula>
    </cfRule>
  </conditionalFormatting>
  <conditionalFormatting sqref="CH22">
    <cfRule type="cellIs" dxfId="1565" priority="5384" operator="lessThan">
      <formula>$C$4</formula>
    </cfRule>
  </conditionalFormatting>
  <conditionalFormatting sqref="CH23">
    <cfRule type="cellIs" dxfId="1564" priority="5385" operator="lessThan">
      <formula>$C$4</formula>
    </cfRule>
  </conditionalFormatting>
  <conditionalFormatting sqref="CH23">
    <cfRule type="cellIs" dxfId="1563" priority="5386" operator="lessThan">
      <formula>$C$4</formula>
    </cfRule>
  </conditionalFormatting>
  <conditionalFormatting sqref="CH24">
    <cfRule type="cellIs" dxfId="1562" priority="5387" operator="lessThan">
      <formula>$C$4</formula>
    </cfRule>
  </conditionalFormatting>
  <conditionalFormatting sqref="CH24">
    <cfRule type="cellIs" dxfId="1561" priority="5388" operator="lessThan">
      <formula>$C$4</formula>
    </cfRule>
  </conditionalFormatting>
  <conditionalFormatting sqref="CH25">
    <cfRule type="cellIs" dxfId="1560" priority="5389" operator="lessThan">
      <formula>$C$4</formula>
    </cfRule>
  </conditionalFormatting>
  <conditionalFormatting sqref="CH25">
    <cfRule type="cellIs" dxfId="1559" priority="5390" operator="lessThan">
      <formula>$C$4</formula>
    </cfRule>
  </conditionalFormatting>
  <conditionalFormatting sqref="CH26">
    <cfRule type="cellIs" dxfId="1558" priority="5391" operator="lessThan">
      <formula>$C$4</formula>
    </cfRule>
  </conditionalFormatting>
  <conditionalFormatting sqref="CH26">
    <cfRule type="cellIs" dxfId="1557" priority="5392" operator="lessThan">
      <formula>$C$4</formula>
    </cfRule>
  </conditionalFormatting>
  <conditionalFormatting sqref="CH27">
    <cfRule type="cellIs" dxfId="1556" priority="5393" operator="lessThan">
      <formula>$C$4</formula>
    </cfRule>
  </conditionalFormatting>
  <conditionalFormatting sqref="CH27">
    <cfRule type="cellIs" dxfId="1555" priority="5394" operator="lessThan">
      <formula>$C$4</formula>
    </cfRule>
  </conditionalFormatting>
  <conditionalFormatting sqref="CH28">
    <cfRule type="cellIs" dxfId="1554" priority="5395" operator="lessThan">
      <formula>$C$4</formula>
    </cfRule>
  </conditionalFormatting>
  <conditionalFormatting sqref="CH28">
    <cfRule type="cellIs" dxfId="1553" priority="5396" operator="lessThan">
      <formula>$C$4</formula>
    </cfRule>
  </conditionalFormatting>
  <conditionalFormatting sqref="CH29">
    <cfRule type="cellIs" dxfId="1552" priority="5397" operator="lessThan">
      <formula>$C$4</formula>
    </cfRule>
  </conditionalFormatting>
  <conditionalFormatting sqref="CH29">
    <cfRule type="cellIs" dxfId="1551" priority="5398" operator="lessThan">
      <formula>$C$4</formula>
    </cfRule>
  </conditionalFormatting>
  <conditionalFormatting sqref="CH30">
    <cfRule type="cellIs" dxfId="1550" priority="5399" operator="lessThan">
      <formula>$C$4</formula>
    </cfRule>
  </conditionalFormatting>
  <conditionalFormatting sqref="CH30">
    <cfRule type="cellIs" dxfId="1549" priority="5400" operator="lessThan">
      <formula>$C$4</formula>
    </cfRule>
  </conditionalFormatting>
  <conditionalFormatting sqref="CH31">
    <cfRule type="cellIs" dxfId="1548" priority="5401" operator="lessThan">
      <formula>$C$4</formula>
    </cfRule>
  </conditionalFormatting>
  <conditionalFormatting sqref="CH31">
    <cfRule type="cellIs" dxfId="1547" priority="5402" operator="lessThan">
      <formula>$C$4</formula>
    </cfRule>
  </conditionalFormatting>
  <conditionalFormatting sqref="CH32">
    <cfRule type="cellIs" dxfId="1546" priority="5403" operator="lessThan">
      <formula>$C$4</formula>
    </cfRule>
  </conditionalFormatting>
  <conditionalFormatting sqref="CH32">
    <cfRule type="cellIs" dxfId="1545" priority="5404" operator="lessThan">
      <formula>$C$4</formula>
    </cfRule>
  </conditionalFormatting>
  <conditionalFormatting sqref="CH33">
    <cfRule type="cellIs" dxfId="1544" priority="5405" operator="lessThan">
      <formula>$C$4</formula>
    </cfRule>
  </conditionalFormatting>
  <conditionalFormatting sqref="CH33">
    <cfRule type="cellIs" dxfId="1543" priority="5406" operator="lessThan">
      <formula>$C$4</formula>
    </cfRule>
  </conditionalFormatting>
  <conditionalFormatting sqref="CH34">
    <cfRule type="cellIs" dxfId="1542" priority="5407" operator="lessThan">
      <formula>$C$4</formula>
    </cfRule>
  </conditionalFormatting>
  <conditionalFormatting sqref="CH34">
    <cfRule type="cellIs" dxfId="1541" priority="5408" operator="lessThan">
      <formula>$C$4</formula>
    </cfRule>
  </conditionalFormatting>
  <conditionalFormatting sqref="CH35">
    <cfRule type="cellIs" dxfId="1540" priority="5409" operator="lessThan">
      <formula>$C$4</formula>
    </cfRule>
  </conditionalFormatting>
  <conditionalFormatting sqref="CH35">
    <cfRule type="cellIs" dxfId="1539" priority="5410" operator="lessThan">
      <formula>$C$4</formula>
    </cfRule>
  </conditionalFormatting>
  <conditionalFormatting sqref="CH36">
    <cfRule type="cellIs" dxfId="1538" priority="5411" operator="lessThan">
      <formula>$C$4</formula>
    </cfRule>
  </conditionalFormatting>
  <conditionalFormatting sqref="CH36">
    <cfRule type="cellIs" dxfId="1537" priority="5412" operator="lessThan">
      <formula>$C$4</formula>
    </cfRule>
  </conditionalFormatting>
  <conditionalFormatting sqref="CH37">
    <cfRule type="cellIs" dxfId="1536" priority="5413" operator="lessThan">
      <formula>$C$4</formula>
    </cfRule>
  </conditionalFormatting>
  <conditionalFormatting sqref="CH37">
    <cfRule type="cellIs" dxfId="1535" priority="5414" operator="lessThan">
      <formula>$C$4</formula>
    </cfRule>
  </conditionalFormatting>
  <conditionalFormatting sqref="CH38">
    <cfRule type="cellIs" dxfId="1534" priority="5415" operator="lessThan">
      <formula>$C$4</formula>
    </cfRule>
  </conditionalFormatting>
  <conditionalFormatting sqref="CH38">
    <cfRule type="cellIs" dxfId="1533" priority="5416" operator="lessThan">
      <formula>$C$4</formula>
    </cfRule>
  </conditionalFormatting>
  <conditionalFormatting sqref="CH39">
    <cfRule type="cellIs" dxfId="1532" priority="5417" operator="lessThan">
      <formula>$C$4</formula>
    </cfRule>
  </conditionalFormatting>
  <conditionalFormatting sqref="CH39">
    <cfRule type="cellIs" dxfId="1531" priority="5418" operator="lessThan">
      <formula>$C$4</formula>
    </cfRule>
  </conditionalFormatting>
  <conditionalFormatting sqref="CH40">
    <cfRule type="cellIs" dxfId="1530" priority="5419" operator="lessThan">
      <formula>$C$4</formula>
    </cfRule>
  </conditionalFormatting>
  <conditionalFormatting sqref="CH40">
    <cfRule type="cellIs" dxfId="1529" priority="5420" operator="lessThan">
      <formula>$C$4</formula>
    </cfRule>
  </conditionalFormatting>
  <conditionalFormatting sqref="CH41">
    <cfRule type="cellIs" dxfId="1528" priority="5421" operator="lessThan">
      <formula>$C$4</formula>
    </cfRule>
  </conditionalFormatting>
  <conditionalFormatting sqref="CH41">
    <cfRule type="cellIs" dxfId="1527" priority="5422" operator="lessThan">
      <formula>$C$4</formula>
    </cfRule>
  </conditionalFormatting>
  <conditionalFormatting sqref="CH42">
    <cfRule type="cellIs" dxfId="1526" priority="5423" operator="lessThan">
      <formula>$C$4</formula>
    </cfRule>
  </conditionalFormatting>
  <conditionalFormatting sqref="CH42">
    <cfRule type="cellIs" dxfId="1525" priority="5424" operator="lessThan">
      <formula>$C$4</formula>
    </cfRule>
  </conditionalFormatting>
  <conditionalFormatting sqref="CH43">
    <cfRule type="cellIs" dxfId="1524" priority="5425" operator="lessThan">
      <formula>$C$4</formula>
    </cfRule>
  </conditionalFormatting>
  <conditionalFormatting sqref="CH43">
    <cfRule type="cellIs" dxfId="1523" priority="5426" operator="lessThan">
      <formula>$C$4</formula>
    </cfRule>
  </conditionalFormatting>
  <conditionalFormatting sqref="CH44">
    <cfRule type="cellIs" dxfId="1522" priority="5427" operator="lessThan">
      <formula>$C$4</formula>
    </cfRule>
  </conditionalFormatting>
  <conditionalFormatting sqref="CH44">
    <cfRule type="cellIs" dxfId="1521" priority="5428" operator="lessThan">
      <formula>$C$4</formula>
    </cfRule>
  </conditionalFormatting>
  <conditionalFormatting sqref="CH45">
    <cfRule type="cellIs" dxfId="1520" priority="5429" operator="lessThan">
      <formula>$C$4</formula>
    </cfRule>
  </conditionalFormatting>
  <conditionalFormatting sqref="CH45">
    <cfRule type="cellIs" dxfId="1519" priority="5430" operator="lessThan">
      <formula>$C$4</formula>
    </cfRule>
  </conditionalFormatting>
  <conditionalFormatting sqref="CH46">
    <cfRule type="cellIs" dxfId="1518" priority="5431" operator="lessThan">
      <formula>$C$4</formula>
    </cfRule>
  </conditionalFormatting>
  <conditionalFormatting sqref="CH46">
    <cfRule type="cellIs" dxfId="1517" priority="5432" operator="lessThan">
      <formula>$C$4</formula>
    </cfRule>
  </conditionalFormatting>
  <conditionalFormatting sqref="CH47">
    <cfRule type="cellIs" dxfId="1516" priority="5433" operator="lessThan">
      <formula>$C$4</formula>
    </cfRule>
  </conditionalFormatting>
  <conditionalFormatting sqref="CH47">
    <cfRule type="cellIs" dxfId="1515" priority="5434" operator="lessThan">
      <formula>$C$4</formula>
    </cfRule>
  </conditionalFormatting>
  <conditionalFormatting sqref="CH48">
    <cfRule type="cellIs" dxfId="1514" priority="5435" operator="lessThan">
      <formula>$C$4</formula>
    </cfRule>
  </conditionalFormatting>
  <conditionalFormatting sqref="CH48">
    <cfRule type="cellIs" dxfId="1513" priority="5436" operator="lessThan">
      <formula>$C$4</formula>
    </cfRule>
  </conditionalFormatting>
  <conditionalFormatting sqref="CH49">
    <cfRule type="cellIs" dxfId="1512" priority="5437" operator="lessThan">
      <formula>$C$4</formula>
    </cfRule>
  </conditionalFormatting>
  <conditionalFormatting sqref="CH49">
    <cfRule type="cellIs" dxfId="1511" priority="5438" operator="lessThan">
      <formula>$C$4</formula>
    </cfRule>
  </conditionalFormatting>
  <conditionalFormatting sqref="CH50">
    <cfRule type="cellIs" dxfId="1510" priority="5439" operator="lessThan">
      <formula>$C$4</formula>
    </cfRule>
  </conditionalFormatting>
  <conditionalFormatting sqref="CH50">
    <cfRule type="cellIs" dxfId="1509" priority="5440" operator="lessThan">
      <formula>$C$4</formula>
    </cfRule>
  </conditionalFormatting>
  <conditionalFormatting sqref="CH51">
    <cfRule type="cellIs" dxfId="1508" priority="5441" operator="lessThan">
      <formula>$C$4</formula>
    </cfRule>
  </conditionalFormatting>
  <conditionalFormatting sqref="CH51">
    <cfRule type="cellIs" dxfId="1507" priority="5442" operator="lessThan">
      <formula>$C$4</formula>
    </cfRule>
  </conditionalFormatting>
  <conditionalFormatting sqref="CH52">
    <cfRule type="cellIs" dxfId="1506" priority="5443" operator="lessThan">
      <formula>$C$4</formula>
    </cfRule>
  </conditionalFormatting>
  <conditionalFormatting sqref="CH52">
    <cfRule type="cellIs" dxfId="1505" priority="5444" operator="lessThan">
      <formula>$C$4</formula>
    </cfRule>
  </conditionalFormatting>
  <conditionalFormatting sqref="CH53">
    <cfRule type="cellIs" dxfId="1504" priority="5445" operator="lessThan">
      <formula>$C$4</formula>
    </cfRule>
  </conditionalFormatting>
  <conditionalFormatting sqref="CH53">
    <cfRule type="cellIs" dxfId="1503" priority="5446" operator="lessThan">
      <formula>$C$4</formula>
    </cfRule>
  </conditionalFormatting>
  <conditionalFormatting sqref="CH54">
    <cfRule type="cellIs" dxfId="1502" priority="5447" operator="lessThan">
      <formula>$C$4</formula>
    </cfRule>
  </conditionalFormatting>
  <conditionalFormatting sqref="CH54">
    <cfRule type="cellIs" dxfId="1501" priority="5448" operator="lessThan">
      <formula>$C$4</formula>
    </cfRule>
  </conditionalFormatting>
  <conditionalFormatting sqref="CH55">
    <cfRule type="cellIs" dxfId="1500" priority="5449" operator="lessThan">
      <formula>$C$4</formula>
    </cfRule>
  </conditionalFormatting>
  <conditionalFormatting sqref="CH55">
    <cfRule type="cellIs" dxfId="1499" priority="5450" operator="lessThan">
      <formula>$C$4</formula>
    </cfRule>
  </conditionalFormatting>
  <conditionalFormatting sqref="CH56">
    <cfRule type="cellIs" dxfId="1498" priority="5451" operator="lessThan">
      <formula>$C$4</formula>
    </cfRule>
  </conditionalFormatting>
  <conditionalFormatting sqref="CH56">
    <cfRule type="cellIs" dxfId="1497" priority="5452" operator="lessThan">
      <formula>$C$4</formula>
    </cfRule>
  </conditionalFormatting>
  <conditionalFormatting sqref="CH57">
    <cfRule type="cellIs" dxfId="1496" priority="5453" operator="lessThan">
      <formula>$C$4</formula>
    </cfRule>
  </conditionalFormatting>
  <conditionalFormatting sqref="CH57">
    <cfRule type="cellIs" dxfId="1495" priority="5454" operator="lessThan">
      <formula>$C$4</formula>
    </cfRule>
  </conditionalFormatting>
  <conditionalFormatting sqref="CH58">
    <cfRule type="cellIs" dxfId="1494" priority="5455" operator="lessThan">
      <formula>$C$4</formula>
    </cfRule>
  </conditionalFormatting>
  <conditionalFormatting sqref="CH58">
    <cfRule type="cellIs" dxfId="1493" priority="5456" operator="lessThan">
      <formula>$C$4</formula>
    </cfRule>
  </conditionalFormatting>
  <conditionalFormatting sqref="CH59">
    <cfRule type="cellIs" dxfId="1492" priority="5457" operator="lessThan">
      <formula>$C$4</formula>
    </cfRule>
  </conditionalFormatting>
  <conditionalFormatting sqref="CH59">
    <cfRule type="cellIs" dxfId="1491" priority="5458" operator="lessThan">
      <formula>$C$4</formula>
    </cfRule>
  </conditionalFormatting>
  <conditionalFormatting sqref="CH60">
    <cfRule type="cellIs" dxfId="1490" priority="5459" operator="lessThan">
      <formula>$C$4</formula>
    </cfRule>
  </conditionalFormatting>
  <conditionalFormatting sqref="CH60">
    <cfRule type="cellIs" dxfId="1489" priority="5460" operator="lessThan">
      <formula>$C$4</formula>
    </cfRule>
  </conditionalFormatting>
  <conditionalFormatting sqref="CI11">
    <cfRule type="cellIs" dxfId="1488" priority="5461" operator="lessThan">
      <formula>$C$4</formula>
    </cfRule>
  </conditionalFormatting>
  <conditionalFormatting sqref="CI11">
    <cfRule type="cellIs" dxfId="1487" priority="5462" operator="lessThan">
      <formula>$C$4</formula>
    </cfRule>
  </conditionalFormatting>
  <conditionalFormatting sqref="CI12">
    <cfRule type="cellIs" dxfId="1486" priority="5463" operator="lessThan">
      <formula>$C$4</formula>
    </cfRule>
  </conditionalFormatting>
  <conditionalFormatting sqref="CI12">
    <cfRule type="cellIs" dxfId="1485" priority="5464" operator="lessThan">
      <formula>$C$4</formula>
    </cfRule>
  </conditionalFormatting>
  <conditionalFormatting sqref="CI13">
    <cfRule type="cellIs" dxfId="1484" priority="5465" operator="lessThan">
      <formula>$C$4</formula>
    </cfRule>
  </conditionalFormatting>
  <conditionalFormatting sqref="CI13">
    <cfRule type="cellIs" dxfId="1483" priority="5466" operator="lessThan">
      <formula>$C$4</formula>
    </cfRule>
  </conditionalFormatting>
  <conditionalFormatting sqref="CI14">
    <cfRule type="cellIs" dxfId="1482" priority="5467" operator="lessThan">
      <formula>$C$4</formula>
    </cfRule>
  </conditionalFormatting>
  <conditionalFormatting sqref="CI14">
    <cfRule type="cellIs" dxfId="1481" priority="5468" operator="lessThan">
      <formula>$C$4</formula>
    </cfRule>
  </conditionalFormatting>
  <conditionalFormatting sqref="CI15">
    <cfRule type="cellIs" dxfId="1480" priority="5469" operator="lessThan">
      <formula>$C$4</formula>
    </cfRule>
  </conditionalFormatting>
  <conditionalFormatting sqref="CI15">
    <cfRule type="cellIs" dxfId="1479" priority="5470" operator="lessThan">
      <formula>$C$4</formula>
    </cfRule>
  </conditionalFormatting>
  <conditionalFormatting sqref="CI16">
    <cfRule type="cellIs" dxfId="1478" priority="5471" operator="lessThan">
      <formula>$C$4</formula>
    </cfRule>
  </conditionalFormatting>
  <conditionalFormatting sqref="CI16">
    <cfRule type="cellIs" dxfId="1477" priority="5472" operator="lessThan">
      <formula>$C$4</formula>
    </cfRule>
  </conditionalFormatting>
  <conditionalFormatting sqref="CI17">
    <cfRule type="cellIs" dxfId="1476" priority="5473" operator="lessThan">
      <formula>$C$4</formula>
    </cfRule>
  </conditionalFormatting>
  <conditionalFormatting sqref="CI17">
    <cfRule type="cellIs" dxfId="1475" priority="5474" operator="lessThan">
      <formula>$C$4</formula>
    </cfRule>
  </conditionalFormatting>
  <conditionalFormatting sqref="CI18">
    <cfRule type="cellIs" dxfId="1474" priority="5475" operator="lessThan">
      <formula>$C$4</formula>
    </cfRule>
  </conditionalFormatting>
  <conditionalFormatting sqref="CI18">
    <cfRule type="cellIs" dxfId="1473" priority="5476" operator="lessThan">
      <formula>$C$4</formula>
    </cfRule>
  </conditionalFormatting>
  <conditionalFormatting sqref="CI19">
    <cfRule type="cellIs" dxfId="1472" priority="5477" operator="lessThan">
      <formula>$C$4</formula>
    </cfRule>
  </conditionalFormatting>
  <conditionalFormatting sqref="CI19">
    <cfRule type="cellIs" dxfId="1471" priority="5478" operator="lessThan">
      <formula>$C$4</formula>
    </cfRule>
  </conditionalFormatting>
  <conditionalFormatting sqref="CI20">
    <cfRule type="cellIs" dxfId="1470" priority="5479" operator="lessThan">
      <formula>$C$4</formula>
    </cfRule>
  </conditionalFormatting>
  <conditionalFormatting sqref="CI20">
    <cfRule type="cellIs" dxfId="1469" priority="5480" operator="lessThan">
      <formula>$C$4</formula>
    </cfRule>
  </conditionalFormatting>
  <conditionalFormatting sqref="CI21">
    <cfRule type="cellIs" dxfId="1468" priority="5481" operator="lessThan">
      <formula>$C$4</formula>
    </cfRule>
  </conditionalFormatting>
  <conditionalFormatting sqref="CI21">
    <cfRule type="cellIs" dxfId="1467" priority="5482" operator="lessThan">
      <formula>$C$4</formula>
    </cfRule>
  </conditionalFormatting>
  <conditionalFormatting sqref="CI22">
    <cfRule type="cellIs" dxfId="1466" priority="5483" operator="lessThan">
      <formula>$C$4</formula>
    </cfRule>
  </conditionalFormatting>
  <conditionalFormatting sqref="CI22">
    <cfRule type="cellIs" dxfId="1465" priority="5484" operator="lessThan">
      <formula>$C$4</formula>
    </cfRule>
  </conditionalFormatting>
  <conditionalFormatting sqref="CI23">
    <cfRule type="cellIs" dxfId="1464" priority="5485" operator="lessThan">
      <formula>$C$4</formula>
    </cfRule>
  </conditionalFormatting>
  <conditionalFormatting sqref="CI23">
    <cfRule type="cellIs" dxfId="1463" priority="5486" operator="lessThan">
      <formula>$C$4</formula>
    </cfRule>
  </conditionalFormatting>
  <conditionalFormatting sqref="CI24">
    <cfRule type="cellIs" dxfId="1462" priority="5487" operator="lessThan">
      <formula>$C$4</formula>
    </cfRule>
  </conditionalFormatting>
  <conditionalFormatting sqref="CI24">
    <cfRule type="cellIs" dxfId="1461" priority="5488" operator="lessThan">
      <formula>$C$4</formula>
    </cfRule>
  </conditionalFormatting>
  <conditionalFormatting sqref="CI25">
    <cfRule type="cellIs" dxfId="1460" priority="5489" operator="lessThan">
      <formula>$C$4</formula>
    </cfRule>
  </conditionalFormatting>
  <conditionalFormatting sqref="CI25">
    <cfRule type="cellIs" dxfId="1459" priority="5490" operator="lessThan">
      <formula>$C$4</formula>
    </cfRule>
  </conditionalFormatting>
  <conditionalFormatting sqref="CI26">
    <cfRule type="cellIs" dxfId="1458" priority="5491" operator="lessThan">
      <formula>$C$4</formula>
    </cfRule>
  </conditionalFormatting>
  <conditionalFormatting sqref="CI26">
    <cfRule type="cellIs" dxfId="1457" priority="5492" operator="lessThan">
      <formula>$C$4</formula>
    </cfRule>
  </conditionalFormatting>
  <conditionalFormatting sqref="CI27">
    <cfRule type="cellIs" dxfId="1456" priority="5493" operator="lessThan">
      <formula>$C$4</formula>
    </cfRule>
  </conditionalFormatting>
  <conditionalFormatting sqref="CI27">
    <cfRule type="cellIs" dxfId="1455" priority="5494" operator="lessThan">
      <formula>$C$4</formula>
    </cfRule>
  </conditionalFormatting>
  <conditionalFormatting sqref="CI28">
    <cfRule type="cellIs" dxfId="1454" priority="5495" operator="lessThan">
      <formula>$C$4</formula>
    </cfRule>
  </conditionalFormatting>
  <conditionalFormatting sqref="CI28">
    <cfRule type="cellIs" dxfId="1453" priority="5496" operator="lessThan">
      <formula>$C$4</formula>
    </cfRule>
  </conditionalFormatting>
  <conditionalFormatting sqref="CI29">
    <cfRule type="cellIs" dxfId="1452" priority="5497" operator="lessThan">
      <formula>$C$4</formula>
    </cfRule>
  </conditionalFormatting>
  <conditionalFormatting sqref="CI29">
    <cfRule type="cellIs" dxfId="1451" priority="5498" operator="lessThan">
      <formula>$C$4</formula>
    </cfRule>
  </conditionalFormatting>
  <conditionalFormatting sqref="CI30">
    <cfRule type="cellIs" dxfId="1450" priority="5499" operator="lessThan">
      <formula>$C$4</formula>
    </cfRule>
  </conditionalFormatting>
  <conditionalFormatting sqref="CI30">
    <cfRule type="cellIs" dxfId="1449" priority="5500" operator="lessThan">
      <formula>$C$4</formula>
    </cfRule>
  </conditionalFormatting>
  <conditionalFormatting sqref="CI31">
    <cfRule type="cellIs" dxfId="1448" priority="5501" operator="lessThan">
      <formula>$C$4</formula>
    </cfRule>
  </conditionalFormatting>
  <conditionalFormatting sqref="CI31">
    <cfRule type="cellIs" dxfId="1447" priority="5502" operator="lessThan">
      <formula>$C$4</formula>
    </cfRule>
  </conditionalFormatting>
  <conditionalFormatting sqref="CI32">
    <cfRule type="cellIs" dxfId="1446" priority="5503" operator="lessThan">
      <formula>$C$4</formula>
    </cfRule>
  </conditionalFormatting>
  <conditionalFormatting sqref="CI32">
    <cfRule type="cellIs" dxfId="1445" priority="5504" operator="lessThan">
      <formula>$C$4</formula>
    </cfRule>
  </conditionalFormatting>
  <conditionalFormatting sqref="CI33">
    <cfRule type="cellIs" dxfId="1444" priority="5505" operator="lessThan">
      <formula>$C$4</formula>
    </cfRule>
  </conditionalFormatting>
  <conditionalFormatting sqref="CI33">
    <cfRule type="cellIs" dxfId="1443" priority="5506" operator="lessThan">
      <formula>$C$4</formula>
    </cfRule>
  </conditionalFormatting>
  <conditionalFormatting sqref="CI34">
    <cfRule type="cellIs" dxfId="1442" priority="5507" operator="lessThan">
      <formula>$C$4</formula>
    </cfRule>
  </conditionalFormatting>
  <conditionalFormatting sqref="CI34">
    <cfRule type="cellIs" dxfId="1441" priority="5508" operator="lessThan">
      <formula>$C$4</formula>
    </cfRule>
  </conditionalFormatting>
  <conditionalFormatting sqref="CI35">
    <cfRule type="cellIs" dxfId="1440" priority="5509" operator="lessThan">
      <formula>$C$4</formula>
    </cfRule>
  </conditionalFormatting>
  <conditionalFormatting sqref="CI35">
    <cfRule type="cellIs" dxfId="1439" priority="5510" operator="lessThan">
      <formula>$C$4</formula>
    </cfRule>
  </conditionalFormatting>
  <conditionalFormatting sqref="CI36">
    <cfRule type="cellIs" dxfId="1438" priority="5511" operator="lessThan">
      <formula>$C$4</formula>
    </cfRule>
  </conditionalFormatting>
  <conditionalFormatting sqref="CI36">
    <cfRule type="cellIs" dxfId="1437" priority="5512" operator="lessThan">
      <formula>$C$4</formula>
    </cfRule>
  </conditionalFormatting>
  <conditionalFormatting sqref="CI37">
    <cfRule type="cellIs" dxfId="1436" priority="5513" operator="lessThan">
      <formula>$C$4</formula>
    </cfRule>
  </conditionalFormatting>
  <conditionalFormatting sqref="CI37">
    <cfRule type="cellIs" dxfId="1435" priority="5514" operator="lessThan">
      <formula>$C$4</formula>
    </cfRule>
  </conditionalFormatting>
  <conditionalFormatting sqref="CI38">
    <cfRule type="cellIs" dxfId="1434" priority="5515" operator="lessThan">
      <formula>$C$4</formula>
    </cfRule>
  </conditionalFormatting>
  <conditionalFormatting sqref="CI38">
    <cfRule type="cellIs" dxfId="1433" priority="5516" operator="lessThan">
      <formula>$C$4</formula>
    </cfRule>
  </conditionalFormatting>
  <conditionalFormatting sqref="CI39">
    <cfRule type="cellIs" dxfId="1432" priority="5517" operator="lessThan">
      <formula>$C$4</formula>
    </cfRule>
  </conditionalFormatting>
  <conditionalFormatting sqref="CI39">
    <cfRule type="cellIs" dxfId="1431" priority="5518" operator="lessThan">
      <formula>$C$4</formula>
    </cfRule>
  </conditionalFormatting>
  <conditionalFormatting sqref="CI40">
    <cfRule type="cellIs" dxfId="1430" priority="5519" operator="lessThan">
      <formula>$C$4</formula>
    </cfRule>
  </conditionalFormatting>
  <conditionalFormatting sqref="CI40">
    <cfRule type="cellIs" dxfId="1429" priority="5520" operator="lessThan">
      <formula>$C$4</formula>
    </cfRule>
  </conditionalFormatting>
  <conditionalFormatting sqref="CI41">
    <cfRule type="cellIs" dxfId="1428" priority="5521" operator="lessThan">
      <formula>$C$4</formula>
    </cfRule>
  </conditionalFormatting>
  <conditionalFormatting sqref="CI41">
    <cfRule type="cellIs" dxfId="1427" priority="5522" operator="lessThan">
      <formula>$C$4</formula>
    </cfRule>
  </conditionalFormatting>
  <conditionalFormatting sqref="CI42">
    <cfRule type="cellIs" dxfId="1426" priority="5523" operator="lessThan">
      <formula>$C$4</formula>
    </cfRule>
  </conditionalFormatting>
  <conditionalFormatting sqref="CI42">
    <cfRule type="cellIs" dxfId="1425" priority="5524" operator="lessThan">
      <formula>$C$4</formula>
    </cfRule>
  </conditionalFormatting>
  <conditionalFormatting sqref="CI43">
    <cfRule type="cellIs" dxfId="1424" priority="5525" operator="lessThan">
      <formula>$C$4</formula>
    </cfRule>
  </conditionalFormatting>
  <conditionalFormatting sqref="CI43">
    <cfRule type="cellIs" dxfId="1423" priority="5526" operator="lessThan">
      <formula>$C$4</formula>
    </cfRule>
  </conditionalFormatting>
  <conditionalFormatting sqref="CI44">
    <cfRule type="cellIs" dxfId="1422" priority="5527" operator="lessThan">
      <formula>$C$4</formula>
    </cfRule>
  </conditionalFormatting>
  <conditionalFormatting sqref="CI44">
    <cfRule type="cellIs" dxfId="1421" priority="5528" operator="lessThan">
      <formula>$C$4</formula>
    </cfRule>
  </conditionalFormatting>
  <conditionalFormatting sqref="CI45">
    <cfRule type="cellIs" dxfId="1420" priority="5529" operator="lessThan">
      <formula>$C$4</formula>
    </cfRule>
  </conditionalFormatting>
  <conditionalFormatting sqref="CI45">
    <cfRule type="cellIs" dxfId="1419" priority="5530" operator="lessThan">
      <formula>$C$4</formula>
    </cfRule>
  </conditionalFormatting>
  <conditionalFormatting sqref="CI46">
    <cfRule type="cellIs" dxfId="1418" priority="5531" operator="lessThan">
      <formula>$C$4</formula>
    </cfRule>
  </conditionalFormatting>
  <conditionalFormatting sqref="CI46">
    <cfRule type="cellIs" dxfId="1417" priority="5532" operator="lessThan">
      <formula>$C$4</formula>
    </cfRule>
  </conditionalFormatting>
  <conditionalFormatting sqref="CI47">
    <cfRule type="cellIs" dxfId="1416" priority="5533" operator="lessThan">
      <formula>$C$4</formula>
    </cfRule>
  </conditionalFormatting>
  <conditionalFormatting sqref="CI47">
    <cfRule type="cellIs" dxfId="1415" priority="5534" operator="lessThan">
      <formula>$C$4</formula>
    </cfRule>
  </conditionalFormatting>
  <conditionalFormatting sqref="CI48">
    <cfRule type="cellIs" dxfId="1414" priority="5535" operator="lessThan">
      <formula>$C$4</formula>
    </cfRule>
  </conditionalFormatting>
  <conditionalFormatting sqref="CI48">
    <cfRule type="cellIs" dxfId="1413" priority="5536" operator="lessThan">
      <formula>$C$4</formula>
    </cfRule>
  </conditionalFormatting>
  <conditionalFormatting sqref="CI49">
    <cfRule type="cellIs" dxfId="1412" priority="5537" operator="lessThan">
      <formula>$C$4</formula>
    </cfRule>
  </conditionalFormatting>
  <conditionalFormatting sqref="CI49">
    <cfRule type="cellIs" dxfId="1411" priority="5538" operator="lessThan">
      <formula>$C$4</formula>
    </cfRule>
  </conditionalFormatting>
  <conditionalFormatting sqref="CI50">
    <cfRule type="cellIs" dxfId="1410" priority="5539" operator="lessThan">
      <formula>$C$4</formula>
    </cfRule>
  </conditionalFormatting>
  <conditionalFormatting sqref="CI50">
    <cfRule type="cellIs" dxfId="1409" priority="5540" operator="lessThan">
      <formula>$C$4</formula>
    </cfRule>
  </conditionalFormatting>
  <conditionalFormatting sqref="CI51">
    <cfRule type="cellIs" dxfId="1408" priority="5541" operator="lessThan">
      <formula>$C$4</formula>
    </cfRule>
  </conditionalFormatting>
  <conditionalFormatting sqref="CI51">
    <cfRule type="cellIs" dxfId="1407" priority="5542" operator="lessThan">
      <formula>$C$4</formula>
    </cfRule>
  </conditionalFormatting>
  <conditionalFormatting sqref="CI52">
    <cfRule type="cellIs" dxfId="1406" priority="5543" operator="lessThan">
      <formula>$C$4</formula>
    </cfRule>
  </conditionalFormatting>
  <conditionalFormatting sqref="CI52">
    <cfRule type="cellIs" dxfId="1405" priority="5544" operator="lessThan">
      <formula>$C$4</formula>
    </cfRule>
  </conditionalFormatting>
  <conditionalFormatting sqref="CI53">
    <cfRule type="cellIs" dxfId="1404" priority="5545" operator="lessThan">
      <formula>$C$4</formula>
    </cfRule>
  </conditionalFormatting>
  <conditionalFormatting sqref="CI53">
    <cfRule type="cellIs" dxfId="1403" priority="5546" operator="lessThan">
      <formula>$C$4</formula>
    </cfRule>
  </conditionalFormatting>
  <conditionalFormatting sqref="CI54">
    <cfRule type="cellIs" dxfId="1402" priority="5547" operator="lessThan">
      <formula>$C$4</formula>
    </cfRule>
  </conditionalFormatting>
  <conditionalFormatting sqref="CI54">
    <cfRule type="cellIs" dxfId="1401" priority="5548" operator="lessThan">
      <formula>$C$4</formula>
    </cfRule>
  </conditionalFormatting>
  <conditionalFormatting sqref="CI55">
    <cfRule type="cellIs" dxfId="1400" priority="5549" operator="lessThan">
      <formula>$C$4</formula>
    </cfRule>
  </conditionalFormatting>
  <conditionalFormatting sqref="CI55">
    <cfRule type="cellIs" dxfId="1399" priority="5550" operator="lessThan">
      <formula>$C$4</formula>
    </cfRule>
  </conditionalFormatting>
  <conditionalFormatting sqref="CI56">
    <cfRule type="cellIs" dxfId="1398" priority="5551" operator="lessThan">
      <formula>$C$4</formula>
    </cfRule>
  </conditionalFormatting>
  <conditionalFormatting sqref="CI56">
    <cfRule type="cellIs" dxfId="1397" priority="5552" operator="lessThan">
      <formula>$C$4</formula>
    </cfRule>
  </conditionalFormatting>
  <conditionalFormatting sqref="CI57">
    <cfRule type="cellIs" dxfId="1396" priority="5553" operator="lessThan">
      <formula>$C$4</formula>
    </cfRule>
  </conditionalFormatting>
  <conditionalFormatting sqref="CI57">
    <cfRule type="cellIs" dxfId="1395" priority="5554" operator="lessThan">
      <formula>$C$4</formula>
    </cfRule>
  </conditionalFormatting>
  <conditionalFormatting sqref="CI58">
    <cfRule type="cellIs" dxfId="1394" priority="5555" operator="lessThan">
      <formula>$C$4</formula>
    </cfRule>
  </conditionalFormatting>
  <conditionalFormatting sqref="CI58">
    <cfRule type="cellIs" dxfId="1393" priority="5556" operator="lessThan">
      <formula>$C$4</formula>
    </cfRule>
  </conditionalFormatting>
  <conditionalFormatting sqref="CI59">
    <cfRule type="cellIs" dxfId="1392" priority="5557" operator="lessThan">
      <formula>$C$4</formula>
    </cfRule>
  </conditionalFormatting>
  <conditionalFormatting sqref="CI59">
    <cfRule type="cellIs" dxfId="1391" priority="5558" operator="lessThan">
      <formula>$C$4</formula>
    </cfRule>
  </conditionalFormatting>
  <conditionalFormatting sqref="CI60">
    <cfRule type="cellIs" dxfId="1390" priority="5559" operator="lessThan">
      <formula>$C$4</formula>
    </cfRule>
  </conditionalFormatting>
  <conditionalFormatting sqref="CI60">
    <cfRule type="cellIs" dxfId="1389" priority="5560" operator="lessThan">
      <formula>$C$4</formula>
    </cfRule>
  </conditionalFormatting>
  <conditionalFormatting sqref="CJ11">
    <cfRule type="cellIs" dxfId="1388" priority="5561" operator="lessThan">
      <formula>$C$4</formula>
    </cfRule>
  </conditionalFormatting>
  <conditionalFormatting sqref="CJ11">
    <cfRule type="cellIs" dxfId="1387" priority="5562" operator="lessThan">
      <formula>$C$4</formula>
    </cfRule>
  </conditionalFormatting>
  <conditionalFormatting sqref="CJ12">
    <cfRule type="cellIs" dxfId="1386" priority="5563" operator="lessThan">
      <formula>$C$4</formula>
    </cfRule>
  </conditionalFormatting>
  <conditionalFormatting sqref="CJ12">
    <cfRule type="cellIs" dxfId="1385" priority="5564" operator="lessThan">
      <formula>$C$4</formula>
    </cfRule>
  </conditionalFormatting>
  <conditionalFormatting sqref="CJ13">
    <cfRule type="cellIs" dxfId="1384" priority="5565" operator="lessThan">
      <formula>$C$4</formula>
    </cfRule>
  </conditionalFormatting>
  <conditionalFormatting sqref="CJ13">
    <cfRule type="cellIs" dxfId="1383" priority="5566" operator="lessThan">
      <formula>$C$4</formula>
    </cfRule>
  </conditionalFormatting>
  <conditionalFormatting sqref="CJ14">
    <cfRule type="cellIs" dxfId="1382" priority="5567" operator="lessThan">
      <formula>$C$4</formula>
    </cfRule>
  </conditionalFormatting>
  <conditionalFormatting sqref="CJ14">
    <cfRule type="cellIs" dxfId="1381" priority="5568" operator="lessThan">
      <formula>$C$4</formula>
    </cfRule>
  </conditionalFormatting>
  <conditionalFormatting sqref="CJ15">
    <cfRule type="cellIs" dxfId="1380" priority="5569" operator="lessThan">
      <formula>$C$4</formula>
    </cfRule>
  </conditionalFormatting>
  <conditionalFormatting sqref="CJ15">
    <cfRule type="cellIs" dxfId="1379" priority="5570" operator="lessThan">
      <formula>$C$4</formula>
    </cfRule>
  </conditionalFormatting>
  <conditionalFormatting sqref="CJ16">
    <cfRule type="cellIs" dxfId="1378" priority="5571" operator="lessThan">
      <formula>$C$4</formula>
    </cfRule>
  </conditionalFormatting>
  <conditionalFormatting sqref="CJ16">
    <cfRule type="cellIs" dxfId="1377" priority="5572" operator="lessThan">
      <formula>$C$4</formula>
    </cfRule>
  </conditionalFormatting>
  <conditionalFormatting sqref="CJ17">
    <cfRule type="cellIs" dxfId="1376" priority="5573" operator="lessThan">
      <formula>$C$4</formula>
    </cfRule>
  </conditionalFormatting>
  <conditionalFormatting sqref="CJ17">
    <cfRule type="cellIs" dxfId="1375" priority="5574" operator="lessThan">
      <formula>$C$4</formula>
    </cfRule>
  </conditionalFormatting>
  <conditionalFormatting sqref="CJ18">
    <cfRule type="cellIs" dxfId="1374" priority="5575" operator="lessThan">
      <formula>$C$4</formula>
    </cfRule>
  </conditionalFormatting>
  <conditionalFormatting sqref="CJ18">
    <cfRule type="cellIs" dxfId="1373" priority="5576" operator="lessThan">
      <formula>$C$4</formula>
    </cfRule>
  </conditionalFormatting>
  <conditionalFormatting sqref="CJ19">
    <cfRule type="cellIs" dxfId="1372" priority="5577" operator="lessThan">
      <formula>$C$4</formula>
    </cfRule>
  </conditionalFormatting>
  <conditionalFormatting sqref="CJ19">
    <cfRule type="cellIs" dxfId="1371" priority="5578" operator="lessThan">
      <formula>$C$4</formula>
    </cfRule>
  </conditionalFormatting>
  <conditionalFormatting sqref="CJ20">
    <cfRule type="cellIs" dxfId="1370" priority="5579" operator="lessThan">
      <formula>$C$4</formula>
    </cfRule>
  </conditionalFormatting>
  <conditionalFormatting sqref="CJ20">
    <cfRule type="cellIs" dxfId="1369" priority="5580" operator="lessThan">
      <formula>$C$4</formula>
    </cfRule>
  </conditionalFormatting>
  <conditionalFormatting sqref="CJ21">
    <cfRule type="cellIs" dxfId="1368" priority="5581" operator="lessThan">
      <formula>$C$4</formula>
    </cfRule>
  </conditionalFormatting>
  <conditionalFormatting sqref="CJ21">
    <cfRule type="cellIs" dxfId="1367" priority="5582" operator="lessThan">
      <formula>$C$4</formula>
    </cfRule>
  </conditionalFormatting>
  <conditionalFormatting sqref="CJ22">
    <cfRule type="cellIs" dxfId="1366" priority="5583" operator="lessThan">
      <formula>$C$4</formula>
    </cfRule>
  </conditionalFormatting>
  <conditionalFormatting sqref="CJ22">
    <cfRule type="cellIs" dxfId="1365" priority="5584" operator="lessThan">
      <formula>$C$4</formula>
    </cfRule>
  </conditionalFormatting>
  <conditionalFormatting sqref="CJ23">
    <cfRule type="cellIs" dxfId="1364" priority="5585" operator="lessThan">
      <formula>$C$4</formula>
    </cfRule>
  </conditionalFormatting>
  <conditionalFormatting sqref="CJ23">
    <cfRule type="cellIs" dxfId="1363" priority="5586" operator="lessThan">
      <formula>$C$4</formula>
    </cfRule>
  </conditionalFormatting>
  <conditionalFormatting sqref="CJ24">
    <cfRule type="cellIs" dxfId="1362" priority="5587" operator="lessThan">
      <formula>$C$4</formula>
    </cfRule>
  </conditionalFormatting>
  <conditionalFormatting sqref="CJ24">
    <cfRule type="cellIs" dxfId="1361" priority="5588" operator="lessThan">
      <formula>$C$4</formula>
    </cfRule>
  </conditionalFormatting>
  <conditionalFormatting sqref="CJ25">
    <cfRule type="cellIs" dxfId="1360" priority="5589" operator="lessThan">
      <formula>$C$4</formula>
    </cfRule>
  </conditionalFormatting>
  <conditionalFormatting sqref="CJ25">
    <cfRule type="cellIs" dxfId="1359" priority="5590" operator="lessThan">
      <formula>$C$4</formula>
    </cfRule>
  </conditionalFormatting>
  <conditionalFormatting sqref="CJ26">
    <cfRule type="cellIs" dxfId="1358" priority="5591" operator="lessThan">
      <formula>$C$4</formula>
    </cfRule>
  </conditionalFormatting>
  <conditionalFormatting sqref="CJ26">
    <cfRule type="cellIs" dxfId="1357" priority="5592" operator="lessThan">
      <formula>$C$4</formula>
    </cfRule>
  </conditionalFormatting>
  <conditionalFormatting sqref="CJ27">
    <cfRule type="cellIs" dxfId="1356" priority="5593" operator="lessThan">
      <formula>$C$4</formula>
    </cfRule>
  </conditionalFormatting>
  <conditionalFormatting sqref="CJ27">
    <cfRule type="cellIs" dxfId="1355" priority="5594" operator="lessThan">
      <formula>$C$4</formula>
    </cfRule>
  </conditionalFormatting>
  <conditionalFormatting sqref="CJ28">
    <cfRule type="cellIs" dxfId="1354" priority="5595" operator="lessThan">
      <formula>$C$4</formula>
    </cfRule>
  </conditionalFormatting>
  <conditionalFormatting sqref="CJ28">
    <cfRule type="cellIs" dxfId="1353" priority="5596" operator="lessThan">
      <formula>$C$4</formula>
    </cfRule>
  </conditionalFormatting>
  <conditionalFormatting sqref="CJ29">
    <cfRule type="cellIs" dxfId="1352" priority="5597" operator="lessThan">
      <formula>$C$4</formula>
    </cfRule>
  </conditionalFormatting>
  <conditionalFormatting sqref="CJ29">
    <cfRule type="cellIs" dxfId="1351" priority="5598" operator="lessThan">
      <formula>$C$4</formula>
    </cfRule>
  </conditionalFormatting>
  <conditionalFormatting sqref="CJ30">
    <cfRule type="cellIs" dxfId="1350" priority="5599" operator="lessThan">
      <formula>$C$4</formula>
    </cfRule>
  </conditionalFormatting>
  <conditionalFormatting sqref="CJ30">
    <cfRule type="cellIs" dxfId="1349" priority="5600" operator="lessThan">
      <formula>$C$4</formula>
    </cfRule>
  </conditionalFormatting>
  <conditionalFormatting sqref="CJ31">
    <cfRule type="cellIs" dxfId="1348" priority="5601" operator="lessThan">
      <formula>$C$4</formula>
    </cfRule>
  </conditionalFormatting>
  <conditionalFormatting sqref="CJ31">
    <cfRule type="cellIs" dxfId="1347" priority="5602" operator="lessThan">
      <formula>$C$4</formula>
    </cfRule>
  </conditionalFormatting>
  <conditionalFormatting sqref="CJ32">
    <cfRule type="cellIs" dxfId="1346" priority="5603" operator="lessThan">
      <formula>$C$4</formula>
    </cfRule>
  </conditionalFormatting>
  <conditionalFormatting sqref="CJ32">
    <cfRule type="cellIs" dxfId="1345" priority="5604" operator="lessThan">
      <formula>$C$4</formula>
    </cfRule>
  </conditionalFormatting>
  <conditionalFormatting sqref="CJ33">
    <cfRule type="cellIs" dxfId="1344" priority="5605" operator="lessThan">
      <formula>$C$4</formula>
    </cfRule>
  </conditionalFormatting>
  <conditionalFormatting sqref="CJ33">
    <cfRule type="cellIs" dxfId="1343" priority="5606" operator="lessThan">
      <formula>$C$4</formula>
    </cfRule>
  </conditionalFormatting>
  <conditionalFormatting sqref="CJ34">
    <cfRule type="cellIs" dxfId="1342" priority="5607" operator="lessThan">
      <formula>$C$4</formula>
    </cfRule>
  </conditionalFormatting>
  <conditionalFormatting sqref="CJ34">
    <cfRule type="cellIs" dxfId="1341" priority="5608" operator="lessThan">
      <formula>$C$4</formula>
    </cfRule>
  </conditionalFormatting>
  <conditionalFormatting sqref="CJ35">
    <cfRule type="cellIs" dxfId="1340" priority="5609" operator="lessThan">
      <formula>$C$4</formula>
    </cfRule>
  </conditionalFormatting>
  <conditionalFormatting sqref="CJ35">
    <cfRule type="cellIs" dxfId="1339" priority="5610" operator="lessThan">
      <formula>$C$4</formula>
    </cfRule>
  </conditionalFormatting>
  <conditionalFormatting sqref="CJ36">
    <cfRule type="cellIs" dxfId="1338" priority="5611" operator="lessThan">
      <formula>$C$4</formula>
    </cfRule>
  </conditionalFormatting>
  <conditionalFormatting sqref="CJ36">
    <cfRule type="cellIs" dxfId="1337" priority="5612" operator="lessThan">
      <formula>$C$4</formula>
    </cfRule>
  </conditionalFormatting>
  <conditionalFormatting sqref="CJ37">
    <cfRule type="cellIs" dxfId="1336" priority="5613" operator="lessThan">
      <formula>$C$4</formula>
    </cfRule>
  </conditionalFormatting>
  <conditionalFormatting sqref="CJ37">
    <cfRule type="cellIs" dxfId="1335" priority="5614" operator="lessThan">
      <formula>$C$4</formula>
    </cfRule>
  </conditionalFormatting>
  <conditionalFormatting sqref="CJ38">
    <cfRule type="cellIs" dxfId="1334" priority="5615" operator="lessThan">
      <formula>$C$4</formula>
    </cfRule>
  </conditionalFormatting>
  <conditionalFormatting sqref="CJ38">
    <cfRule type="cellIs" dxfId="1333" priority="5616" operator="lessThan">
      <formula>$C$4</formula>
    </cfRule>
  </conditionalFormatting>
  <conditionalFormatting sqref="CJ39">
    <cfRule type="cellIs" dxfId="1332" priority="5617" operator="lessThan">
      <formula>$C$4</formula>
    </cfRule>
  </conditionalFormatting>
  <conditionalFormatting sqref="CJ39">
    <cfRule type="cellIs" dxfId="1331" priority="5618" operator="lessThan">
      <formula>$C$4</formula>
    </cfRule>
  </conditionalFormatting>
  <conditionalFormatting sqref="CJ40">
    <cfRule type="cellIs" dxfId="1330" priority="5619" operator="lessThan">
      <formula>$C$4</formula>
    </cfRule>
  </conditionalFormatting>
  <conditionalFormatting sqref="CJ40">
    <cfRule type="cellIs" dxfId="1329" priority="5620" operator="lessThan">
      <formula>$C$4</formula>
    </cfRule>
  </conditionalFormatting>
  <conditionalFormatting sqref="CJ41">
    <cfRule type="cellIs" dxfId="1328" priority="5621" operator="lessThan">
      <formula>$C$4</formula>
    </cfRule>
  </conditionalFormatting>
  <conditionalFormatting sqref="CJ41">
    <cfRule type="cellIs" dxfId="1327" priority="5622" operator="lessThan">
      <formula>$C$4</formula>
    </cfRule>
  </conditionalFormatting>
  <conditionalFormatting sqref="CJ42">
    <cfRule type="cellIs" dxfId="1326" priority="5623" operator="lessThan">
      <formula>$C$4</formula>
    </cfRule>
  </conditionalFormatting>
  <conditionalFormatting sqref="CJ42">
    <cfRule type="cellIs" dxfId="1325" priority="5624" operator="lessThan">
      <formula>$C$4</formula>
    </cfRule>
  </conditionalFormatting>
  <conditionalFormatting sqref="CJ43">
    <cfRule type="cellIs" dxfId="1324" priority="5625" operator="lessThan">
      <formula>$C$4</formula>
    </cfRule>
  </conditionalFormatting>
  <conditionalFormatting sqref="CJ43">
    <cfRule type="cellIs" dxfId="1323" priority="5626" operator="lessThan">
      <formula>$C$4</formula>
    </cfRule>
  </conditionalFormatting>
  <conditionalFormatting sqref="CJ44">
    <cfRule type="cellIs" dxfId="1322" priority="5627" operator="lessThan">
      <formula>$C$4</formula>
    </cfRule>
  </conditionalFormatting>
  <conditionalFormatting sqref="CJ44">
    <cfRule type="cellIs" dxfId="1321" priority="5628" operator="lessThan">
      <formula>$C$4</formula>
    </cfRule>
  </conditionalFormatting>
  <conditionalFormatting sqref="CJ45">
    <cfRule type="cellIs" dxfId="1320" priority="5629" operator="lessThan">
      <formula>$C$4</formula>
    </cfRule>
  </conditionalFormatting>
  <conditionalFormatting sqref="CJ45">
    <cfRule type="cellIs" dxfId="1319" priority="5630" operator="lessThan">
      <formula>$C$4</formula>
    </cfRule>
  </conditionalFormatting>
  <conditionalFormatting sqref="CJ46">
    <cfRule type="cellIs" dxfId="1318" priority="5631" operator="lessThan">
      <formula>$C$4</formula>
    </cfRule>
  </conditionalFormatting>
  <conditionalFormatting sqref="CJ46">
    <cfRule type="cellIs" dxfId="1317" priority="5632" operator="lessThan">
      <formula>$C$4</formula>
    </cfRule>
  </conditionalFormatting>
  <conditionalFormatting sqref="CJ47">
    <cfRule type="cellIs" dxfId="1316" priority="5633" operator="lessThan">
      <formula>$C$4</formula>
    </cfRule>
  </conditionalFormatting>
  <conditionalFormatting sqref="CJ47">
    <cfRule type="cellIs" dxfId="1315" priority="5634" operator="lessThan">
      <formula>$C$4</formula>
    </cfRule>
  </conditionalFormatting>
  <conditionalFormatting sqref="CJ48">
    <cfRule type="cellIs" dxfId="1314" priority="5635" operator="lessThan">
      <formula>$C$4</formula>
    </cfRule>
  </conditionalFormatting>
  <conditionalFormatting sqref="CJ48">
    <cfRule type="cellIs" dxfId="1313" priority="5636" operator="lessThan">
      <formula>$C$4</formula>
    </cfRule>
  </conditionalFormatting>
  <conditionalFormatting sqref="CJ49">
    <cfRule type="cellIs" dxfId="1312" priority="5637" operator="lessThan">
      <formula>$C$4</formula>
    </cfRule>
  </conditionalFormatting>
  <conditionalFormatting sqref="CJ49">
    <cfRule type="cellIs" dxfId="1311" priority="5638" operator="lessThan">
      <formula>$C$4</formula>
    </cfRule>
  </conditionalFormatting>
  <conditionalFormatting sqref="CJ50">
    <cfRule type="cellIs" dxfId="1310" priority="5639" operator="lessThan">
      <formula>$C$4</formula>
    </cfRule>
  </conditionalFormatting>
  <conditionalFormatting sqref="CJ50">
    <cfRule type="cellIs" dxfId="1309" priority="5640" operator="lessThan">
      <formula>$C$4</formula>
    </cfRule>
  </conditionalFormatting>
  <conditionalFormatting sqref="CJ51">
    <cfRule type="cellIs" dxfId="1308" priority="5641" operator="lessThan">
      <formula>$C$4</formula>
    </cfRule>
  </conditionalFormatting>
  <conditionalFormatting sqref="CJ51">
    <cfRule type="cellIs" dxfId="1307" priority="5642" operator="lessThan">
      <formula>$C$4</formula>
    </cfRule>
  </conditionalFormatting>
  <conditionalFormatting sqref="CJ52">
    <cfRule type="cellIs" dxfId="1306" priority="5643" operator="lessThan">
      <formula>$C$4</formula>
    </cfRule>
  </conditionalFormatting>
  <conditionalFormatting sqref="CJ52">
    <cfRule type="cellIs" dxfId="1305" priority="5644" operator="lessThan">
      <formula>$C$4</formula>
    </cfRule>
  </conditionalFormatting>
  <conditionalFormatting sqref="CJ53">
    <cfRule type="cellIs" dxfId="1304" priority="5645" operator="lessThan">
      <formula>$C$4</formula>
    </cfRule>
  </conditionalFormatting>
  <conditionalFormatting sqref="CJ53">
    <cfRule type="cellIs" dxfId="1303" priority="5646" operator="lessThan">
      <formula>$C$4</formula>
    </cfRule>
  </conditionalFormatting>
  <conditionalFormatting sqref="CJ54">
    <cfRule type="cellIs" dxfId="1302" priority="5647" operator="lessThan">
      <formula>$C$4</formula>
    </cfRule>
  </conditionalFormatting>
  <conditionalFormatting sqref="CJ54">
    <cfRule type="cellIs" dxfId="1301" priority="5648" operator="lessThan">
      <formula>$C$4</formula>
    </cfRule>
  </conditionalFormatting>
  <conditionalFormatting sqref="CJ55">
    <cfRule type="cellIs" dxfId="1300" priority="5649" operator="lessThan">
      <formula>$C$4</formula>
    </cfRule>
  </conditionalFormatting>
  <conditionalFormatting sqref="CJ55">
    <cfRule type="cellIs" dxfId="1299" priority="5650" operator="lessThan">
      <formula>$C$4</formula>
    </cfRule>
  </conditionalFormatting>
  <conditionalFormatting sqref="CJ56">
    <cfRule type="cellIs" dxfId="1298" priority="5651" operator="lessThan">
      <formula>$C$4</formula>
    </cfRule>
  </conditionalFormatting>
  <conditionalFormatting sqref="CJ56">
    <cfRule type="cellIs" dxfId="1297" priority="5652" operator="lessThan">
      <formula>$C$4</formula>
    </cfRule>
  </conditionalFormatting>
  <conditionalFormatting sqref="CJ57">
    <cfRule type="cellIs" dxfId="1296" priority="5653" operator="lessThan">
      <formula>$C$4</formula>
    </cfRule>
  </conditionalFormatting>
  <conditionalFormatting sqref="CJ57">
    <cfRule type="cellIs" dxfId="1295" priority="5654" operator="lessThan">
      <formula>$C$4</formula>
    </cfRule>
  </conditionalFormatting>
  <conditionalFormatting sqref="CJ58">
    <cfRule type="cellIs" dxfId="1294" priority="5655" operator="lessThan">
      <formula>$C$4</formula>
    </cfRule>
  </conditionalFormatting>
  <conditionalFormatting sqref="CJ58">
    <cfRule type="cellIs" dxfId="1293" priority="5656" operator="lessThan">
      <formula>$C$4</formula>
    </cfRule>
  </conditionalFormatting>
  <conditionalFormatting sqref="CJ59">
    <cfRule type="cellIs" dxfId="1292" priority="5657" operator="lessThan">
      <formula>$C$4</formula>
    </cfRule>
  </conditionalFormatting>
  <conditionalFormatting sqref="CJ59">
    <cfRule type="cellIs" dxfId="1291" priority="5658" operator="lessThan">
      <formula>$C$4</formula>
    </cfRule>
  </conditionalFormatting>
  <conditionalFormatting sqref="CJ60">
    <cfRule type="cellIs" dxfId="1290" priority="5659" operator="lessThan">
      <formula>$C$4</formula>
    </cfRule>
  </conditionalFormatting>
  <conditionalFormatting sqref="CJ60">
    <cfRule type="cellIs" dxfId="1289" priority="5660" operator="lessThan">
      <formula>$C$4</formula>
    </cfRule>
  </conditionalFormatting>
  <conditionalFormatting sqref="CK11">
    <cfRule type="cellIs" dxfId="1288" priority="5661" operator="lessThan">
      <formula>$C$4</formula>
    </cfRule>
  </conditionalFormatting>
  <conditionalFormatting sqref="CK11">
    <cfRule type="cellIs" dxfId="1287" priority="5662" operator="lessThan">
      <formula>$C$4</formula>
    </cfRule>
  </conditionalFormatting>
  <conditionalFormatting sqref="CK12">
    <cfRule type="cellIs" dxfId="1286" priority="5663" operator="lessThan">
      <formula>$C$4</formula>
    </cfRule>
  </conditionalFormatting>
  <conditionalFormatting sqref="CK12">
    <cfRule type="cellIs" dxfId="1285" priority="5664" operator="lessThan">
      <formula>$C$4</formula>
    </cfRule>
  </conditionalFormatting>
  <conditionalFormatting sqref="CK13">
    <cfRule type="cellIs" dxfId="1284" priority="5665" operator="lessThan">
      <formula>$C$4</formula>
    </cfRule>
  </conditionalFormatting>
  <conditionalFormatting sqref="CK13">
    <cfRule type="cellIs" dxfId="1283" priority="5666" operator="lessThan">
      <formula>$C$4</formula>
    </cfRule>
  </conditionalFormatting>
  <conditionalFormatting sqref="CK14">
    <cfRule type="cellIs" dxfId="1282" priority="5667" operator="lessThan">
      <formula>$C$4</formula>
    </cfRule>
  </conditionalFormatting>
  <conditionalFormatting sqref="CK14">
    <cfRule type="cellIs" dxfId="1281" priority="5668" operator="lessThan">
      <formula>$C$4</formula>
    </cfRule>
  </conditionalFormatting>
  <conditionalFormatting sqref="CK15">
    <cfRule type="cellIs" dxfId="1280" priority="5669" operator="lessThan">
      <formula>$C$4</formula>
    </cfRule>
  </conditionalFormatting>
  <conditionalFormatting sqref="CK15">
    <cfRule type="cellIs" dxfId="1279" priority="5670" operator="lessThan">
      <formula>$C$4</formula>
    </cfRule>
  </conditionalFormatting>
  <conditionalFormatting sqref="CK16">
    <cfRule type="cellIs" dxfId="1278" priority="5671" operator="lessThan">
      <formula>$C$4</formula>
    </cfRule>
  </conditionalFormatting>
  <conditionalFormatting sqref="CK16">
    <cfRule type="cellIs" dxfId="1277" priority="5672" operator="lessThan">
      <formula>$C$4</formula>
    </cfRule>
  </conditionalFormatting>
  <conditionalFormatting sqref="CK17">
    <cfRule type="cellIs" dxfId="1276" priority="5673" operator="lessThan">
      <formula>$C$4</formula>
    </cfRule>
  </conditionalFormatting>
  <conditionalFormatting sqref="CK17">
    <cfRule type="cellIs" dxfId="1275" priority="5674" operator="lessThan">
      <formula>$C$4</formula>
    </cfRule>
  </conditionalFormatting>
  <conditionalFormatting sqref="CK18">
    <cfRule type="cellIs" dxfId="1274" priority="5675" operator="lessThan">
      <formula>$C$4</formula>
    </cfRule>
  </conditionalFormatting>
  <conditionalFormatting sqref="CK18">
    <cfRule type="cellIs" dxfId="1273" priority="5676" operator="lessThan">
      <formula>$C$4</formula>
    </cfRule>
  </conditionalFormatting>
  <conditionalFormatting sqref="CK19">
    <cfRule type="cellIs" dxfId="1272" priority="5677" operator="lessThan">
      <formula>$C$4</formula>
    </cfRule>
  </conditionalFormatting>
  <conditionalFormatting sqref="CK19">
    <cfRule type="cellIs" dxfId="1271" priority="5678" operator="lessThan">
      <formula>$C$4</formula>
    </cfRule>
  </conditionalFormatting>
  <conditionalFormatting sqref="CK20">
    <cfRule type="cellIs" dxfId="1270" priority="5679" operator="lessThan">
      <formula>$C$4</formula>
    </cfRule>
  </conditionalFormatting>
  <conditionalFormatting sqref="CK20">
    <cfRule type="cellIs" dxfId="1269" priority="5680" operator="lessThan">
      <formula>$C$4</formula>
    </cfRule>
  </conditionalFormatting>
  <conditionalFormatting sqref="CK21">
    <cfRule type="cellIs" dxfId="1268" priority="5681" operator="lessThan">
      <formula>$C$4</formula>
    </cfRule>
  </conditionalFormatting>
  <conditionalFormatting sqref="CK21">
    <cfRule type="cellIs" dxfId="1267" priority="5682" operator="lessThan">
      <formula>$C$4</formula>
    </cfRule>
  </conditionalFormatting>
  <conditionalFormatting sqref="CK22">
    <cfRule type="cellIs" dxfId="1266" priority="5683" operator="lessThan">
      <formula>$C$4</formula>
    </cfRule>
  </conditionalFormatting>
  <conditionalFormatting sqref="CK22">
    <cfRule type="cellIs" dxfId="1265" priority="5684" operator="lessThan">
      <formula>$C$4</formula>
    </cfRule>
  </conditionalFormatting>
  <conditionalFormatting sqref="CK23">
    <cfRule type="cellIs" dxfId="1264" priority="5685" operator="lessThan">
      <formula>$C$4</formula>
    </cfRule>
  </conditionalFormatting>
  <conditionalFormatting sqref="CK23">
    <cfRule type="cellIs" dxfId="1263" priority="5686" operator="lessThan">
      <formula>$C$4</formula>
    </cfRule>
  </conditionalFormatting>
  <conditionalFormatting sqref="CK24">
    <cfRule type="cellIs" dxfId="1262" priority="5687" operator="lessThan">
      <formula>$C$4</formula>
    </cfRule>
  </conditionalFormatting>
  <conditionalFormatting sqref="CK24">
    <cfRule type="cellIs" dxfId="1261" priority="5688" operator="lessThan">
      <formula>$C$4</formula>
    </cfRule>
  </conditionalFormatting>
  <conditionalFormatting sqref="CK25">
    <cfRule type="cellIs" dxfId="1260" priority="5689" operator="lessThan">
      <formula>$C$4</formula>
    </cfRule>
  </conditionalFormatting>
  <conditionalFormatting sqref="CK25">
    <cfRule type="cellIs" dxfId="1259" priority="5690" operator="lessThan">
      <formula>$C$4</formula>
    </cfRule>
  </conditionalFormatting>
  <conditionalFormatting sqref="CK26">
    <cfRule type="cellIs" dxfId="1258" priority="5691" operator="lessThan">
      <formula>$C$4</formula>
    </cfRule>
  </conditionalFormatting>
  <conditionalFormatting sqref="CK26">
    <cfRule type="cellIs" dxfId="1257" priority="5692" operator="lessThan">
      <formula>$C$4</formula>
    </cfRule>
  </conditionalFormatting>
  <conditionalFormatting sqref="CK27">
    <cfRule type="cellIs" dxfId="1256" priority="5693" operator="lessThan">
      <formula>$C$4</formula>
    </cfRule>
  </conditionalFormatting>
  <conditionalFormatting sqref="CK27">
    <cfRule type="cellIs" dxfId="1255" priority="5694" operator="lessThan">
      <formula>$C$4</formula>
    </cfRule>
  </conditionalFormatting>
  <conditionalFormatting sqref="CK28">
    <cfRule type="cellIs" dxfId="1254" priority="5695" operator="lessThan">
      <formula>$C$4</formula>
    </cfRule>
  </conditionalFormatting>
  <conditionalFormatting sqref="CK28">
    <cfRule type="cellIs" dxfId="1253" priority="5696" operator="lessThan">
      <formula>$C$4</formula>
    </cfRule>
  </conditionalFormatting>
  <conditionalFormatting sqref="CK29">
    <cfRule type="cellIs" dxfId="1252" priority="5697" operator="lessThan">
      <formula>$C$4</formula>
    </cfRule>
  </conditionalFormatting>
  <conditionalFormatting sqref="CK29">
    <cfRule type="cellIs" dxfId="1251" priority="5698" operator="lessThan">
      <formula>$C$4</formula>
    </cfRule>
  </conditionalFormatting>
  <conditionalFormatting sqref="CK30">
    <cfRule type="cellIs" dxfId="1250" priority="5699" operator="lessThan">
      <formula>$C$4</formula>
    </cfRule>
  </conditionalFormatting>
  <conditionalFormatting sqref="CK30">
    <cfRule type="cellIs" dxfId="1249" priority="5700" operator="lessThan">
      <formula>$C$4</formula>
    </cfRule>
  </conditionalFormatting>
  <conditionalFormatting sqref="CK31">
    <cfRule type="cellIs" dxfId="1248" priority="5701" operator="lessThan">
      <formula>$C$4</formula>
    </cfRule>
  </conditionalFormatting>
  <conditionalFormatting sqref="CK31">
    <cfRule type="cellIs" dxfId="1247" priority="5702" operator="lessThan">
      <formula>$C$4</formula>
    </cfRule>
  </conditionalFormatting>
  <conditionalFormatting sqref="CK32">
    <cfRule type="cellIs" dxfId="1246" priority="5703" operator="lessThan">
      <formula>$C$4</formula>
    </cfRule>
  </conditionalFormatting>
  <conditionalFormatting sqref="CK32">
    <cfRule type="cellIs" dxfId="1245" priority="5704" operator="lessThan">
      <formula>$C$4</formula>
    </cfRule>
  </conditionalFormatting>
  <conditionalFormatting sqref="CK33">
    <cfRule type="cellIs" dxfId="1244" priority="5705" operator="lessThan">
      <formula>$C$4</formula>
    </cfRule>
  </conditionalFormatting>
  <conditionalFormatting sqref="CK33">
    <cfRule type="cellIs" dxfId="1243" priority="5706" operator="lessThan">
      <formula>$C$4</formula>
    </cfRule>
  </conditionalFormatting>
  <conditionalFormatting sqref="CK34">
    <cfRule type="cellIs" dxfId="1242" priority="5707" operator="lessThan">
      <formula>$C$4</formula>
    </cfRule>
  </conditionalFormatting>
  <conditionalFormatting sqref="CK34">
    <cfRule type="cellIs" dxfId="1241" priority="5708" operator="lessThan">
      <formula>$C$4</formula>
    </cfRule>
  </conditionalFormatting>
  <conditionalFormatting sqref="CK35">
    <cfRule type="cellIs" dxfId="1240" priority="5709" operator="lessThan">
      <formula>$C$4</formula>
    </cfRule>
  </conditionalFormatting>
  <conditionalFormatting sqref="CK35">
    <cfRule type="cellIs" dxfId="1239" priority="5710" operator="lessThan">
      <formula>$C$4</formula>
    </cfRule>
  </conditionalFormatting>
  <conditionalFormatting sqref="CK36">
    <cfRule type="cellIs" dxfId="1238" priority="5711" operator="lessThan">
      <formula>$C$4</formula>
    </cfRule>
  </conditionalFormatting>
  <conditionalFormatting sqref="CK36">
    <cfRule type="cellIs" dxfId="1237" priority="5712" operator="lessThan">
      <formula>$C$4</formula>
    </cfRule>
  </conditionalFormatting>
  <conditionalFormatting sqref="CK37">
    <cfRule type="cellIs" dxfId="1236" priority="5713" operator="lessThan">
      <formula>$C$4</formula>
    </cfRule>
  </conditionalFormatting>
  <conditionalFormatting sqref="CK37">
    <cfRule type="cellIs" dxfId="1235" priority="5714" operator="lessThan">
      <formula>$C$4</formula>
    </cfRule>
  </conditionalFormatting>
  <conditionalFormatting sqref="CK38">
    <cfRule type="cellIs" dxfId="1234" priority="5715" operator="lessThan">
      <formula>$C$4</formula>
    </cfRule>
  </conditionalFormatting>
  <conditionalFormatting sqref="CK38">
    <cfRule type="cellIs" dxfId="1233" priority="5716" operator="lessThan">
      <formula>$C$4</formula>
    </cfRule>
  </conditionalFormatting>
  <conditionalFormatting sqref="CK39">
    <cfRule type="cellIs" dxfId="1232" priority="5717" operator="lessThan">
      <formula>$C$4</formula>
    </cfRule>
  </conditionalFormatting>
  <conditionalFormatting sqref="CK39">
    <cfRule type="cellIs" dxfId="1231" priority="5718" operator="lessThan">
      <formula>$C$4</formula>
    </cfRule>
  </conditionalFormatting>
  <conditionalFormatting sqref="CK40">
    <cfRule type="cellIs" dxfId="1230" priority="5719" operator="lessThan">
      <formula>$C$4</formula>
    </cfRule>
  </conditionalFormatting>
  <conditionalFormatting sqref="CK40">
    <cfRule type="cellIs" dxfId="1229" priority="5720" operator="lessThan">
      <formula>$C$4</formula>
    </cfRule>
  </conditionalFormatting>
  <conditionalFormatting sqref="CK41">
    <cfRule type="cellIs" dxfId="1228" priority="5721" operator="lessThan">
      <formula>$C$4</formula>
    </cfRule>
  </conditionalFormatting>
  <conditionalFormatting sqref="CK41">
    <cfRule type="cellIs" dxfId="1227" priority="5722" operator="lessThan">
      <formula>$C$4</formula>
    </cfRule>
  </conditionalFormatting>
  <conditionalFormatting sqref="CK42">
    <cfRule type="cellIs" dxfId="1226" priority="5723" operator="lessThan">
      <formula>$C$4</formula>
    </cfRule>
  </conditionalFormatting>
  <conditionalFormatting sqref="CK42">
    <cfRule type="cellIs" dxfId="1225" priority="5724" operator="lessThan">
      <formula>$C$4</formula>
    </cfRule>
  </conditionalFormatting>
  <conditionalFormatting sqref="CK43">
    <cfRule type="cellIs" dxfId="1224" priority="5725" operator="lessThan">
      <formula>$C$4</formula>
    </cfRule>
  </conditionalFormatting>
  <conditionalFormatting sqref="CK43">
    <cfRule type="cellIs" dxfId="1223" priority="5726" operator="lessThan">
      <formula>$C$4</formula>
    </cfRule>
  </conditionalFormatting>
  <conditionalFormatting sqref="CK44">
    <cfRule type="cellIs" dxfId="1222" priority="5727" operator="lessThan">
      <formula>$C$4</formula>
    </cfRule>
  </conditionalFormatting>
  <conditionalFormatting sqref="CK44">
    <cfRule type="cellIs" dxfId="1221" priority="5728" operator="lessThan">
      <formula>$C$4</formula>
    </cfRule>
  </conditionalFormatting>
  <conditionalFormatting sqref="CK45">
    <cfRule type="cellIs" dxfId="1220" priority="5729" operator="lessThan">
      <formula>$C$4</formula>
    </cfRule>
  </conditionalFormatting>
  <conditionalFormatting sqref="CK45">
    <cfRule type="cellIs" dxfId="1219" priority="5730" operator="lessThan">
      <formula>$C$4</formula>
    </cfRule>
  </conditionalFormatting>
  <conditionalFormatting sqref="CK46">
    <cfRule type="cellIs" dxfId="1218" priority="5731" operator="lessThan">
      <formula>$C$4</formula>
    </cfRule>
  </conditionalFormatting>
  <conditionalFormatting sqref="CK46">
    <cfRule type="cellIs" dxfId="1217" priority="5732" operator="lessThan">
      <formula>$C$4</formula>
    </cfRule>
  </conditionalFormatting>
  <conditionalFormatting sqref="CK47">
    <cfRule type="cellIs" dxfId="1216" priority="5733" operator="lessThan">
      <formula>$C$4</formula>
    </cfRule>
  </conditionalFormatting>
  <conditionalFormatting sqref="CK47">
    <cfRule type="cellIs" dxfId="1215" priority="5734" operator="lessThan">
      <formula>$C$4</formula>
    </cfRule>
  </conditionalFormatting>
  <conditionalFormatting sqref="CK48">
    <cfRule type="cellIs" dxfId="1214" priority="5735" operator="lessThan">
      <formula>$C$4</formula>
    </cfRule>
  </conditionalFormatting>
  <conditionalFormatting sqref="CK48">
    <cfRule type="cellIs" dxfId="1213" priority="5736" operator="lessThan">
      <formula>$C$4</formula>
    </cfRule>
  </conditionalFormatting>
  <conditionalFormatting sqref="CK49">
    <cfRule type="cellIs" dxfId="1212" priority="5737" operator="lessThan">
      <formula>$C$4</formula>
    </cfRule>
  </conditionalFormatting>
  <conditionalFormatting sqref="CK49">
    <cfRule type="cellIs" dxfId="1211" priority="5738" operator="lessThan">
      <formula>$C$4</formula>
    </cfRule>
  </conditionalFormatting>
  <conditionalFormatting sqref="CK50">
    <cfRule type="cellIs" dxfId="1210" priority="5739" operator="lessThan">
      <formula>$C$4</formula>
    </cfRule>
  </conditionalFormatting>
  <conditionalFormatting sqref="CK50">
    <cfRule type="cellIs" dxfId="1209" priority="5740" operator="lessThan">
      <formula>$C$4</formula>
    </cfRule>
  </conditionalFormatting>
  <conditionalFormatting sqref="CK51">
    <cfRule type="cellIs" dxfId="1208" priority="5741" operator="lessThan">
      <formula>$C$4</formula>
    </cfRule>
  </conditionalFormatting>
  <conditionalFormatting sqref="CK51">
    <cfRule type="cellIs" dxfId="1207" priority="5742" operator="lessThan">
      <formula>$C$4</formula>
    </cfRule>
  </conditionalFormatting>
  <conditionalFormatting sqref="CK52">
    <cfRule type="cellIs" dxfId="1206" priority="5743" operator="lessThan">
      <formula>$C$4</formula>
    </cfRule>
  </conditionalFormatting>
  <conditionalFormatting sqref="CK52">
    <cfRule type="cellIs" dxfId="1205" priority="5744" operator="lessThan">
      <formula>$C$4</formula>
    </cfRule>
  </conditionalFormatting>
  <conditionalFormatting sqref="CK53">
    <cfRule type="cellIs" dxfId="1204" priority="5745" operator="lessThan">
      <formula>$C$4</formula>
    </cfRule>
  </conditionalFormatting>
  <conditionalFormatting sqref="CK53">
    <cfRule type="cellIs" dxfId="1203" priority="5746" operator="lessThan">
      <formula>$C$4</formula>
    </cfRule>
  </conditionalFormatting>
  <conditionalFormatting sqref="CK54">
    <cfRule type="cellIs" dxfId="1202" priority="5747" operator="lessThan">
      <formula>$C$4</formula>
    </cfRule>
  </conditionalFormatting>
  <conditionalFormatting sqref="CK54">
    <cfRule type="cellIs" dxfId="1201" priority="5748" operator="lessThan">
      <formula>$C$4</formula>
    </cfRule>
  </conditionalFormatting>
  <conditionalFormatting sqref="CK55">
    <cfRule type="cellIs" dxfId="1200" priority="5749" operator="lessThan">
      <formula>$C$4</formula>
    </cfRule>
  </conditionalFormatting>
  <conditionalFormatting sqref="CK55">
    <cfRule type="cellIs" dxfId="1199" priority="5750" operator="lessThan">
      <formula>$C$4</formula>
    </cfRule>
  </conditionalFormatting>
  <conditionalFormatting sqref="CK56">
    <cfRule type="cellIs" dxfId="1198" priority="5751" operator="lessThan">
      <formula>$C$4</formula>
    </cfRule>
  </conditionalFormatting>
  <conditionalFormatting sqref="CK56">
    <cfRule type="cellIs" dxfId="1197" priority="5752" operator="lessThan">
      <formula>$C$4</formula>
    </cfRule>
  </conditionalFormatting>
  <conditionalFormatting sqref="CK57">
    <cfRule type="cellIs" dxfId="1196" priority="5753" operator="lessThan">
      <formula>$C$4</formula>
    </cfRule>
  </conditionalFormatting>
  <conditionalFormatting sqref="CK57">
    <cfRule type="cellIs" dxfId="1195" priority="5754" operator="lessThan">
      <formula>$C$4</formula>
    </cfRule>
  </conditionalFormatting>
  <conditionalFormatting sqref="CK58">
    <cfRule type="cellIs" dxfId="1194" priority="5755" operator="lessThan">
      <formula>$C$4</formula>
    </cfRule>
  </conditionalFormatting>
  <conditionalFormatting sqref="CK58">
    <cfRule type="cellIs" dxfId="1193" priority="5756" operator="lessThan">
      <formula>$C$4</formula>
    </cfRule>
  </conditionalFormatting>
  <conditionalFormatting sqref="CK59">
    <cfRule type="cellIs" dxfId="1192" priority="5757" operator="lessThan">
      <formula>$C$4</formula>
    </cfRule>
  </conditionalFormatting>
  <conditionalFormatting sqref="CK59">
    <cfRule type="cellIs" dxfId="1191" priority="5758" operator="lessThan">
      <formula>$C$4</formula>
    </cfRule>
  </conditionalFormatting>
  <conditionalFormatting sqref="CK60">
    <cfRule type="cellIs" dxfId="1190" priority="5759" operator="lessThan">
      <formula>$C$4</formula>
    </cfRule>
  </conditionalFormatting>
  <conditionalFormatting sqref="CK60">
    <cfRule type="cellIs" dxfId="1189" priority="5760" operator="lessThan">
      <formula>$C$4</formula>
    </cfRule>
  </conditionalFormatting>
  <conditionalFormatting sqref="CL11">
    <cfRule type="cellIs" dxfId="1188" priority="5761" operator="lessThan">
      <formula>$C$4</formula>
    </cfRule>
  </conditionalFormatting>
  <conditionalFormatting sqref="CL11">
    <cfRule type="cellIs" dxfId="1187" priority="5762" operator="lessThan">
      <formula>$C$4</formula>
    </cfRule>
  </conditionalFormatting>
  <conditionalFormatting sqref="CL12">
    <cfRule type="cellIs" dxfId="1186" priority="5763" operator="lessThan">
      <formula>$C$4</formula>
    </cfRule>
  </conditionalFormatting>
  <conditionalFormatting sqref="CL12">
    <cfRule type="cellIs" dxfId="1185" priority="5764" operator="lessThan">
      <formula>$C$4</formula>
    </cfRule>
  </conditionalFormatting>
  <conditionalFormatting sqref="CL13">
    <cfRule type="cellIs" dxfId="1184" priority="5765" operator="lessThan">
      <formula>$C$4</formula>
    </cfRule>
  </conditionalFormatting>
  <conditionalFormatting sqref="CL13">
    <cfRule type="cellIs" dxfId="1183" priority="5766" operator="lessThan">
      <formula>$C$4</formula>
    </cfRule>
  </conditionalFormatting>
  <conditionalFormatting sqref="CL14">
    <cfRule type="cellIs" dxfId="1182" priority="5767" operator="lessThan">
      <formula>$C$4</formula>
    </cfRule>
  </conditionalFormatting>
  <conditionalFormatting sqref="CL14">
    <cfRule type="cellIs" dxfId="1181" priority="5768" operator="lessThan">
      <formula>$C$4</formula>
    </cfRule>
  </conditionalFormatting>
  <conditionalFormatting sqref="CL15">
    <cfRule type="cellIs" dxfId="1180" priority="5769" operator="lessThan">
      <formula>$C$4</formula>
    </cfRule>
  </conditionalFormatting>
  <conditionalFormatting sqref="CL15">
    <cfRule type="cellIs" dxfId="1179" priority="5770" operator="lessThan">
      <formula>$C$4</formula>
    </cfRule>
  </conditionalFormatting>
  <conditionalFormatting sqref="CL16">
    <cfRule type="cellIs" dxfId="1178" priority="5771" operator="lessThan">
      <formula>$C$4</formula>
    </cfRule>
  </conditionalFormatting>
  <conditionalFormatting sqref="CL16">
    <cfRule type="cellIs" dxfId="1177" priority="5772" operator="lessThan">
      <formula>$C$4</formula>
    </cfRule>
  </conditionalFormatting>
  <conditionalFormatting sqref="CL17">
    <cfRule type="cellIs" dxfId="1176" priority="5773" operator="lessThan">
      <formula>$C$4</formula>
    </cfRule>
  </conditionalFormatting>
  <conditionalFormatting sqref="CL17">
    <cfRule type="cellIs" dxfId="1175" priority="5774" operator="lessThan">
      <formula>$C$4</formula>
    </cfRule>
  </conditionalFormatting>
  <conditionalFormatting sqref="CL18">
    <cfRule type="cellIs" dxfId="1174" priority="5775" operator="lessThan">
      <formula>$C$4</formula>
    </cfRule>
  </conditionalFormatting>
  <conditionalFormatting sqref="CL18">
    <cfRule type="cellIs" dxfId="1173" priority="5776" operator="lessThan">
      <formula>$C$4</formula>
    </cfRule>
  </conditionalFormatting>
  <conditionalFormatting sqref="CL19">
    <cfRule type="cellIs" dxfId="1172" priority="5777" operator="lessThan">
      <formula>$C$4</formula>
    </cfRule>
  </conditionalFormatting>
  <conditionalFormatting sqref="CL19">
    <cfRule type="cellIs" dxfId="1171" priority="5778" operator="lessThan">
      <formula>$C$4</formula>
    </cfRule>
  </conditionalFormatting>
  <conditionalFormatting sqref="CL20">
    <cfRule type="cellIs" dxfId="1170" priority="5779" operator="lessThan">
      <formula>$C$4</formula>
    </cfRule>
  </conditionalFormatting>
  <conditionalFormatting sqref="CL20">
    <cfRule type="cellIs" dxfId="1169" priority="5780" operator="lessThan">
      <formula>$C$4</formula>
    </cfRule>
  </conditionalFormatting>
  <conditionalFormatting sqref="CL21">
    <cfRule type="cellIs" dxfId="1168" priority="5781" operator="lessThan">
      <formula>$C$4</formula>
    </cfRule>
  </conditionalFormatting>
  <conditionalFormatting sqref="CL21">
    <cfRule type="cellIs" dxfId="1167" priority="5782" operator="lessThan">
      <formula>$C$4</formula>
    </cfRule>
  </conditionalFormatting>
  <conditionalFormatting sqref="CL22">
    <cfRule type="cellIs" dxfId="1166" priority="5783" operator="lessThan">
      <formula>$C$4</formula>
    </cfRule>
  </conditionalFormatting>
  <conditionalFormatting sqref="CL22">
    <cfRule type="cellIs" dxfId="1165" priority="5784" operator="lessThan">
      <formula>$C$4</formula>
    </cfRule>
  </conditionalFormatting>
  <conditionalFormatting sqref="CL23">
    <cfRule type="cellIs" dxfId="1164" priority="5785" operator="lessThan">
      <formula>$C$4</formula>
    </cfRule>
  </conditionalFormatting>
  <conditionalFormatting sqref="CL23">
    <cfRule type="cellIs" dxfId="1163" priority="5786" operator="lessThan">
      <formula>$C$4</formula>
    </cfRule>
  </conditionalFormatting>
  <conditionalFormatting sqref="CL24">
    <cfRule type="cellIs" dxfId="1162" priority="5787" operator="lessThan">
      <formula>$C$4</formula>
    </cfRule>
  </conditionalFormatting>
  <conditionalFormatting sqref="CL24">
    <cfRule type="cellIs" dxfId="1161" priority="5788" operator="lessThan">
      <formula>$C$4</formula>
    </cfRule>
  </conditionalFormatting>
  <conditionalFormatting sqref="CL25">
    <cfRule type="cellIs" dxfId="1160" priority="5789" operator="lessThan">
      <formula>$C$4</formula>
    </cfRule>
  </conditionalFormatting>
  <conditionalFormatting sqref="CL25">
    <cfRule type="cellIs" dxfId="1159" priority="5790" operator="lessThan">
      <formula>$C$4</formula>
    </cfRule>
  </conditionalFormatting>
  <conditionalFormatting sqref="CL26">
    <cfRule type="cellIs" dxfId="1158" priority="5791" operator="lessThan">
      <formula>$C$4</formula>
    </cfRule>
  </conditionalFormatting>
  <conditionalFormatting sqref="CL26">
    <cfRule type="cellIs" dxfId="1157" priority="5792" operator="lessThan">
      <formula>$C$4</formula>
    </cfRule>
  </conditionalFormatting>
  <conditionalFormatting sqref="CL27">
    <cfRule type="cellIs" dxfId="1156" priority="5793" operator="lessThan">
      <formula>$C$4</formula>
    </cfRule>
  </conditionalFormatting>
  <conditionalFormatting sqref="CL27">
    <cfRule type="cellIs" dxfId="1155" priority="5794" operator="lessThan">
      <formula>$C$4</formula>
    </cfRule>
  </conditionalFormatting>
  <conditionalFormatting sqref="CL28">
    <cfRule type="cellIs" dxfId="1154" priority="5795" operator="lessThan">
      <formula>$C$4</formula>
    </cfRule>
  </conditionalFormatting>
  <conditionalFormatting sqref="CL28">
    <cfRule type="cellIs" dxfId="1153" priority="5796" operator="lessThan">
      <formula>$C$4</formula>
    </cfRule>
  </conditionalFormatting>
  <conditionalFormatting sqref="CL29">
    <cfRule type="cellIs" dxfId="1152" priority="5797" operator="lessThan">
      <formula>$C$4</formula>
    </cfRule>
  </conditionalFormatting>
  <conditionalFormatting sqref="CL29">
    <cfRule type="cellIs" dxfId="1151" priority="5798" operator="lessThan">
      <formula>$C$4</formula>
    </cfRule>
  </conditionalFormatting>
  <conditionalFormatting sqref="CL30">
    <cfRule type="cellIs" dxfId="1150" priority="5799" operator="lessThan">
      <formula>$C$4</formula>
    </cfRule>
  </conditionalFormatting>
  <conditionalFormatting sqref="CL30">
    <cfRule type="cellIs" dxfId="1149" priority="5800" operator="lessThan">
      <formula>$C$4</formula>
    </cfRule>
  </conditionalFormatting>
  <conditionalFormatting sqref="CL31">
    <cfRule type="cellIs" dxfId="1148" priority="5801" operator="lessThan">
      <formula>$C$4</formula>
    </cfRule>
  </conditionalFormatting>
  <conditionalFormatting sqref="CL31">
    <cfRule type="cellIs" dxfId="1147" priority="5802" operator="lessThan">
      <formula>$C$4</formula>
    </cfRule>
  </conditionalFormatting>
  <conditionalFormatting sqref="CL32">
    <cfRule type="cellIs" dxfId="1146" priority="5803" operator="lessThan">
      <formula>$C$4</formula>
    </cfRule>
  </conditionalFormatting>
  <conditionalFormatting sqref="CL32">
    <cfRule type="cellIs" dxfId="1145" priority="5804" operator="lessThan">
      <formula>$C$4</formula>
    </cfRule>
  </conditionalFormatting>
  <conditionalFormatting sqref="CL33">
    <cfRule type="cellIs" dxfId="1144" priority="5805" operator="lessThan">
      <formula>$C$4</formula>
    </cfRule>
  </conditionalFormatting>
  <conditionalFormatting sqref="CL33">
    <cfRule type="cellIs" dxfId="1143" priority="5806" operator="lessThan">
      <formula>$C$4</formula>
    </cfRule>
  </conditionalFormatting>
  <conditionalFormatting sqref="CL34">
    <cfRule type="cellIs" dxfId="1142" priority="5807" operator="lessThan">
      <formula>$C$4</formula>
    </cfRule>
  </conditionalFormatting>
  <conditionalFormatting sqref="CL34">
    <cfRule type="cellIs" dxfId="1141" priority="5808" operator="lessThan">
      <formula>$C$4</formula>
    </cfRule>
  </conditionalFormatting>
  <conditionalFormatting sqref="CL35">
    <cfRule type="cellIs" dxfId="1140" priority="5809" operator="lessThan">
      <formula>$C$4</formula>
    </cfRule>
  </conditionalFormatting>
  <conditionalFormatting sqref="CL35">
    <cfRule type="cellIs" dxfId="1139" priority="5810" operator="lessThan">
      <formula>$C$4</formula>
    </cfRule>
  </conditionalFormatting>
  <conditionalFormatting sqref="CL36">
    <cfRule type="cellIs" dxfId="1138" priority="5811" operator="lessThan">
      <formula>$C$4</formula>
    </cfRule>
  </conditionalFormatting>
  <conditionalFormatting sqref="CL36">
    <cfRule type="cellIs" dxfId="1137" priority="5812" operator="lessThan">
      <formula>$C$4</formula>
    </cfRule>
  </conditionalFormatting>
  <conditionalFormatting sqref="CL37">
    <cfRule type="cellIs" dxfId="1136" priority="5813" operator="lessThan">
      <formula>$C$4</formula>
    </cfRule>
  </conditionalFormatting>
  <conditionalFormatting sqref="CL37">
    <cfRule type="cellIs" dxfId="1135" priority="5814" operator="lessThan">
      <formula>$C$4</formula>
    </cfRule>
  </conditionalFormatting>
  <conditionalFormatting sqref="CL38">
    <cfRule type="cellIs" dxfId="1134" priority="5815" operator="lessThan">
      <formula>$C$4</formula>
    </cfRule>
  </conditionalFormatting>
  <conditionalFormatting sqref="CL38">
    <cfRule type="cellIs" dxfId="1133" priority="5816" operator="lessThan">
      <formula>$C$4</formula>
    </cfRule>
  </conditionalFormatting>
  <conditionalFormatting sqref="CL39">
    <cfRule type="cellIs" dxfId="1132" priority="5817" operator="lessThan">
      <formula>$C$4</formula>
    </cfRule>
  </conditionalFormatting>
  <conditionalFormatting sqref="CL39">
    <cfRule type="cellIs" dxfId="1131" priority="5818" operator="lessThan">
      <formula>$C$4</formula>
    </cfRule>
  </conditionalFormatting>
  <conditionalFormatting sqref="CL40">
    <cfRule type="cellIs" dxfId="1130" priority="5819" operator="lessThan">
      <formula>$C$4</formula>
    </cfRule>
  </conditionalFormatting>
  <conditionalFormatting sqref="CL40">
    <cfRule type="cellIs" dxfId="1129" priority="5820" operator="lessThan">
      <formula>$C$4</formula>
    </cfRule>
  </conditionalFormatting>
  <conditionalFormatting sqref="CL41">
    <cfRule type="cellIs" dxfId="1128" priority="5821" operator="lessThan">
      <formula>$C$4</formula>
    </cfRule>
  </conditionalFormatting>
  <conditionalFormatting sqref="CL41">
    <cfRule type="cellIs" dxfId="1127" priority="5822" operator="lessThan">
      <formula>$C$4</formula>
    </cfRule>
  </conditionalFormatting>
  <conditionalFormatting sqref="CL42">
    <cfRule type="cellIs" dxfId="1126" priority="5823" operator="lessThan">
      <formula>$C$4</formula>
    </cfRule>
  </conditionalFormatting>
  <conditionalFormatting sqref="CL42">
    <cfRule type="cellIs" dxfId="1125" priority="5824" operator="lessThan">
      <formula>$C$4</formula>
    </cfRule>
  </conditionalFormatting>
  <conditionalFormatting sqref="CL43">
    <cfRule type="cellIs" dxfId="1124" priority="5825" operator="lessThan">
      <formula>$C$4</formula>
    </cfRule>
  </conditionalFormatting>
  <conditionalFormatting sqref="CL43">
    <cfRule type="cellIs" dxfId="1123" priority="5826" operator="lessThan">
      <formula>$C$4</formula>
    </cfRule>
  </conditionalFormatting>
  <conditionalFormatting sqref="CL44">
    <cfRule type="cellIs" dxfId="1122" priority="5827" operator="lessThan">
      <formula>$C$4</formula>
    </cfRule>
  </conditionalFormatting>
  <conditionalFormatting sqref="CL44">
    <cfRule type="cellIs" dxfId="1121" priority="5828" operator="lessThan">
      <formula>$C$4</formula>
    </cfRule>
  </conditionalFormatting>
  <conditionalFormatting sqref="CL45">
    <cfRule type="cellIs" dxfId="1120" priority="5829" operator="lessThan">
      <formula>$C$4</formula>
    </cfRule>
  </conditionalFormatting>
  <conditionalFormatting sqref="CL45">
    <cfRule type="cellIs" dxfId="1119" priority="5830" operator="lessThan">
      <formula>$C$4</formula>
    </cfRule>
  </conditionalFormatting>
  <conditionalFormatting sqref="CL46">
    <cfRule type="cellIs" dxfId="1118" priority="5831" operator="lessThan">
      <formula>$C$4</formula>
    </cfRule>
  </conditionalFormatting>
  <conditionalFormatting sqref="CL46">
    <cfRule type="cellIs" dxfId="1117" priority="5832" operator="lessThan">
      <formula>$C$4</formula>
    </cfRule>
  </conditionalFormatting>
  <conditionalFormatting sqref="CL47">
    <cfRule type="cellIs" dxfId="1116" priority="5833" operator="lessThan">
      <formula>$C$4</formula>
    </cfRule>
  </conditionalFormatting>
  <conditionalFormatting sqref="CL47">
    <cfRule type="cellIs" dxfId="1115" priority="5834" operator="lessThan">
      <formula>$C$4</formula>
    </cfRule>
  </conditionalFormatting>
  <conditionalFormatting sqref="CL48">
    <cfRule type="cellIs" dxfId="1114" priority="5835" operator="lessThan">
      <formula>$C$4</formula>
    </cfRule>
  </conditionalFormatting>
  <conditionalFormatting sqref="CL48">
    <cfRule type="cellIs" dxfId="1113" priority="5836" operator="lessThan">
      <formula>$C$4</formula>
    </cfRule>
  </conditionalFormatting>
  <conditionalFormatting sqref="CL49">
    <cfRule type="cellIs" dxfId="1112" priority="5837" operator="lessThan">
      <formula>$C$4</formula>
    </cfRule>
  </conditionalFormatting>
  <conditionalFormatting sqref="CL49">
    <cfRule type="cellIs" dxfId="1111" priority="5838" operator="lessThan">
      <formula>$C$4</formula>
    </cfRule>
  </conditionalFormatting>
  <conditionalFormatting sqref="CL50">
    <cfRule type="cellIs" dxfId="1110" priority="5839" operator="lessThan">
      <formula>$C$4</formula>
    </cfRule>
  </conditionalFormatting>
  <conditionalFormatting sqref="CL50">
    <cfRule type="cellIs" dxfId="1109" priority="5840" operator="lessThan">
      <formula>$C$4</formula>
    </cfRule>
  </conditionalFormatting>
  <conditionalFormatting sqref="CL51">
    <cfRule type="cellIs" dxfId="1108" priority="5841" operator="lessThan">
      <formula>$C$4</formula>
    </cfRule>
  </conditionalFormatting>
  <conditionalFormatting sqref="CL51">
    <cfRule type="cellIs" dxfId="1107" priority="5842" operator="lessThan">
      <formula>$C$4</formula>
    </cfRule>
  </conditionalFormatting>
  <conditionalFormatting sqref="CL52">
    <cfRule type="cellIs" dxfId="1106" priority="5843" operator="lessThan">
      <formula>$C$4</formula>
    </cfRule>
  </conditionalFormatting>
  <conditionalFormatting sqref="CL52">
    <cfRule type="cellIs" dxfId="1105" priority="5844" operator="lessThan">
      <formula>$C$4</formula>
    </cfRule>
  </conditionalFormatting>
  <conditionalFormatting sqref="CL53">
    <cfRule type="cellIs" dxfId="1104" priority="5845" operator="lessThan">
      <formula>$C$4</formula>
    </cfRule>
  </conditionalFormatting>
  <conditionalFormatting sqref="CL53">
    <cfRule type="cellIs" dxfId="1103" priority="5846" operator="lessThan">
      <formula>$C$4</formula>
    </cfRule>
  </conditionalFormatting>
  <conditionalFormatting sqref="CL54">
    <cfRule type="cellIs" dxfId="1102" priority="5847" operator="lessThan">
      <formula>$C$4</formula>
    </cfRule>
  </conditionalFormatting>
  <conditionalFormatting sqref="CL54">
    <cfRule type="cellIs" dxfId="1101" priority="5848" operator="lessThan">
      <formula>$C$4</formula>
    </cfRule>
  </conditionalFormatting>
  <conditionalFormatting sqref="CL55">
    <cfRule type="cellIs" dxfId="1100" priority="5849" operator="lessThan">
      <formula>$C$4</formula>
    </cfRule>
  </conditionalFormatting>
  <conditionalFormatting sqref="CL55">
    <cfRule type="cellIs" dxfId="1099" priority="5850" operator="lessThan">
      <formula>$C$4</formula>
    </cfRule>
  </conditionalFormatting>
  <conditionalFormatting sqref="CL56">
    <cfRule type="cellIs" dxfId="1098" priority="5851" operator="lessThan">
      <formula>$C$4</formula>
    </cfRule>
  </conditionalFormatting>
  <conditionalFormatting sqref="CL56">
    <cfRule type="cellIs" dxfId="1097" priority="5852" operator="lessThan">
      <formula>$C$4</formula>
    </cfRule>
  </conditionalFormatting>
  <conditionalFormatting sqref="CL57">
    <cfRule type="cellIs" dxfId="1096" priority="5853" operator="lessThan">
      <formula>$C$4</formula>
    </cfRule>
  </conditionalFormatting>
  <conditionalFormatting sqref="CL57">
    <cfRule type="cellIs" dxfId="1095" priority="5854" operator="lessThan">
      <formula>$C$4</formula>
    </cfRule>
  </conditionalFormatting>
  <conditionalFormatting sqref="CL58">
    <cfRule type="cellIs" dxfId="1094" priority="5855" operator="lessThan">
      <formula>$C$4</formula>
    </cfRule>
  </conditionalFormatting>
  <conditionalFormatting sqref="CL58">
    <cfRule type="cellIs" dxfId="1093" priority="5856" operator="lessThan">
      <formula>$C$4</formula>
    </cfRule>
  </conditionalFormatting>
  <conditionalFormatting sqref="CL59">
    <cfRule type="cellIs" dxfId="1092" priority="5857" operator="lessThan">
      <formula>$C$4</formula>
    </cfRule>
  </conditionalFormatting>
  <conditionalFormatting sqref="CL59">
    <cfRule type="cellIs" dxfId="1091" priority="5858" operator="lessThan">
      <formula>$C$4</formula>
    </cfRule>
  </conditionalFormatting>
  <conditionalFormatting sqref="CL60">
    <cfRule type="cellIs" dxfId="1090" priority="5859" operator="lessThan">
      <formula>$C$4</formula>
    </cfRule>
  </conditionalFormatting>
  <conditionalFormatting sqref="CL60">
    <cfRule type="cellIs" dxfId="1089" priority="5860" operator="lessThan">
      <formula>$C$4</formula>
    </cfRule>
  </conditionalFormatting>
  <conditionalFormatting sqref="CW10">
    <cfRule type="cellIs" dxfId="814" priority="137" operator="lessThan">
      <formula>1</formula>
    </cfRule>
  </conditionalFormatting>
  <conditionalFormatting sqref="CW11">
    <cfRule type="cellIs" dxfId="813" priority="138" operator="lessThan">
      <formula>1</formula>
    </cfRule>
  </conditionalFormatting>
  <conditionalFormatting sqref="CW12">
    <cfRule type="cellIs" dxfId="812" priority="139" operator="lessThan">
      <formula>1</formula>
    </cfRule>
  </conditionalFormatting>
  <conditionalFormatting sqref="CW13">
    <cfRule type="cellIs" dxfId="811" priority="140" operator="lessThan">
      <formula>1</formula>
    </cfRule>
  </conditionalFormatting>
  <conditionalFormatting sqref="CW14">
    <cfRule type="cellIs" dxfId="810" priority="136" operator="lessThan">
      <formula>1</formula>
    </cfRule>
  </conditionalFormatting>
  <conditionalFormatting sqref="CW23">
    <cfRule type="cellIs" dxfId="809" priority="132" operator="lessThan">
      <formula>1</formula>
    </cfRule>
  </conditionalFormatting>
  <conditionalFormatting sqref="CW24">
    <cfRule type="cellIs" dxfId="808" priority="133" operator="lessThan">
      <formula>1</formula>
    </cfRule>
  </conditionalFormatting>
  <conditionalFormatting sqref="CW25">
    <cfRule type="cellIs" dxfId="807" priority="134" operator="lessThan">
      <formula>1</formula>
    </cfRule>
  </conditionalFormatting>
  <conditionalFormatting sqref="CW26">
    <cfRule type="cellIs" dxfId="806" priority="135" operator="lessThan">
      <formula>1</formula>
    </cfRule>
  </conditionalFormatting>
  <conditionalFormatting sqref="CP12:CP40">
    <cfRule type="cellIs" dxfId="804" priority="129" operator="lessThan">
      <formula>$C$4</formula>
    </cfRule>
  </conditionalFormatting>
  <conditionalFormatting sqref="CP12:CP40">
    <cfRule type="cellIs" dxfId="803" priority="130" operator="lessThan">
      <formula>$C$4</formula>
    </cfRule>
  </conditionalFormatting>
  <conditionalFormatting sqref="CS11:CS40">
    <cfRule type="cellIs" dxfId="802" priority="127" operator="lessThan">
      <formula>$C$4</formula>
    </cfRule>
  </conditionalFormatting>
  <conditionalFormatting sqref="CS11:CS40">
    <cfRule type="cellIs" dxfId="801" priority="128" operator="lessThan">
      <formula>$C$4</formula>
    </cfRule>
  </conditionalFormatting>
  <conditionalFormatting sqref="CW28">
    <cfRule type="cellIs" dxfId="249" priority="126" operator="lessThan">
      <formula>1</formula>
    </cfRule>
  </conditionalFormatting>
  <conditionalFormatting sqref="CW27">
    <cfRule type="cellIs" dxfId="248" priority="125" operator="lessThan">
      <formula>1</formula>
    </cfRule>
  </conditionalFormatting>
  <conditionalFormatting sqref="X31">
    <cfRule type="cellIs" dxfId="243" priority="121" operator="lessThan">
      <formula>$C$4</formula>
    </cfRule>
  </conditionalFormatting>
  <conditionalFormatting sqref="X32">
    <cfRule type="cellIs" dxfId="242" priority="122" operator="lessThan">
      <formula>$C$4</formula>
    </cfRule>
  </conditionalFormatting>
  <conditionalFormatting sqref="X33">
    <cfRule type="cellIs" dxfId="241" priority="123" operator="lessThan">
      <formula>$C$4</formula>
    </cfRule>
  </conditionalFormatting>
  <conditionalFormatting sqref="X34">
    <cfRule type="cellIs" dxfId="240" priority="124" operator="lessThan">
      <formula>$C$4</formula>
    </cfRule>
  </conditionalFormatting>
  <conditionalFormatting sqref="AT11">
    <cfRule type="cellIs" dxfId="239" priority="91" operator="lessThan">
      <formula>$C$4</formula>
    </cfRule>
  </conditionalFormatting>
  <conditionalFormatting sqref="AT12">
    <cfRule type="cellIs" dxfId="237" priority="92" operator="lessThan">
      <formula>$C$4</formula>
    </cfRule>
  </conditionalFormatting>
  <conditionalFormatting sqref="AT13">
    <cfRule type="cellIs" dxfId="235" priority="93" operator="lessThan">
      <formula>$C$4</formula>
    </cfRule>
  </conditionalFormatting>
  <conditionalFormatting sqref="AT14">
    <cfRule type="cellIs" dxfId="233" priority="94" operator="lessThan">
      <formula>$C$4</formula>
    </cfRule>
  </conditionalFormatting>
  <conditionalFormatting sqref="AT15">
    <cfRule type="cellIs" dxfId="231" priority="95" operator="lessThan">
      <formula>$C$4</formula>
    </cfRule>
  </conditionalFormatting>
  <conditionalFormatting sqref="AT16">
    <cfRule type="cellIs" dxfId="229" priority="96" operator="lessThan">
      <formula>$C$4</formula>
    </cfRule>
  </conditionalFormatting>
  <conditionalFormatting sqref="AT17">
    <cfRule type="cellIs" dxfId="227" priority="97" operator="lessThan">
      <formula>$C$4</formula>
    </cfRule>
  </conditionalFormatting>
  <conditionalFormatting sqref="AT18">
    <cfRule type="cellIs" dxfId="225" priority="98" operator="lessThan">
      <formula>$C$4</formula>
    </cfRule>
  </conditionalFormatting>
  <conditionalFormatting sqref="AT19">
    <cfRule type="cellIs" dxfId="223" priority="99" operator="lessThan">
      <formula>$C$4</formula>
    </cfRule>
  </conditionalFormatting>
  <conditionalFormatting sqref="AT20">
    <cfRule type="cellIs" dxfId="221" priority="100" operator="lessThan">
      <formula>$C$4</formula>
    </cfRule>
  </conditionalFormatting>
  <conditionalFormatting sqref="AT21">
    <cfRule type="cellIs" dxfId="219" priority="101" operator="lessThan">
      <formula>$C$4</formula>
    </cfRule>
  </conditionalFormatting>
  <conditionalFormatting sqref="AT22">
    <cfRule type="cellIs" dxfId="217" priority="102" operator="lessThan">
      <formula>$C$4</formula>
    </cfRule>
  </conditionalFormatting>
  <conditionalFormatting sqref="AT23">
    <cfRule type="cellIs" dxfId="215" priority="103" operator="lessThan">
      <formula>$C$4</formula>
    </cfRule>
  </conditionalFormatting>
  <conditionalFormatting sqref="AT24">
    <cfRule type="cellIs" dxfId="213" priority="104" operator="lessThan">
      <formula>$C$4</formula>
    </cfRule>
  </conditionalFormatting>
  <conditionalFormatting sqref="AT25">
    <cfRule type="cellIs" dxfId="211" priority="105" operator="lessThan">
      <formula>$C$4</formula>
    </cfRule>
  </conditionalFormatting>
  <conditionalFormatting sqref="AT26">
    <cfRule type="cellIs" dxfId="209" priority="106" operator="lessThan">
      <formula>$C$4</formula>
    </cfRule>
  </conditionalFormatting>
  <conditionalFormatting sqref="AT27">
    <cfRule type="cellIs" dxfId="207" priority="107" operator="lessThan">
      <formula>$C$4</formula>
    </cfRule>
  </conditionalFormatting>
  <conditionalFormatting sqref="AT28">
    <cfRule type="cellIs" dxfId="205" priority="108" operator="lessThan">
      <formula>$C$4</formula>
    </cfRule>
  </conditionalFormatting>
  <conditionalFormatting sqref="AT29">
    <cfRule type="cellIs" dxfId="203" priority="109" operator="lessThan">
      <formula>$C$4</formula>
    </cfRule>
  </conditionalFormatting>
  <conditionalFormatting sqref="AT30">
    <cfRule type="cellIs" dxfId="201" priority="110" operator="lessThan">
      <formula>$C$4</formula>
    </cfRule>
  </conditionalFormatting>
  <conditionalFormatting sqref="AT31">
    <cfRule type="cellIs" dxfId="199" priority="111" operator="lessThan">
      <formula>$C$4</formula>
    </cfRule>
  </conditionalFormatting>
  <conditionalFormatting sqref="AT32">
    <cfRule type="cellIs" dxfId="197" priority="112" operator="lessThan">
      <formula>$C$4</formula>
    </cfRule>
  </conditionalFormatting>
  <conditionalFormatting sqref="AT33">
    <cfRule type="cellIs" dxfId="195" priority="113" operator="lessThan">
      <formula>$C$4</formula>
    </cfRule>
  </conditionalFormatting>
  <conditionalFormatting sqref="AT34">
    <cfRule type="cellIs" dxfId="193" priority="114" operator="lessThan">
      <formula>$C$4</formula>
    </cfRule>
  </conditionalFormatting>
  <conditionalFormatting sqref="AT35">
    <cfRule type="cellIs" dxfId="191" priority="115" operator="lessThan">
      <formula>$C$4</formula>
    </cfRule>
  </conditionalFormatting>
  <conditionalFormatting sqref="AT36">
    <cfRule type="cellIs" dxfId="189" priority="116" operator="lessThan">
      <formula>$C$4</formula>
    </cfRule>
  </conditionalFormatting>
  <conditionalFormatting sqref="AT37">
    <cfRule type="cellIs" dxfId="187" priority="117" operator="lessThan">
      <formula>$C$4</formula>
    </cfRule>
  </conditionalFormatting>
  <conditionalFormatting sqref="AT38">
    <cfRule type="cellIs" dxfId="185" priority="118" operator="lessThan">
      <formula>$C$4</formula>
    </cfRule>
  </conditionalFormatting>
  <conditionalFormatting sqref="AT39">
    <cfRule type="cellIs" dxfId="183" priority="119" operator="lessThan">
      <formula>$C$4</formula>
    </cfRule>
  </conditionalFormatting>
  <conditionalFormatting sqref="AT40">
    <cfRule type="cellIs" dxfId="181" priority="120" operator="lessThan">
      <formula>$C$4</formula>
    </cfRule>
  </conditionalFormatting>
  <conditionalFormatting sqref="BL11">
    <cfRule type="cellIs" dxfId="179" priority="64" operator="lessThan">
      <formula>$C$4</formula>
    </cfRule>
  </conditionalFormatting>
  <conditionalFormatting sqref="BL12">
    <cfRule type="cellIs" dxfId="177" priority="65" operator="lessThan">
      <formula>$C$4</formula>
    </cfRule>
  </conditionalFormatting>
  <conditionalFormatting sqref="BL13">
    <cfRule type="cellIs" dxfId="175" priority="66" operator="lessThan">
      <formula>$C$4</formula>
    </cfRule>
  </conditionalFormatting>
  <conditionalFormatting sqref="BL14">
    <cfRule type="cellIs" dxfId="173" priority="67" operator="lessThan">
      <formula>$C$4</formula>
    </cfRule>
  </conditionalFormatting>
  <conditionalFormatting sqref="BL15">
    <cfRule type="cellIs" dxfId="171" priority="68" operator="lessThan">
      <formula>$C$4</formula>
    </cfRule>
  </conditionalFormatting>
  <conditionalFormatting sqref="BL16">
    <cfRule type="cellIs" dxfId="169" priority="69" operator="lessThan">
      <formula>$C$4</formula>
    </cfRule>
  </conditionalFormatting>
  <conditionalFormatting sqref="BL17">
    <cfRule type="cellIs" dxfId="167" priority="70" operator="lessThan">
      <formula>$C$4</formula>
    </cfRule>
  </conditionalFormatting>
  <conditionalFormatting sqref="BL18">
    <cfRule type="cellIs" dxfId="165" priority="71" operator="lessThan">
      <formula>$C$4</formula>
    </cfRule>
  </conditionalFormatting>
  <conditionalFormatting sqref="BL19">
    <cfRule type="cellIs" dxfId="163" priority="72" operator="lessThan">
      <formula>$C$4</formula>
    </cfRule>
  </conditionalFormatting>
  <conditionalFormatting sqref="BL20">
    <cfRule type="cellIs" dxfId="161" priority="73" operator="lessThan">
      <formula>$C$4</formula>
    </cfRule>
  </conditionalFormatting>
  <conditionalFormatting sqref="BL21">
    <cfRule type="cellIs" dxfId="159" priority="74" operator="lessThan">
      <formula>$C$4</formula>
    </cfRule>
  </conditionalFormatting>
  <conditionalFormatting sqref="BL22">
    <cfRule type="cellIs" dxfId="157" priority="75" operator="lessThan">
      <formula>$C$4</formula>
    </cfRule>
  </conditionalFormatting>
  <conditionalFormatting sqref="BL23">
    <cfRule type="cellIs" dxfId="155" priority="76" operator="lessThan">
      <formula>$C$4</formula>
    </cfRule>
  </conditionalFormatting>
  <conditionalFormatting sqref="BL24">
    <cfRule type="cellIs" dxfId="153" priority="77" operator="lessThan">
      <formula>$C$4</formula>
    </cfRule>
  </conditionalFormatting>
  <conditionalFormatting sqref="BL25">
    <cfRule type="cellIs" dxfId="151" priority="78" operator="lessThan">
      <formula>$C$4</formula>
    </cfRule>
  </conditionalFormatting>
  <conditionalFormatting sqref="BL26">
    <cfRule type="cellIs" dxfId="149" priority="79" operator="lessThan">
      <formula>$C$4</formula>
    </cfRule>
  </conditionalFormatting>
  <conditionalFormatting sqref="BL27">
    <cfRule type="cellIs" dxfId="147" priority="80" operator="lessThan">
      <formula>$C$4</formula>
    </cfRule>
  </conditionalFormatting>
  <conditionalFormatting sqref="BL28">
    <cfRule type="cellIs" dxfId="145" priority="81" operator="lessThan">
      <formula>$C$4</formula>
    </cfRule>
  </conditionalFormatting>
  <conditionalFormatting sqref="BL29">
    <cfRule type="cellIs" dxfId="143" priority="82" operator="lessThan">
      <formula>$C$4</formula>
    </cfRule>
  </conditionalFormatting>
  <conditionalFormatting sqref="BL30">
    <cfRule type="cellIs" dxfId="141" priority="83" operator="lessThan">
      <formula>$C$4</formula>
    </cfRule>
  </conditionalFormatting>
  <conditionalFormatting sqref="BL31">
    <cfRule type="cellIs" dxfId="139" priority="84" operator="lessThan">
      <formula>$C$4</formula>
    </cfRule>
  </conditionalFormatting>
  <conditionalFormatting sqref="BL32">
    <cfRule type="cellIs" dxfId="137" priority="85" operator="lessThan">
      <formula>$C$4</formula>
    </cfRule>
  </conditionalFormatting>
  <conditionalFormatting sqref="BL33">
    <cfRule type="cellIs" dxfId="135" priority="86" operator="lessThan">
      <formula>$C$4</formula>
    </cfRule>
  </conditionalFormatting>
  <conditionalFormatting sqref="BL34">
    <cfRule type="cellIs" dxfId="133" priority="87" operator="lessThan">
      <formula>$C$4</formula>
    </cfRule>
  </conditionalFormatting>
  <conditionalFormatting sqref="BL35">
    <cfRule type="cellIs" dxfId="131" priority="88" operator="lessThan">
      <formula>$C$4</formula>
    </cfRule>
  </conditionalFormatting>
  <conditionalFormatting sqref="BL36">
    <cfRule type="cellIs" dxfId="129" priority="89" operator="lessThan">
      <formula>$C$4</formula>
    </cfRule>
  </conditionalFormatting>
  <conditionalFormatting sqref="BL37">
    <cfRule type="cellIs" dxfId="127" priority="90" operator="lessThan">
      <formula>$C$4</formula>
    </cfRule>
  </conditionalFormatting>
  <conditionalFormatting sqref="BL38">
    <cfRule type="cellIs" dxfId="125" priority="61" operator="lessThan">
      <formula>$C$4</formula>
    </cfRule>
  </conditionalFormatting>
  <conditionalFormatting sqref="BL39">
    <cfRule type="cellIs" dxfId="123" priority="62" operator="lessThan">
      <formula>$C$4</formula>
    </cfRule>
  </conditionalFormatting>
  <conditionalFormatting sqref="BL40">
    <cfRule type="cellIs" dxfId="121" priority="63" operator="lessThan">
      <formula>$C$4</formula>
    </cfRule>
  </conditionalFormatting>
  <conditionalFormatting sqref="BF11">
    <cfRule type="cellIs" dxfId="119" priority="31" operator="lessThan">
      <formula>$C$4</formula>
    </cfRule>
  </conditionalFormatting>
  <conditionalFormatting sqref="BF12">
    <cfRule type="cellIs" dxfId="117" priority="32" operator="lessThan">
      <formula>$C$4</formula>
    </cfRule>
  </conditionalFormatting>
  <conditionalFormatting sqref="BF13">
    <cfRule type="cellIs" dxfId="115" priority="33" operator="lessThan">
      <formula>$C$4</formula>
    </cfRule>
  </conditionalFormatting>
  <conditionalFormatting sqref="BF14">
    <cfRule type="cellIs" dxfId="113" priority="34" operator="lessThan">
      <formula>$C$4</formula>
    </cfRule>
  </conditionalFormatting>
  <conditionalFormatting sqref="BF15">
    <cfRule type="cellIs" dxfId="111" priority="35" operator="lessThan">
      <formula>$C$4</formula>
    </cfRule>
  </conditionalFormatting>
  <conditionalFormatting sqref="BF16">
    <cfRule type="cellIs" dxfId="109" priority="36" operator="lessThan">
      <formula>$C$4</formula>
    </cfRule>
  </conditionalFormatting>
  <conditionalFormatting sqref="BF17">
    <cfRule type="cellIs" dxfId="107" priority="37" operator="lessThan">
      <formula>$C$4</formula>
    </cfRule>
  </conditionalFormatting>
  <conditionalFormatting sqref="BF18">
    <cfRule type="cellIs" dxfId="105" priority="38" operator="lessThan">
      <formula>$C$4</formula>
    </cfRule>
  </conditionalFormatting>
  <conditionalFormatting sqref="BF19">
    <cfRule type="cellIs" dxfId="103" priority="39" operator="lessThan">
      <formula>$C$4</formula>
    </cfRule>
  </conditionalFormatting>
  <conditionalFormatting sqref="BF20">
    <cfRule type="cellIs" dxfId="101" priority="40" operator="lessThan">
      <formula>$C$4</formula>
    </cfRule>
  </conditionalFormatting>
  <conditionalFormatting sqref="BF21">
    <cfRule type="cellIs" dxfId="99" priority="41" operator="lessThan">
      <formula>$C$4</formula>
    </cfRule>
  </conditionalFormatting>
  <conditionalFormatting sqref="BF22">
    <cfRule type="cellIs" dxfId="97" priority="42" operator="lessThan">
      <formula>$C$4</formula>
    </cfRule>
  </conditionalFormatting>
  <conditionalFormatting sqref="BF23">
    <cfRule type="cellIs" dxfId="95" priority="43" operator="lessThan">
      <formula>$C$4</formula>
    </cfRule>
  </conditionalFormatting>
  <conditionalFormatting sqref="BF24">
    <cfRule type="cellIs" dxfId="93" priority="44" operator="lessThan">
      <formula>$C$4</formula>
    </cfRule>
  </conditionalFormatting>
  <conditionalFormatting sqref="BF25">
    <cfRule type="cellIs" dxfId="91" priority="45" operator="lessThan">
      <formula>$C$4</formula>
    </cfRule>
  </conditionalFormatting>
  <conditionalFormatting sqref="BF26">
    <cfRule type="cellIs" dxfId="89" priority="46" operator="lessThan">
      <formula>$C$4</formula>
    </cfRule>
  </conditionalFormatting>
  <conditionalFormatting sqref="BF27">
    <cfRule type="cellIs" dxfId="87" priority="47" operator="lessThan">
      <formula>$C$4</formula>
    </cfRule>
  </conditionalFormatting>
  <conditionalFormatting sqref="BF28">
    <cfRule type="cellIs" dxfId="85" priority="48" operator="lessThan">
      <formula>$C$4</formula>
    </cfRule>
  </conditionalFormatting>
  <conditionalFormatting sqref="BF29">
    <cfRule type="cellIs" dxfId="83" priority="49" operator="lessThan">
      <formula>$C$4</formula>
    </cfRule>
  </conditionalFormatting>
  <conditionalFormatting sqref="BF30">
    <cfRule type="cellIs" dxfId="81" priority="50" operator="lessThan">
      <formula>$C$4</formula>
    </cfRule>
  </conditionalFormatting>
  <conditionalFormatting sqref="BF31">
    <cfRule type="cellIs" dxfId="79" priority="51" operator="lessThan">
      <formula>$C$4</formula>
    </cfRule>
  </conditionalFormatting>
  <conditionalFormatting sqref="BF32">
    <cfRule type="cellIs" dxfId="77" priority="52" operator="lessThan">
      <formula>$C$4</formula>
    </cfRule>
  </conditionalFormatting>
  <conditionalFormatting sqref="BF33">
    <cfRule type="cellIs" dxfId="75" priority="53" operator="lessThan">
      <formula>$C$4</formula>
    </cfRule>
  </conditionalFormatting>
  <conditionalFormatting sqref="BF34">
    <cfRule type="cellIs" dxfId="73" priority="54" operator="lessThan">
      <formula>$C$4</formula>
    </cfRule>
  </conditionalFormatting>
  <conditionalFormatting sqref="BF35">
    <cfRule type="cellIs" dxfId="71" priority="55" operator="lessThan">
      <formula>$C$4</formula>
    </cfRule>
  </conditionalFormatting>
  <conditionalFormatting sqref="BF36">
    <cfRule type="cellIs" dxfId="69" priority="56" operator="lessThan">
      <formula>$C$4</formula>
    </cfRule>
  </conditionalFormatting>
  <conditionalFormatting sqref="BF37">
    <cfRule type="cellIs" dxfId="67" priority="57" operator="lessThan">
      <formula>$C$4</formula>
    </cfRule>
  </conditionalFormatting>
  <conditionalFormatting sqref="BF38">
    <cfRule type="cellIs" dxfId="65" priority="58" operator="lessThan">
      <formula>$C$4</formula>
    </cfRule>
  </conditionalFormatting>
  <conditionalFormatting sqref="BF39">
    <cfRule type="cellIs" dxfId="63" priority="59" operator="lessThan">
      <formula>$C$4</formula>
    </cfRule>
  </conditionalFormatting>
  <conditionalFormatting sqref="BF40">
    <cfRule type="cellIs" dxfId="61" priority="60" operator="lessThan">
      <formula>$C$4</formula>
    </cfRule>
  </conditionalFormatting>
  <conditionalFormatting sqref="BU11">
    <cfRule type="cellIs" dxfId="59" priority="1" operator="lessThan">
      <formula>$C$4</formula>
    </cfRule>
  </conditionalFormatting>
  <conditionalFormatting sqref="BU12">
    <cfRule type="cellIs" dxfId="57" priority="2" operator="lessThan">
      <formula>$C$4</formula>
    </cfRule>
  </conditionalFormatting>
  <conditionalFormatting sqref="BU13">
    <cfRule type="cellIs" dxfId="55" priority="3" operator="lessThan">
      <formula>$C$4</formula>
    </cfRule>
  </conditionalFormatting>
  <conditionalFormatting sqref="BU14">
    <cfRule type="cellIs" dxfId="53" priority="4" operator="lessThan">
      <formula>$C$4</formula>
    </cfRule>
  </conditionalFormatting>
  <conditionalFormatting sqref="BU15">
    <cfRule type="cellIs" dxfId="51" priority="5" operator="lessThan">
      <formula>$C$4</formula>
    </cfRule>
  </conditionalFormatting>
  <conditionalFormatting sqref="BU16">
    <cfRule type="cellIs" dxfId="49" priority="6" operator="lessThan">
      <formula>$C$4</formula>
    </cfRule>
  </conditionalFormatting>
  <conditionalFormatting sqref="BU17">
    <cfRule type="cellIs" dxfId="47" priority="7" operator="lessThan">
      <formula>$C$4</formula>
    </cfRule>
  </conditionalFormatting>
  <conditionalFormatting sqref="BU18">
    <cfRule type="cellIs" dxfId="45" priority="8" operator="lessThan">
      <formula>$C$4</formula>
    </cfRule>
  </conditionalFormatting>
  <conditionalFormatting sqref="BU19">
    <cfRule type="cellIs" dxfId="43" priority="9" operator="lessThan">
      <formula>$C$4</formula>
    </cfRule>
  </conditionalFormatting>
  <conditionalFormatting sqref="BU20">
    <cfRule type="cellIs" dxfId="41" priority="10" operator="lessThan">
      <formula>$C$4</formula>
    </cfRule>
  </conditionalFormatting>
  <conditionalFormatting sqref="BU21">
    <cfRule type="cellIs" dxfId="39" priority="11" operator="lessThan">
      <formula>$C$4</formula>
    </cfRule>
  </conditionalFormatting>
  <conditionalFormatting sqref="BU22">
    <cfRule type="cellIs" dxfId="37" priority="12" operator="lessThan">
      <formula>$C$4</formula>
    </cfRule>
  </conditionalFormatting>
  <conditionalFormatting sqref="BU23">
    <cfRule type="cellIs" dxfId="35" priority="13" operator="lessThan">
      <formula>$C$4</formula>
    </cfRule>
  </conditionalFormatting>
  <conditionalFormatting sqref="BU24">
    <cfRule type="cellIs" dxfId="33" priority="14" operator="lessThan">
      <formula>$C$4</formula>
    </cfRule>
  </conditionalFormatting>
  <conditionalFormatting sqref="BU25">
    <cfRule type="cellIs" dxfId="31" priority="15" operator="lessThan">
      <formula>$C$4</formula>
    </cfRule>
  </conditionalFormatting>
  <conditionalFormatting sqref="BU26">
    <cfRule type="cellIs" dxfId="29" priority="16" operator="lessThan">
      <formula>$C$4</formula>
    </cfRule>
  </conditionalFormatting>
  <conditionalFormatting sqref="BU27">
    <cfRule type="cellIs" dxfId="27" priority="17" operator="lessThan">
      <formula>$C$4</formula>
    </cfRule>
  </conditionalFormatting>
  <conditionalFormatting sqref="BU28">
    <cfRule type="cellIs" dxfId="25" priority="18" operator="lessThan">
      <formula>$C$4</formula>
    </cfRule>
  </conditionalFormatting>
  <conditionalFormatting sqref="BU29">
    <cfRule type="cellIs" dxfId="23" priority="19" operator="lessThan">
      <formula>$C$4</formula>
    </cfRule>
  </conditionalFormatting>
  <conditionalFormatting sqref="BU30">
    <cfRule type="cellIs" dxfId="21" priority="20" operator="lessThan">
      <formula>$C$4</formula>
    </cfRule>
  </conditionalFormatting>
  <conditionalFormatting sqref="BU31">
    <cfRule type="cellIs" dxfId="19" priority="21" operator="lessThan">
      <formula>$C$4</formula>
    </cfRule>
  </conditionalFormatting>
  <conditionalFormatting sqref="BU32">
    <cfRule type="cellIs" dxfId="17" priority="22" operator="lessThan">
      <formula>$C$4</formula>
    </cfRule>
  </conditionalFormatting>
  <conditionalFormatting sqref="BU33">
    <cfRule type="cellIs" dxfId="15" priority="23" operator="lessThan">
      <formula>$C$4</formula>
    </cfRule>
  </conditionalFormatting>
  <conditionalFormatting sqref="BU34">
    <cfRule type="cellIs" dxfId="13" priority="24" operator="lessThan">
      <formula>$C$4</formula>
    </cfRule>
  </conditionalFormatting>
  <conditionalFormatting sqref="BU35">
    <cfRule type="cellIs" dxfId="11" priority="25" operator="lessThan">
      <formula>$C$4</formula>
    </cfRule>
  </conditionalFormatting>
  <conditionalFormatting sqref="BU36">
    <cfRule type="cellIs" dxfId="9" priority="26" operator="lessThan">
      <formula>$C$4</formula>
    </cfRule>
  </conditionalFormatting>
  <conditionalFormatting sqref="BU37">
    <cfRule type="cellIs" dxfId="7" priority="27" operator="lessThan">
      <formula>$C$4</formula>
    </cfRule>
  </conditionalFormatting>
  <conditionalFormatting sqref="BU38">
    <cfRule type="cellIs" dxfId="5" priority="28" operator="lessThan">
      <formula>$C$4</formula>
    </cfRule>
  </conditionalFormatting>
  <conditionalFormatting sqref="BU39">
    <cfRule type="cellIs" dxfId="3" priority="29" operator="lessThan">
      <formula>$C$4</formula>
    </cfRule>
  </conditionalFormatting>
  <conditionalFormatting sqref="BU40">
    <cfRule type="cellIs" dxfId="1" priority="30" operator="lessThan">
      <formula>$C$4</formula>
    </cfRule>
  </conditionalFormatting>
  <dataValidations count="151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BL11"/>
    <dataValidation allowBlank="1" showInputMessage="1" showErrorMessage="1" sqref="AC12 BL12"/>
    <dataValidation allowBlank="1" showInputMessage="1" showErrorMessage="1" sqref="AC13 BL13"/>
    <dataValidation allowBlank="1" showInputMessage="1" showErrorMessage="1" sqref="AC14 BL14"/>
    <dataValidation allowBlank="1" showInputMessage="1" showErrorMessage="1" sqref="AC15 BL15"/>
    <dataValidation allowBlank="1" showInputMessage="1" showErrorMessage="1" sqref="AC16 BL16"/>
    <dataValidation allowBlank="1" showInputMessage="1" showErrorMessage="1" sqref="AC17 BL17"/>
    <dataValidation allowBlank="1" showInputMessage="1" showErrorMessage="1" sqref="AC18 BL18"/>
    <dataValidation allowBlank="1" showInputMessage="1" showErrorMessage="1" sqref="AC19 BL19"/>
    <dataValidation allowBlank="1" showInputMessage="1" showErrorMessage="1" sqref="AC20 BL20"/>
    <dataValidation allowBlank="1" showInputMessage="1" showErrorMessage="1" sqref="AC21 BL21"/>
    <dataValidation allowBlank="1" showInputMessage="1" showErrorMessage="1" sqref="AC22 BL22"/>
    <dataValidation allowBlank="1" showInputMessage="1" showErrorMessage="1" sqref="AC23 BL23"/>
    <dataValidation allowBlank="1" showInputMessage="1" showErrorMessage="1" sqref="AC24 BL24"/>
    <dataValidation allowBlank="1" showInputMessage="1" showErrorMessage="1" sqref="AC25 BL25"/>
    <dataValidation allowBlank="1" showInputMessage="1" showErrorMessage="1" sqref="AC26 BL26"/>
    <dataValidation allowBlank="1" showInputMessage="1" showErrorMessage="1" sqref="AC27 BL27"/>
    <dataValidation allowBlank="1" showInputMessage="1" showErrorMessage="1" sqref="AC28 BL28"/>
    <dataValidation allowBlank="1" showInputMessage="1" showErrorMessage="1" sqref="AC29 BL29"/>
    <dataValidation allowBlank="1" showInputMessage="1" showErrorMessage="1" sqref="AC30 BL30"/>
    <dataValidation allowBlank="1" showInputMessage="1" showErrorMessage="1" sqref="AC31 BL31"/>
    <dataValidation allowBlank="1" showInputMessage="1" showErrorMessage="1" sqref="AC32 BL32"/>
    <dataValidation allowBlank="1" showInputMessage="1" showErrorMessage="1" sqref="AC33 BL33"/>
    <dataValidation allowBlank="1" showInputMessage="1" showErrorMessage="1" sqref="AC34 BL34"/>
    <dataValidation allowBlank="1" showInputMessage="1" showErrorMessage="1" sqref="AC35 BL35"/>
    <dataValidation allowBlank="1" showInputMessage="1" showErrorMessage="1" sqref="AC36 BL36"/>
    <dataValidation allowBlank="1" showInputMessage="1" showErrorMessage="1" sqref="AC37 BL37"/>
    <dataValidation allowBlank="1" showInputMessage="1" showErrorMessage="1" sqref="AC38 BL38"/>
    <dataValidation allowBlank="1" showInputMessage="1" showErrorMessage="1" sqref="AC39 BL39"/>
    <dataValidation allowBlank="1" showInputMessage="1" showErrorMessage="1" sqref="AC40 BL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XII IPS 1</vt:lpstr>
      <vt:lpstr>XII IPS 2</vt:lpstr>
      <vt:lpstr>XII IPS 3</vt:lpstr>
      <vt:lpstr>XII IPS 4</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dwis</dc:creator>
  <cp:keywords/>
  <dc:description/>
  <cp:lastModifiedBy>Guru_1</cp:lastModifiedBy>
  <dcterms:created xsi:type="dcterms:W3CDTF">2015-09-01T09:01:01Z</dcterms:created>
  <dcterms:modified xsi:type="dcterms:W3CDTF">2019-04-09T12:08:44Z</dcterms:modified>
  <cp:category/>
</cp:coreProperties>
</file>