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IJI SAIKI 1819\"/>
    </mc:Choice>
  </mc:AlternateContent>
  <bookViews>
    <workbookView xWindow="0" yWindow="0" windowWidth="20490" windowHeight="775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CT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CT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CT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CT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CT46" i="1"/>
  <c r="J46" i="1" s="1"/>
  <c r="CN46" i="1"/>
  <c r="H46" i="1" s="1"/>
  <c r="I46" i="1" s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G44" i="1"/>
  <c r="CT43" i="1"/>
  <c r="J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V43" i="1"/>
  <c r="AU43" i="1"/>
  <c r="AD43" i="1"/>
  <c r="M43" i="1"/>
  <c r="L43" i="1"/>
  <c r="E43" i="1"/>
  <c r="F43" i="1" s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T41" i="1"/>
  <c r="J41" i="1" s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E41" i="1"/>
  <c r="F41" i="1" s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T39" i="1"/>
  <c r="J39" i="1" s="1"/>
  <c r="CM39" i="1"/>
  <c r="CN39" i="1" s="1"/>
  <c r="H39" i="1" s="1"/>
  <c r="I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E39" i="1"/>
  <c r="F39" i="1" s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E37" i="1"/>
  <c r="F37" i="1" s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T35" i="1"/>
  <c r="J35" i="1" s="1"/>
  <c r="CM35" i="1"/>
  <c r="CN35" i="1" s="1"/>
  <c r="H35" i="1" s="1"/>
  <c r="I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E35" i="1"/>
  <c r="F35" i="1" s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18" i="1" s="1"/>
  <c r="J18" i="1" s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M32" i="1"/>
  <c r="CN32" i="1" s="1"/>
  <c r="H32" i="1" s="1"/>
  <c r="I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E32" i="1"/>
  <c r="F32" i="1" s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M28" i="1"/>
  <c r="CN28" i="1" s="1"/>
  <c r="H28" i="1" s="1"/>
  <c r="I28" i="1" s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M28" i="1"/>
  <c r="L28" i="1"/>
  <c r="E28" i="1"/>
  <c r="F28" i="1" s="1"/>
  <c r="DF27" i="1"/>
  <c r="CT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DF26" i="1"/>
  <c r="CT26" i="1"/>
  <c r="J26" i="1" s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G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AD25" i="1"/>
  <c r="M25" i="1"/>
  <c r="L25" i="1"/>
  <c r="F25" i="1"/>
  <c r="DF24" i="1"/>
  <c r="CT24" i="1"/>
  <c r="J24" i="1" s="1"/>
  <c r="CM24" i="1"/>
  <c r="CN24" i="1" s="1"/>
  <c r="H24" i="1" s="1"/>
  <c r="I24" i="1" s="1"/>
  <c r="CL24" i="1"/>
  <c r="CK24" i="1"/>
  <c r="CJ24" i="1"/>
  <c r="CI24" i="1"/>
  <c r="CH24" i="1"/>
  <c r="BR24" i="1"/>
  <c r="BQ24" i="1"/>
  <c r="BP24" i="1"/>
  <c r="BO24" i="1"/>
  <c r="BN24" i="1"/>
  <c r="BM24" i="1"/>
  <c r="AV24" i="1"/>
  <c r="E24" i="1" s="1"/>
  <c r="F24" i="1" s="1"/>
  <c r="AU24" i="1"/>
  <c r="AD24" i="1"/>
  <c r="M24" i="1"/>
  <c r="L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Q59" i="1" s="1"/>
  <c r="G59" i="1" s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2" i="1" l="1"/>
  <c r="J12" i="1" s="1"/>
  <c r="CT17" i="1"/>
  <c r="J17" i="1" s="1"/>
  <c r="CQ13" i="1"/>
  <c r="G13" i="1" s="1"/>
  <c r="CQ14" i="1"/>
  <c r="G14" i="1" s="1"/>
  <c r="CQ15" i="1"/>
  <c r="G15" i="1" s="1"/>
  <c r="CQ16" i="1"/>
  <c r="G16" i="1" s="1"/>
  <c r="CQ18" i="1"/>
  <c r="G18" i="1" s="1"/>
  <c r="BR18" i="1"/>
  <c r="CT11" i="1"/>
  <c r="J11" i="1" s="1"/>
  <c r="BR12" i="1"/>
  <c r="CT13" i="1"/>
  <c r="J13" i="1" s="1"/>
  <c r="CT14" i="1"/>
  <c r="J14" i="1" s="1"/>
  <c r="CT15" i="1"/>
  <c r="J15" i="1" s="1"/>
  <c r="CQ21" i="1"/>
  <c r="G21" i="1" s="1"/>
  <c r="CQ22" i="1"/>
  <c r="G22" i="1" s="1"/>
  <c r="CQ24" i="1"/>
  <c r="G24" i="1" s="1"/>
  <c r="CQ25" i="1"/>
  <c r="G25" i="1" s="1"/>
  <c r="CQ27" i="1"/>
  <c r="G27" i="1" s="1"/>
  <c r="CQ28" i="1"/>
  <c r="G28" i="1" s="1"/>
  <c r="CQ31" i="1"/>
  <c r="G31" i="1" s="1"/>
  <c r="CQ32" i="1"/>
  <c r="G32" i="1" s="1"/>
  <c r="CQ35" i="1"/>
  <c r="G35" i="1" s="1"/>
  <c r="CQ37" i="1"/>
  <c r="G37" i="1" s="1"/>
  <c r="CQ39" i="1"/>
  <c r="G39" i="1" s="1"/>
  <c r="CQ41" i="1"/>
  <c r="G41" i="1" s="1"/>
  <c r="CQ43" i="1"/>
  <c r="G43" i="1" s="1"/>
  <c r="CQ46" i="1"/>
  <c r="G46" i="1" s="1"/>
  <c r="CQ47" i="1"/>
  <c r="G47" i="1" s="1"/>
  <c r="CQ48" i="1"/>
  <c r="G48" i="1" s="1"/>
  <c r="CQ49" i="1"/>
  <c r="G49" i="1" s="1"/>
  <c r="CQ50" i="1"/>
  <c r="G50" i="1" s="1"/>
  <c r="CQ51" i="1"/>
  <c r="G51" i="1" s="1"/>
  <c r="CQ52" i="1"/>
  <c r="G52" i="1" s="1"/>
  <c r="CQ53" i="1"/>
  <c r="G53" i="1" s="1"/>
  <c r="CQ54" i="1"/>
  <c r="G54" i="1" s="1"/>
  <c r="CQ55" i="1"/>
  <c r="G55" i="1" s="1"/>
  <c r="CQ56" i="1"/>
  <c r="G56" i="1" s="1"/>
  <c r="CQ57" i="1"/>
  <c r="G57" i="1" s="1"/>
  <c r="CQ58" i="1"/>
  <c r="G58" i="1" s="1"/>
  <c r="BR11" i="1"/>
  <c r="BR15" i="1"/>
  <c r="BR16" i="1"/>
  <c r="BR14" i="1"/>
  <c r="BR13" i="1"/>
</calcChain>
</file>

<file path=xl/sharedStrings.xml><?xml version="1.0" encoding="utf-8"?>
<sst xmlns="http://schemas.openxmlformats.org/spreadsheetml/2006/main" count="142" uniqueCount="66">
  <si>
    <t>PERINGATAN :: KOLOM INI TIDAK BOLEH DIGESER POSISINYA</t>
  </si>
  <si>
    <t>DAFTAR NILAI PESERTA DIDIK SMA NEGERI 8 SEMARANG</t>
  </si>
  <si>
    <t>Guru :</t>
  </si>
  <si>
    <t>Debora Dewi Setyowati S.Th.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</si>
  <si>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</si>
  <si>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</si>
  <si>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</si>
  <si>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</si>
  <si>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</si>
  <si>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</si>
  <si>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</si>
  <si>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</si>
  <si>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</si>
  <si>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</si>
  <si>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</si>
  <si>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</si>
  <si>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</si>
  <si>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</si>
  <si>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</si>
  <si>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</si>
  <si>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</si>
  <si>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</si>
  <si>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</si>
  <si>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</si>
  <si>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</si>
  <si>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</si>
  <si>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</si>
  <si>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</si>
  <si>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</si>
  <si>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</si>
  <si>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</si>
  <si>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</si>
  <si>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</si>
  <si>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</si>
  <si>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</si>
  <si>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</si>
  <si>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</si>
  <si>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</si>
  <si>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</si>
  <si>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</si>
  <si>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</si>
  <si>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</si>
  <si>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</si>
  <si>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RUT KRISNANTI</t>
  </si>
  <si>
    <t>Predikat Pengetahuan</t>
  </si>
  <si>
    <t>DELIMA TRISNA PRAMUDIPTHA POEGER</t>
  </si>
  <si>
    <t>Minimal</t>
  </si>
  <si>
    <t>Maximal</t>
  </si>
  <si>
    <t>Predikat</t>
  </si>
  <si>
    <t>DIONICIUS CITA BUANA LIMAN</t>
  </si>
  <si>
    <t>D</t>
  </si>
  <si>
    <t>FARADEVA PUSPADELLA</t>
  </si>
  <si>
    <t>C</t>
  </si>
  <si>
    <t>IMANUEL DIMAS CAHYO KUMORO</t>
  </si>
  <si>
    <t>B</t>
  </si>
  <si>
    <t>LINDA KURNIA PUTRI</t>
  </si>
  <si>
    <t>NATHANAEL YAPANANI</t>
  </si>
  <si>
    <t>YOSEPH ARDIANTO</t>
  </si>
  <si>
    <t>KETERANGAN KETERAMPILAN</t>
  </si>
  <si>
    <t>Predikat Keterampilan</t>
  </si>
  <si>
    <t xml:space="preserve">Nilai-nilai Kristiani </t>
  </si>
  <si>
    <t>Peran Keluarga</t>
  </si>
  <si>
    <t>Menghafal Ayat Alkitab</t>
  </si>
  <si>
    <t>Memimpin Pujian</t>
  </si>
  <si>
    <t>Perkembangan IPTEK</t>
  </si>
  <si>
    <t>Melakukan 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</si>
</sst>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Normal="100" workbookViewId="0">
      <pane xSplit="3" ySplit="10" topLeftCell="CS11" activePane="bottomRight" state="frozen"/>
      <selection pane="topRight"/>
      <selection pane="bottomLeft"/>
      <selection pane="bottomRight" activeCell="CW12" sqref="CW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21</v>
      </c>
      <c r="AU8" s="65" t="s">
        <v>22</v>
      </c>
      <c r="AV8" s="60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22</v>
      </c>
      <c r="CN8" s="60" t="s">
        <v>23</v>
      </c>
      <c r="CO8" s="34"/>
      <c r="CP8" s="59" t="s">
        <v>25</v>
      </c>
      <c r="CQ8" s="59" t="s">
        <v>26</v>
      </c>
      <c r="CR8" s="34"/>
      <c r="CS8" s="59" t="s">
        <v>25</v>
      </c>
      <c r="CT8" s="59" t="s">
        <v>27</v>
      </c>
      <c r="CV8" s="35" t="s">
        <v>28</v>
      </c>
    </row>
    <row r="9" spans="1:110" ht="15" customHeight="1" x14ac:dyDescent="0.25">
      <c r="A9" s="74"/>
      <c r="B9" s="75"/>
      <c r="C9" s="74"/>
      <c r="E9" s="70" t="s">
        <v>29</v>
      </c>
      <c r="F9" s="70"/>
      <c r="G9" s="70"/>
      <c r="H9" s="76" t="s">
        <v>30</v>
      </c>
      <c r="I9" s="76"/>
      <c r="J9" s="76"/>
      <c r="K9" s="13"/>
      <c r="L9" s="70" t="s">
        <v>31</v>
      </c>
      <c r="M9" s="70" t="s">
        <v>21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31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31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32</v>
      </c>
      <c r="CW9" s="37" t="s">
        <v>33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Nilai-nilai Kristiani , Peran Keluarga, Perkembangan IPTEK, </v>
      </c>
    </row>
    <row r="10" spans="1:110" x14ac:dyDescent="0.25">
      <c r="A10" s="74"/>
      <c r="B10" s="75"/>
      <c r="C10" s="74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70"/>
      <c r="M10" s="70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8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3"/>
      <c r="AU10" s="66"/>
      <c r="AV10" s="62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39"/>
      <c r="BN10" s="39"/>
      <c r="BO10" s="39"/>
      <c r="BP10" s="39"/>
      <c r="BQ10" s="39"/>
      <c r="BR10" s="68"/>
      <c r="BS10" s="39" t="s">
        <v>40</v>
      </c>
      <c r="BT10" s="39" t="s">
        <v>41</v>
      </c>
      <c r="BU10" s="39" t="s">
        <v>42</v>
      </c>
      <c r="BV10" s="39" t="s">
        <v>40</v>
      </c>
      <c r="BW10" s="39" t="s">
        <v>41</v>
      </c>
      <c r="BX10" s="39" t="s">
        <v>42</v>
      </c>
      <c r="BY10" s="39" t="s">
        <v>40</v>
      </c>
      <c r="BZ10" s="39" t="s">
        <v>41</v>
      </c>
      <c r="CA10" s="39" t="s">
        <v>42</v>
      </c>
      <c r="CB10" s="39" t="s">
        <v>40</v>
      </c>
      <c r="CC10" s="39" t="s">
        <v>41</v>
      </c>
      <c r="CD10" s="39" t="s">
        <v>42</v>
      </c>
      <c r="CE10" s="39" t="s">
        <v>40</v>
      </c>
      <c r="CF10" s="39" t="s">
        <v>41</v>
      </c>
      <c r="CG10" s="39" t="s">
        <v>42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Peran Keluarga, Perkembangan IPTEK, Masih perlu peningkatan pemahaman Nilai-nilai Kristiani .</v>
      </c>
    </row>
    <row r="11" spans="1:110" x14ac:dyDescent="0.25">
      <c r="A11" s="8">
        <v>1</v>
      </c>
      <c r="B11" s="8">
        <v>109127</v>
      </c>
      <c r="C11" s="8" t="s">
        <v>43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Nilai-nilai Kristiani , Peran Keluarga, Perkembangan IPTEK,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Menghafal Ayat Alkitab, Memimpin Pujian, Melakukan Ibadah, </v>
      </c>
      <c r="K11" s="13"/>
      <c r="L11" s="41">
        <f t="shared" ref="L11:L42" si="6">AD11</f>
        <v>88</v>
      </c>
      <c r="M11" s="41">
        <f t="shared" ref="M11:M42" si="7">IF(COUNTBLANK(AT11:AT11),"",AT11)</f>
        <v>79</v>
      </c>
      <c r="O11" s="41">
        <v>90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83.5</v>
      </c>
      <c r="AV11" s="44">
        <f t="shared" ref="AV11:AV42" si="10">IF(AU11="","",ROUND(AU11,0))</f>
        <v>84</v>
      </c>
      <c r="AW11" s="45"/>
      <c r="AX11" s="41">
        <v>90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Nilai-nilai Kristiani , Peran Keluarga, Perkembangan IPTEK,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Menghafal Ayat Alkitab, Memimpin Pujian, Melakukan Ibadah, </v>
      </c>
      <c r="CV11" s="40">
        <v>2</v>
      </c>
      <c r="CW11" s="52" t="s">
        <v>61</v>
      </c>
      <c r="CY11" s="63" t="s">
        <v>44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Nilai-nilai Kristiani , Perkembangan IPTEK, Masih perlu peningkatan pemahaman Peran Keluarga.</v>
      </c>
    </row>
    <row r="12" spans="1:110" x14ac:dyDescent="0.25">
      <c r="A12" s="8">
        <v>2</v>
      </c>
      <c r="B12" s="8">
        <v>109217</v>
      </c>
      <c r="C12" s="8" t="s">
        <v>45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 Nilai-nilai Kristiani , Peran Keluarga, Perkembangan IPTEK,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Menghafal Ayat Alkitab, Memimpin Pujian, Melakukan Ibadah, </v>
      </c>
      <c r="K12" s="13"/>
      <c r="L12" s="41">
        <f t="shared" si="6"/>
        <v>89</v>
      </c>
      <c r="M12" s="41">
        <f t="shared" si="7"/>
        <v>77</v>
      </c>
      <c r="O12" s="41">
        <v>97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76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82.5</v>
      </c>
      <c r="AV12" s="44">
        <f t="shared" si="10"/>
        <v>83</v>
      </c>
      <c r="AW12" s="45"/>
      <c r="AX12" s="41">
        <v>97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97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41">
        <v>84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84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41">
        <v>11</v>
      </c>
      <c r="CQ12" s="46" t="str">
        <f t="shared" si="24"/>
        <v xml:space="preserve">Memiliki kemampuan pemahaman  Nilai-nilai Kristiani , Peran Keluarga, Perkembangan IPTEK, </v>
      </c>
      <c r="CR12" s="45"/>
      <c r="CS12" s="41">
        <v>11</v>
      </c>
      <c r="CT12" s="46" t="str">
        <f t="shared" si="25"/>
        <v xml:space="preserve">Memiliki keterampilan  Menghafal Ayat Alkitab, Memimpin Pujian, Melakukan Ibadah, </v>
      </c>
      <c r="CV12" s="40">
        <v>3</v>
      </c>
      <c r="CW12" s="52" t="s">
        <v>64</v>
      </c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Nilai-nilai Kristiani , Peran Keluarga, Masih perlu peningkatan pemahaman Perkembangan IPTEK.</v>
      </c>
    </row>
    <row r="13" spans="1:110" x14ac:dyDescent="0.25">
      <c r="A13" s="8">
        <v>3</v>
      </c>
      <c r="B13" s="8">
        <v>109247</v>
      </c>
      <c r="C13" s="8" t="s">
        <v>49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 Nilai-nilai Kristiani , Peran Keluarga, Perkembangan IPTEK,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Menghafal Ayat Alkitab, Memimpin Pujian, Melakukan Ibadah, </v>
      </c>
      <c r="K13" s="13"/>
      <c r="L13" s="41">
        <f t="shared" si="6"/>
        <v>89</v>
      </c>
      <c r="M13" s="41">
        <f t="shared" si="7"/>
        <v>80</v>
      </c>
      <c r="O13" s="41">
        <v>91</v>
      </c>
      <c r="P13" s="41"/>
      <c r="Q13" s="42"/>
      <c r="R13" s="41">
        <v>86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84.25</v>
      </c>
      <c r="AV13" s="44">
        <f t="shared" si="10"/>
        <v>84</v>
      </c>
      <c r="AW13" s="45"/>
      <c r="AX13" s="41">
        <v>92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92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89</v>
      </c>
      <c r="BS13" s="41">
        <v>84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41">
        <v>11</v>
      </c>
      <c r="CQ13" s="46" t="str">
        <f t="shared" si="24"/>
        <v xml:space="preserve">Memiliki kemampuan pemahaman  Nilai-nilai Kristiani , Peran Keluarga, Perkembangan IPTEK, </v>
      </c>
      <c r="CR13" s="45"/>
      <c r="CS13" s="41">
        <v>11</v>
      </c>
      <c r="CT13" s="46" t="str">
        <f t="shared" si="25"/>
        <v xml:space="preserve">Memiliki keterampilan  Menghafal Ayat Alkitab, Memimpin Pujian, Melakukan Ibadah, </v>
      </c>
      <c r="CV13" s="40">
        <v>4</v>
      </c>
      <c r="CW13" s="52"/>
      <c r="CY13" s="18">
        <v>0</v>
      </c>
      <c r="CZ13" s="19">
        <v>69</v>
      </c>
      <c r="DA13" s="20" t="s">
        <v>50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Nilai-nilai Kristiani , Peran Keluarga, Perkembangan IPTEK, </v>
      </c>
    </row>
    <row r="14" spans="1:110" x14ac:dyDescent="0.25">
      <c r="A14" s="8">
        <v>4</v>
      </c>
      <c r="B14" s="8">
        <v>109292</v>
      </c>
      <c r="C14" s="8" t="s">
        <v>51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 Nilai-nilai Kristiani , Peran Keluarga, Perkembangan IPTEK,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Menghafal Ayat Alkitab, Memimpin Pujian, Melakukan Ibadah, </v>
      </c>
      <c r="K14" s="13"/>
      <c r="L14" s="41">
        <f t="shared" si="6"/>
        <v>87</v>
      </c>
      <c r="M14" s="41">
        <f t="shared" si="7"/>
        <v>85</v>
      </c>
      <c r="O14" s="41">
        <v>90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83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85.25</v>
      </c>
      <c r="AV14" s="44">
        <f t="shared" si="10"/>
        <v>85</v>
      </c>
      <c r="AW14" s="45"/>
      <c r="AX14" s="41">
        <v>90</v>
      </c>
      <c r="AY14" s="41"/>
      <c r="AZ14" s="42"/>
      <c r="BA14" s="41">
        <v>84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84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41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41">
        <v>11</v>
      </c>
      <c r="CQ14" s="46" t="str">
        <f t="shared" si="24"/>
        <v xml:space="preserve">Memiliki kemampuan pemahaman  Nilai-nilai Kristiani , Peran Keluarga, Perkembangan IPTEK, </v>
      </c>
      <c r="CR14" s="45"/>
      <c r="CS14" s="41">
        <v>11</v>
      </c>
      <c r="CT14" s="46" t="str">
        <f t="shared" si="25"/>
        <v xml:space="preserve">Memiliki keterampilan  Menghafal Ayat Alkitab, Memimpin Pujian, Melakukan Ibadah, </v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Nilai-nilai Kristiani , Peran Keluarga, Perkembangan IPTEK, </v>
      </c>
    </row>
    <row r="15" spans="1:110" x14ac:dyDescent="0.25">
      <c r="A15" s="8">
        <v>5</v>
      </c>
      <c r="B15" s="8">
        <v>109337</v>
      </c>
      <c r="C15" s="8" t="s">
        <v>53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 Nilai-nilai Kristiani , Peran Keluarga, Perkembangan IPTEK,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Menghafal Ayat Alkitab, Memimpin Pujian, Melakukan Ibadah, </v>
      </c>
      <c r="K15" s="13"/>
      <c r="L15" s="41">
        <f t="shared" si="6"/>
        <v>86</v>
      </c>
      <c r="M15" s="41">
        <f t="shared" si="7"/>
        <v>87</v>
      </c>
      <c r="O15" s="41">
        <v>87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87</v>
      </c>
      <c r="AU15" s="43">
        <f t="shared" si="9"/>
        <v>84.75</v>
      </c>
      <c r="AV15" s="44">
        <f t="shared" si="10"/>
        <v>85</v>
      </c>
      <c r="AW15" s="45"/>
      <c r="AX15" s="41">
        <v>87</v>
      </c>
      <c r="AY15" s="41"/>
      <c r="AZ15" s="42"/>
      <c r="BA15" s="41">
        <v>86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87</v>
      </c>
      <c r="BN15" s="42">
        <f t="shared" si="12"/>
        <v>86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41">
        <v>11</v>
      </c>
      <c r="CQ15" s="46" t="str">
        <f t="shared" si="24"/>
        <v xml:space="preserve">Memiliki kemampuan pemahaman  Nilai-nilai Kristiani , Peran Keluarga, Perkembangan IPTEK, </v>
      </c>
      <c r="CR15" s="45"/>
      <c r="CS15" s="41">
        <v>11</v>
      </c>
      <c r="CT15" s="46" t="str">
        <f t="shared" si="25"/>
        <v xml:space="preserve">Memiliki keterampilan  Menghafal Ayat Alkitab, Memimpin Pujian, Melakukan Ibadah, </v>
      </c>
      <c r="CV15" s="40">
        <v>6</v>
      </c>
      <c r="CW15" s="52"/>
      <c r="CY15" s="18">
        <v>76</v>
      </c>
      <c r="CZ15" s="21">
        <v>90</v>
      </c>
      <c r="DA15" s="22" t="s">
        <v>54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Nilai-nilai Kristiani , Peran Keluarga, Perkembangan IPTEK, </v>
      </c>
    </row>
    <row r="16" spans="1:110" x14ac:dyDescent="0.25">
      <c r="A16" s="8">
        <v>6</v>
      </c>
      <c r="B16" s="8">
        <v>109382</v>
      </c>
      <c r="C16" s="8" t="s">
        <v>55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pemahaman  Nilai-nilai Kristiani , Peran Keluarga, Perkembangan IPTEK,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Menghafal Ayat Alkitab, Memimpin Pujian, Melakukan Ibadah, </v>
      </c>
      <c r="K16" s="13"/>
      <c r="L16" s="41">
        <f t="shared" si="6"/>
        <v>89</v>
      </c>
      <c r="M16" s="41">
        <f t="shared" si="7"/>
        <v>86</v>
      </c>
      <c r="O16" s="41">
        <v>90</v>
      </c>
      <c r="P16" s="41"/>
      <c r="Q16" s="42"/>
      <c r="R16" s="41">
        <v>87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87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87.5</v>
      </c>
      <c r="AV16" s="44">
        <f t="shared" si="10"/>
        <v>88</v>
      </c>
      <c r="AW16" s="45"/>
      <c r="AX16" s="41">
        <v>90</v>
      </c>
      <c r="AY16" s="41"/>
      <c r="AZ16" s="42"/>
      <c r="BA16" s="41">
        <v>87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87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89</v>
      </c>
      <c r="BS16" s="41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41">
        <v>11</v>
      </c>
      <c r="CQ16" s="46" t="str">
        <f t="shared" si="24"/>
        <v xml:space="preserve">Memiliki kemampuan pemahaman  Nilai-nilai Kristiani , Peran Keluarga, Perkembangan IPTEK, </v>
      </c>
      <c r="CR16" s="45"/>
      <c r="CS16" s="41">
        <v>11</v>
      </c>
      <c r="CT16" s="46" t="str">
        <f t="shared" si="25"/>
        <v xml:space="preserve">Memiliki keterampilan  Menghafal Ayat Alkitab, Memimpin Pujian, Melakukan Ibadah,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Nilai-nilai Kristiani , Peran Keluarga, Perkembangan IPTEK, </v>
      </c>
    </row>
    <row r="17" spans="1:110" x14ac:dyDescent="0.25">
      <c r="A17" s="8">
        <v>7</v>
      </c>
      <c r="B17" s="8">
        <v>109472</v>
      </c>
      <c r="C17" s="8" t="s">
        <v>56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 Nilai-nilai Kristiani , Peran Keluarga, Perkembangan IPTEK,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Menghafal Ayat Alkitab, Memimpin Pujian, Melakukan Ibadah, </v>
      </c>
      <c r="K17" s="13"/>
      <c r="L17" s="41">
        <f t="shared" si="6"/>
        <v>89</v>
      </c>
      <c r="M17" s="41">
        <f t="shared" si="7"/>
        <v>80</v>
      </c>
      <c r="O17" s="41">
        <v>95</v>
      </c>
      <c r="P17" s="41"/>
      <c r="Q17" s="42"/>
      <c r="R17" s="41">
        <v>83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79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84.25</v>
      </c>
      <c r="AV17" s="44">
        <f t="shared" si="10"/>
        <v>84</v>
      </c>
      <c r="AW17" s="45"/>
      <c r="AX17" s="41">
        <v>93</v>
      </c>
      <c r="AY17" s="41"/>
      <c r="AZ17" s="42"/>
      <c r="BA17" s="41">
        <v>84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93</v>
      </c>
      <c r="BN17" s="42">
        <f t="shared" si="12"/>
        <v>84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89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41">
        <v>11</v>
      </c>
      <c r="CQ17" s="46" t="str">
        <f t="shared" si="24"/>
        <v xml:space="preserve">Memiliki kemampuan pemahaman  Nilai-nilai Kristiani , Peran Keluarga, Perkembangan IPTEK, </v>
      </c>
      <c r="CR17" s="45"/>
      <c r="CS17" s="41">
        <v>11</v>
      </c>
      <c r="CT17" s="46" t="str">
        <f t="shared" si="25"/>
        <v xml:space="preserve">Memiliki keterampilan  Menghafal Ayat Alkitab, Memimpin Pujian, Melakukan Ibadah,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Nilai-nilai Kristiani , Peran Keluarga, Perkembangan IPTEK, </v>
      </c>
    </row>
    <row r="18" spans="1:110" x14ac:dyDescent="0.25">
      <c r="A18" s="8">
        <v>8</v>
      </c>
      <c r="B18" s="8">
        <v>109637</v>
      </c>
      <c r="C18" s="8" t="s">
        <v>57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pemahaman  Nilai-nilai Kristiani , Peran Keluarga, Perkembangan IPTEK,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Menghafal Ayat Alkitab, Memimpin Pujian, Melakukan Ibadah, </v>
      </c>
      <c r="K18" s="13"/>
      <c r="L18" s="41">
        <f t="shared" si="6"/>
        <v>89</v>
      </c>
      <c r="M18" s="41">
        <f t="shared" si="7"/>
        <v>86</v>
      </c>
      <c r="O18" s="41">
        <v>93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83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86.75</v>
      </c>
      <c r="AV18" s="44">
        <f t="shared" si="10"/>
        <v>87</v>
      </c>
      <c r="AW18" s="45"/>
      <c r="AX18" s="41">
        <v>93</v>
      </c>
      <c r="AY18" s="41"/>
      <c r="AZ18" s="42"/>
      <c r="BA18" s="41">
        <v>84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42">
        <f t="shared" si="12"/>
        <v>84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89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84.5</v>
      </c>
      <c r="CN18" s="44">
        <f t="shared" si="23"/>
        <v>85</v>
      </c>
      <c r="CO18" s="45"/>
      <c r="CP18" s="41">
        <v>11</v>
      </c>
      <c r="CQ18" s="46" t="str">
        <f t="shared" si="24"/>
        <v xml:space="preserve">Memiliki kemampuan pemahaman  Nilai-nilai Kristiani , Peran Keluarga, Perkembangan IPTEK, </v>
      </c>
      <c r="CR18" s="45"/>
      <c r="CS18" s="41">
        <v>11</v>
      </c>
      <c r="CT18" s="46" t="str">
        <f t="shared" si="25"/>
        <v xml:space="preserve">Memiliki keterampilan  Menghafal Ayat Alkitab, Memimpin Pujian, Melakukan Ibadah,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Nilai-nilai Kristiani , Peran Keluarga, Perkembangan IPTEK,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Nilai-nilai Kristiani , Peran Keluarga, Perkembangan IPTEK,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Nilai-nilai Kristiani , Peran Keluarga, Perkembangan IPTEK,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58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32</v>
      </c>
      <c r="CW22" s="37" t="s">
        <v>33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Memimpin Pujian, Melakukan Ibadah,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Memimpin Pujian, Melakukan Ibadah,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Melakukan Ibadah, Masih perlu peningkatan keterampilan Memimpin Pujian.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65</v>
      </c>
      <c r="CY25" s="64" t="s">
        <v>59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Menghafal Ayat Alkitab, Memimpin Pujian, Masih perlu peningkatan keterampilan Melakukan Ibadah.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Memimpin Pujian, Melakukan Ibadah,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50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Memimpin Pujian, Melakukan Ibadah,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Memimpin Pujian, Melakukan Ibadah,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54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Memimpin Pujian, Melakukan Ibadah,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Memimpin Pujian, Melakukan Ibadah,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Memimpin Pujian, Melakukan Ibadah,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Memimpin Pujian, Melakukan Ibadah,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Memimpin Pujian, Melakukan Ibadah,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:CP60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:CS60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2019-06-13T19:43:36Z</dcterms:modified>
  <cp:category/>
</cp:coreProperties>
</file>