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SMAN 8 SMG\NILAI PAS SMT Gsl 19.20\"/>
    </mc:Choice>
  </mc:AlternateContent>
  <bookViews>
    <workbookView xWindow="0" yWindow="0" windowWidth="24000" windowHeight="9135"/>
  </bookViews>
  <sheets>
    <sheet name="X IPS 5"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T60" i="1" l="1"/>
  <c r="CQ60" i="1"/>
  <c r="CH60" i="1"/>
  <c r="CM60" i="1"/>
  <c r="CN60" i="1"/>
  <c r="CL60" i="1"/>
  <c r="CK60" i="1"/>
  <c r="CJ60" i="1"/>
  <c r="CI60" i="1"/>
  <c r="BM60" i="1"/>
  <c r="BR60" i="1"/>
  <c r="BQ60" i="1"/>
  <c r="BP60" i="1"/>
  <c r="BO60" i="1"/>
  <c r="BN60" i="1"/>
  <c r="AU60" i="1"/>
  <c r="AV60" i="1"/>
  <c r="AD60" i="1"/>
  <c r="M60" i="1"/>
  <c r="K60" i="1"/>
  <c r="L60" i="1"/>
  <c r="I60" i="1"/>
  <c r="J60" i="1"/>
  <c r="H60" i="1"/>
  <c r="F60" i="1"/>
  <c r="G60" i="1"/>
  <c r="D60" i="1"/>
  <c r="E60" i="1"/>
  <c r="CT59" i="1"/>
  <c r="CQ59" i="1"/>
  <c r="CH59" i="1"/>
  <c r="CM59" i="1"/>
  <c r="CN59" i="1"/>
  <c r="CL59" i="1"/>
  <c r="CK59" i="1"/>
  <c r="CJ59" i="1"/>
  <c r="CI59" i="1"/>
  <c r="BM59" i="1"/>
  <c r="BR59" i="1"/>
  <c r="BQ59" i="1"/>
  <c r="BP59" i="1"/>
  <c r="BO59" i="1"/>
  <c r="BN59" i="1"/>
  <c r="AU59" i="1"/>
  <c r="AV59" i="1"/>
  <c r="AD59" i="1"/>
  <c r="M59" i="1"/>
  <c r="K59" i="1"/>
  <c r="L59" i="1"/>
  <c r="I59" i="1"/>
  <c r="J59" i="1"/>
  <c r="H59" i="1"/>
  <c r="F59" i="1"/>
  <c r="G59" i="1"/>
  <c r="D59" i="1"/>
  <c r="E59" i="1"/>
  <c r="CT58" i="1"/>
  <c r="CQ58" i="1"/>
  <c r="CH58" i="1"/>
  <c r="CM58" i="1"/>
  <c r="CN58" i="1"/>
  <c r="CL58" i="1"/>
  <c r="CK58" i="1"/>
  <c r="CJ58" i="1"/>
  <c r="CI58" i="1"/>
  <c r="BM58" i="1"/>
  <c r="BR58" i="1"/>
  <c r="BQ58" i="1"/>
  <c r="BP58" i="1"/>
  <c r="BO58" i="1"/>
  <c r="BN58" i="1"/>
  <c r="AU58" i="1"/>
  <c r="AV58" i="1"/>
  <c r="AD58" i="1"/>
  <c r="M58" i="1"/>
  <c r="K58" i="1"/>
  <c r="L58" i="1"/>
  <c r="I58" i="1"/>
  <c r="J58" i="1"/>
  <c r="H58" i="1"/>
  <c r="F58" i="1"/>
  <c r="G58" i="1"/>
  <c r="D58" i="1"/>
  <c r="E58" i="1"/>
  <c r="CT57" i="1"/>
  <c r="CQ57" i="1"/>
  <c r="CH57" i="1"/>
  <c r="CM57" i="1"/>
  <c r="CN57" i="1"/>
  <c r="CL57" i="1"/>
  <c r="CK57" i="1"/>
  <c r="CJ57" i="1"/>
  <c r="CI57" i="1"/>
  <c r="BM57" i="1"/>
  <c r="BR57" i="1"/>
  <c r="BQ57" i="1"/>
  <c r="BP57" i="1"/>
  <c r="BO57" i="1"/>
  <c r="BN57" i="1"/>
  <c r="AU57" i="1"/>
  <c r="AV57" i="1"/>
  <c r="AD57" i="1"/>
  <c r="M57" i="1"/>
  <c r="K57" i="1"/>
  <c r="L57" i="1"/>
  <c r="I57" i="1"/>
  <c r="J57" i="1"/>
  <c r="H57" i="1"/>
  <c r="F57" i="1"/>
  <c r="G57" i="1"/>
  <c r="D57" i="1"/>
  <c r="E57" i="1"/>
  <c r="CT56" i="1"/>
  <c r="CQ56" i="1"/>
  <c r="CH56" i="1"/>
  <c r="CM56" i="1"/>
  <c r="CN56" i="1"/>
  <c r="CL56" i="1"/>
  <c r="CK56" i="1"/>
  <c r="CJ56" i="1"/>
  <c r="CI56" i="1"/>
  <c r="BM56" i="1"/>
  <c r="BR56" i="1"/>
  <c r="BQ56" i="1"/>
  <c r="BP56" i="1"/>
  <c r="BO56" i="1"/>
  <c r="BN56" i="1"/>
  <c r="AU56" i="1"/>
  <c r="AV56" i="1"/>
  <c r="AD56" i="1"/>
  <c r="M56" i="1"/>
  <c r="K56" i="1"/>
  <c r="L56" i="1"/>
  <c r="I56" i="1"/>
  <c r="J56" i="1"/>
  <c r="H56" i="1"/>
  <c r="F56" i="1"/>
  <c r="G56" i="1"/>
  <c r="D56" i="1"/>
  <c r="E56" i="1"/>
  <c r="CT55" i="1"/>
  <c r="CQ55" i="1"/>
  <c r="CH55" i="1"/>
  <c r="CM55" i="1"/>
  <c r="CN55" i="1"/>
  <c r="CL55" i="1"/>
  <c r="CK55" i="1"/>
  <c r="CJ55" i="1"/>
  <c r="CI55" i="1"/>
  <c r="BM55" i="1"/>
  <c r="BR55" i="1"/>
  <c r="BQ55" i="1"/>
  <c r="BP55" i="1"/>
  <c r="BO55" i="1"/>
  <c r="BN55" i="1"/>
  <c r="AU55" i="1"/>
  <c r="AV55" i="1"/>
  <c r="AD55" i="1"/>
  <c r="M55" i="1"/>
  <c r="K55" i="1"/>
  <c r="L55" i="1"/>
  <c r="I55" i="1"/>
  <c r="J55" i="1"/>
  <c r="H55" i="1"/>
  <c r="F55" i="1"/>
  <c r="G55" i="1"/>
  <c r="D55" i="1"/>
  <c r="E55" i="1"/>
  <c r="CT54" i="1"/>
  <c r="CQ54" i="1"/>
  <c r="CH54" i="1"/>
  <c r="CM54" i="1"/>
  <c r="CN54" i="1"/>
  <c r="CL54" i="1"/>
  <c r="CK54" i="1"/>
  <c r="CJ54" i="1"/>
  <c r="CI54" i="1"/>
  <c r="BM54" i="1"/>
  <c r="BR54" i="1"/>
  <c r="BQ54" i="1"/>
  <c r="BP54" i="1"/>
  <c r="BO54" i="1"/>
  <c r="BN54" i="1"/>
  <c r="AU54" i="1"/>
  <c r="AV54" i="1"/>
  <c r="AD54" i="1"/>
  <c r="M54" i="1"/>
  <c r="K54" i="1"/>
  <c r="L54" i="1"/>
  <c r="I54" i="1"/>
  <c r="J54" i="1"/>
  <c r="H54" i="1"/>
  <c r="F54" i="1"/>
  <c r="G54" i="1"/>
  <c r="D54" i="1"/>
  <c r="E54" i="1"/>
  <c r="CT53" i="1"/>
  <c r="CQ53" i="1"/>
  <c r="CH53" i="1"/>
  <c r="CM53" i="1"/>
  <c r="CN53" i="1"/>
  <c r="CL53" i="1"/>
  <c r="CK53" i="1"/>
  <c r="CJ53" i="1"/>
  <c r="CI53" i="1"/>
  <c r="BM53" i="1"/>
  <c r="BR53" i="1"/>
  <c r="BQ53" i="1"/>
  <c r="BP53" i="1"/>
  <c r="BO53" i="1"/>
  <c r="BN53" i="1"/>
  <c r="AU53" i="1"/>
  <c r="AV53" i="1"/>
  <c r="AD53" i="1"/>
  <c r="M53" i="1"/>
  <c r="K53" i="1"/>
  <c r="L53" i="1"/>
  <c r="I53" i="1"/>
  <c r="J53" i="1"/>
  <c r="H53" i="1"/>
  <c r="F53" i="1"/>
  <c r="G53" i="1"/>
  <c r="D53" i="1"/>
  <c r="E53" i="1"/>
  <c r="CT52" i="1"/>
  <c r="CQ52" i="1"/>
  <c r="CH52" i="1"/>
  <c r="CM52" i="1"/>
  <c r="CN52" i="1"/>
  <c r="CL52" i="1"/>
  <c r="CK52" i="1"/>
  <c r="CJ52" i="1"/>
  <c r="CI52" i="1"/>
  <c r="BM52" i="1"/>
  <c r="BR52" i="1"/>
  <c r="BQ52" i="1"/>
  <c r="BP52" i="1"/>
  <c r="BO52" i="1"/>
  <c r="BN52" i="1"/>
  <c r="AU52" i="1"/>
  <c r="AV52" i="1"/>
  <c r="AD52" i="1"/>
  <c r="M52" i="1"/>
  <c r="K52" i="1"/>
  <c r="L52" i="1"/>
  <c r="I52" i="1"/>
  <c r="J52" i="1"/>
  <c r="H52" i="1"/>
  <c r="F52" i="1"/>
  <c r="G52" i="1"/>
  <c r="D52" i="1"/>
  <c r="E52" i="1"/>
  <c r="CT51" i="1"/>
  <c r="CQ51" i="1"/>
  <c r="CH51" i="1"/>
  <c r="CM51" i="1"/>
  <c r="CN51" i="1"/>
  <c r="CL51" i="1"/>
  <c r="CK51" i="1"/>
  <c r="CJ51" i="1"/>
  <c r="CI51" i="1"/>
  <c r="BM51" i="1"/>
  <c r="BR51" i="1"/>
  <c r="BQ51" i="1"/>
  <c r="BP51" i="1"/>
  <c r="BO51" i="1"/>
  <c r="BN51" i="1"/>
  <c r="AU51" i="1"/>
  <c r="AV51" i="1"/>
  <c r="AD51" i="1"/>
  <c r="M51" i="1"/>
  <c r="K51" i="1"/>
  <c r="L51" i="1"/>
  <c r="I51" i="1"/>
  <c r="J51" i="1"/>
  <c r="H51" i="1"/>
  <c r="F51" i="1"/>
  <c r="G51" i="1"/>
  <c r="D51" i="1"/>
  <c r="E51" i="1"/>
  <c r="CT50" i="1"/>
  <c r="CQ50" i="1"/>
  <c r="CH50" i="1"/>
  <c r="CM50" i="1"/>
  <c r="CN50" i="1"/>
  <c r="CL50" i="1"/>
  <c r="CK50" i="1"/>
  <c r="CJ50" i="1"/>
  <c r="CI50" i="1"/>
  <c r="BM50" i="1"/>
  <c r="BR50" i="1"/>
  <c r="BQ50" i="1"/>
  <c r="BP50" i="1"/>
  <c r="BO50" i="1"/>
  <c r="BN50" i="1"/>
  <c r="AU50" i="1"/>
  <c r="AV50" i="1"/>
  <c r="AD50" i="1"/>
  <c r="M50" i="1"/>
  <c r="K50" i="1"/>
  <c r="L50" i="1"/>
  <c r="I50" i="1"/>
  <c r="J50" i="1"/>
  <c r="H50" i="1"/>
  <c r="F50" i="1"/>
  <c r="G50" i="1"/>
  <c r="D50" i="1"/>
  <c r="E50" i="1"/>
  <c r="CT49" i="1"/>
  <c r="CQ49" i="1"/>
  <c r="CH49" i="1"/>
  <c r="CM49" i="1"/>
  <c r="CN49" i="1"/>
  <c r="CL49" i="1"/>
  <c r="CK49" i="1"/>
  <c r="CJ49" i="1"/>
  <c r="CI49" i="1"/>
  <c r="BM49" i="1"/>
  <c r="BR49" i="1"/>
  <c r="BQ49" i="1"/>
  <c r="BP49" i="1"/>
  <c r="BO49" i="1"/>
  <c r="BN49" i="1"/>
  <c r="AU49" i="1"/>
  <c r="AV49" i="1"/>
  <c r="AD49" i="1"/>
  <c r="M49" i="1"/>
  <c r="K49" i="1"/>
  <c r="L49" i="1"/>
  <c r="I49" i="1"/>
  <c r="J49" i="1"/>
  <c r="H49" i="1"/>
  <c r="F49" i="1"/>
  <c r="G49" i="1"/>
  <c r="D49" i="1"/>
  <c r="E49" i="1"/>
  <c r="CT48" i="1"/>
  <c r="CQ48" i="1"/>
  <c r="CH48" i="1"/>
  <c r="CM48" i="1"/>
  <c r="CN48" i="1"/>
  <c r="CL48" i="1"/>
  <c r="CK48" i="1"/>
  <c r="CJ48" i="1"/>
  <c r="CI48" i="1"/>
  <c r="BM48" i="1"/>
  <c r="BR48" i="1"/>
  <c r="BQ48" i="1"/>
  <c r="BP48" i="1"/>
  <c r="BO48" i="1"/>
  <c r="BN48" i="1"/>
  <c r="AU48" i="1"/>
  <c r="AV48" i="1"/>
  <c r="AD48" i="1"/>
  <c r="M48" i="1"/>
  <c r="K48" i="1"/>
  <c r="L48" i="1"/>
  <c r="I48" i="1"/>
  <c r="J48" i="1"/>
  <c r="H48" i="1"/>
  <c r="F48" i="1"/>
  <c r="G48" i="1"/>
  <c r="D48" i="1"/>
  <c r="E48" i="1"/>
  <c r="CT47" i="1"/>
  <c r="CQ47" i="1"/>
  <c r="CH47" i="1"/>
  <c r="CM47" i="1"/>
  <c r="CN47" i="1"/>
  <c r="CL47" i="1"/>
  <c r="CK47" i="1"/>
  <c r="CJ47" i="1"/>
  <c r="CI47" i="1"/>
  <c r="BM47" i="1"/>
  <c r="BR47" i="1"/>
  <c r="BQ47" i="1"/>
  <c r="BP47" i="1"/>
  <c r="BO47" i="1"/>
  <c r="BN47" i="1"/>
  <c r="AU47" i="1"/>
  <c r="AV47" i="1"/>
  <c r="AD47" i="1"/>
  <c r="M47" i="1"/>
  <c r="K47" i="1"/>
  <c r="L47" i="1"/>
  <c r="I47" i="1"/>
  <c r="J47" i="1"/>
  <c r="H47" i="1"/>
  <c r="F47" i="1"/>
  <c r="G47" i="1"/>
  <c r="D47" i="1"/>
  <c r="E47" i="1"/>
  <c r="CT46" i="1"/>
  <c r="CQ46" i="1"/>
  <c r="CH46" i="1"/>
  <c r="CM46" i="1"/>
  <c r="CN46" i="1"/>
  <c r="CL46" i="1"/>
  <c r="CK46" i="1"/>
  <c r="CJ46" i="1"/>
  <c r="CI46" i="1"/>
  <c r="BM46" i="1"/>
  <c r="BR46" i="1"/>
  <c r="BQ46" i="1"/>
  <c r="BP46" i="1"/>
  <c r="BO46" i="1"/>
  <c r="BN46" i="1"/>
  <c r="AU46" i="1"/>
  <c r="AV46" i="1"/>
  <c r="AD46" i="1"/>
  <c r="M46" i="1"/>
  <c r="K46" i="1"/>
  <c r="L46" i="1"/>
  <c r="I46" i="1"/>
  <c r="J46" i="1"/>
  <c r="H46" i="1"/>
  <c r="F46" i="1"/>
  <c r="G46" i="1"/>
  <c r="D46" i="1"/>
  <c r="E46" i="1"/>
  <c r="CT45" i="1"/>
  <c r="CQ45" i="1"/>
  <c r="CH45" i="1"/>
  <c r="CM45" i="1"/>
  <c r="CN45" i="1"/>
  <c r="CL45" i="1"/>
  <c r="CK45" i="1"/>
  <c r="CJ45" i="1"/>
  <c r="CI45" i="1"/>
  <c r="BM45" i="1"/>
  <c r="BR45" i="1"/>
  <c r="BQ45" i="1"/>
  <c r="BP45" i="1"/>
  <c r="BO45" i="1"/>
  <c r="BN45" i="1"/>
  <c r="AU45" i="1"/>
  <c r="AV45" i="1"/>
  <c r="AD45" i="1"/>
  <c r="M45" i="1"/>
  <c r="K45" i="1"/>
  <c r="L45" i="1"/>
  <c r="I45" i="1"/>
  <c r="J45" i="1"/>
  <c r="H45" i="1"/>
  <c r="F45" i="1"/>
  <c r="G45" i="1"/>
  <c r="D45" i="1"/>
  <c r="E45" i="1"/>
  <c r="CT44" i="1"/>
  <c r="CQ44" i="1"/>
  <c r="CH44" i="1"/>
  <c r="CM44" i="1"/>
  <c r="CN44" i="1"/>
  <c r="CL44" i="1"/>
  <c r="CK44" i="1"/>
  <c r="CJ44" i="1"/>
  <c r="CI44" i="1"/>
  <c r="BM44" i="1"/>
  <c r="BR44" i="1"/>
  <c r="BQ44" i="1"/>
  <c r="BP44" i="1"/>
  <c r="BO44" i="1"/>
  <c r="BN44" i="1"/>
  <c r="AU44" i="1"/>
  <c r="AV44" i="1"/>
  <c r="AD44" i="1"/>
  <c r="M44" i="1"/>
  <c r="K44" i="1"/>
  <c r="L44" i="1"/>
  <c r="I44" i="1"/>
  <c r="J44" i="1"/>
  <c r="H44" i="1"/>
  <c r="F44" i="1"/>
  <c r="G44" i="1"/>
  <c r="D44" i="1"/>
  <c r="E44" i="1"/>
  <c r="DF25" i="1"/>
  <c r="CT43" i="1"/>
  <c r="DF13" i="1"/>
  <c r="CQ43" i="1" s="1"/>
  <c r="H43" i="1" s="1"/>
  <c r="CH43" i="1"/>
  <c r="CM43" i="1"/>
  <c r="CN43" i="1" s="1"/>
  <c r="K43" i="1" s="1"/>
  <c r="L43" i="1" s="1"/>
  <c r="CL43" i="1"/>
  <c r="CK43" i="1"/>
  <c r="CJ43" i="1"/>
  <c r="CI43" i="1"/>
  <c r="BM43" i="1"/>
  <c r="BN43" i="1"/>
  <c r="BO43" i="1"/>
  <c r="BP43" i="1"/>
  <c r="BQ43" i="1"/>
  <c r="BR43" i="1"/>
  <c r="AU43" i="1"/>
  <c r="AV43" i="1" s="1"/>
  <c r="F43" i="1" s="1"/>
  <c r="G43" i="1" s="1"/>
  <c r="AD43" i="1"/>
  <c r="M43" i="1"/>
  <c r="I43" i="1"/>
  <c r="J43" i="1"/>
  <c r="D43" i="1"/>
  <c r="E43" i="1"/>
  <c r="CT42" i="1"/>
  <c r="M42" i="1" s="1"/>
  <c r="CH42" i="1"/>
  <c r="CM42" i="1" s="1"/>
  <c r="CN42" i="1" s="1"/>
  <c r="K42" i="1" s="1"/>
  <c r="L42" i="1" s="1"/>
  <c r="CL42" i="1"/>
  <c r="CK42" i="1"/>
  <c r="CJ42" i="1"/>
  <c r="CI42" i="1"/>
  <c r="BM42" i="1"/>
  <c r="BN42" i="1"/>
  <c r="BO42" i="1"/>
  <c r="BP42" i="1"/>
  <c r="BQ42" i="1"/>
  <c r="BR42" i="1"/>
  <c r="AU42" i="1"/>
  <c r="AV42" i="1" s="1"/>
  <c r="F42" i="1" s="1"/>
  <c r="G42" i="1" s="1"/>
  <c r="AD42" i="1"/>
  <c r="I42" i="1"/>
  <c r="J42" i="1"/>
  <c r="D42" i="1"/>
  <c r="E42" i="1"/>
  <c r="CT41" i="1"/>
  <c r="CQ41" i="1"/>
  <c r="CH41" i="1"/>
  <c r="CM41" i="1"/>
  <c r="CN41" i="1" s="1"/>
  <c r="K41" i="1" s="1"/>
  <c r="L41" i="1" s="1"/>
  <c r="CL41" i="1"/>
  <c r="CK41" i="1"/>
  <c r="CJ41" i="1"/>
  <c r="CI41" i="1"/>
  <c r="BM41" i="1"/>
  <c r="BN41" i="1"/>
  <c r="BO41" i="1"/>
  <c r="BP41" i="1"/>
  <c r="BQ41" i="1"/>
  <c r="BR41" i="1"/>
  <c r="AU41" i="1"/>
  <c r="AV41" i="1" s="1"/>
  <c r="F41" i="1" s="1"/>
  <c r="G41" i="1" s="1"/>
  <c r="AD41" i="1"/>
  <c r="M41" i="1"/>
  <c r="I41" i="1"/>
  <c r="J41" i="1"/>
  <c r="H41" i="1"/>
  <c r="D41" i="1"/>
  <c r="E41" i="1"/>
  <c r="CT40" i="1"/>
  <c r="M40" i="1" s="1"/>
  <c r="CQ40" i="1"/>
  <c r="H40" i="1" s="1"/>
  <c r="CH40" i="1"/>
  <c r="CM40" i="1" s="1"/>
  <c r="CN40" i="1" s="1"/>
  <c r="K40" i="1" s="1"/>
  <c r="L40" i="1" s="1"/>
  <c r="CL40" i="1"/>
  <c r="CK40" i="1"/>
  <c r="CJ40" i="1"/>
  <c r="CI40" i="1"/>
  <c r="BM40" i="1"/>
  <c r="BN40" i="1"/>
  <c r="BO40" i="1"/>
  <c r="BP40" i="1"/>
  <c r="BQ40" i="1"/>
  <c r="BR40" i="1"/>
  <c r="AU40" i="1"/>
  <c r="AV40" i="1" s="1"/>
  <c r="F40" i="1" s="1"/>
  <c r="G40" i="1" s="1"/>
  <c r="AD40" i="1"/>
  <c r="I40" i="1"/>
  <c r="J40" i="1"/>
  <c r="D40" i="1"/>
  <c r="E40" i="1"/>
  <c r="CT39" i="1"/>
  <c r="CQ39" i="1"/>
  <c r="CH39" i="1"/>
  <c r="CM39" i="1"/>
  <c r="CN39" i="1" s="1"/>
  <c r="K39" i="1" s="1"/>
  <c r="L39" i="1" s="1"/>
  <c r="CL39" i="1"/>
  <c r="CK39" i="1"/>
  <c r="CJ39" i="1"/>
  <c r="CI39" i="1"/>
  <c r="BM39" i="1"/>
  <c r="BN39" i="1"/>
  <c r="BO39" i="1"/>
  <c r="BP39" i="1"/>
  <c r="BQ39" i="1"/>
  <c r="BR39" i="1"/>
  <c r="AU39" i="1"/>
  <c r="AV39" i="1" s="1"/>
  <c r="F39" i="1" s="1"/>
  <c r="G39" i="1" s="1"/>
  <c r="AD39" i="1"/>
  <c r="M39" i="1"/>
  <c r="I39" i="1"/>
  <c r="J39" i="1"/>
  <c r="H39" i="1"/>
  <c r="D39" i="1"/>
  <c r="E39" i="1"/>
  <c r="CT38" i="1"/>
  <c r="M38" i="1" s="1"/>
  <c r="CQ38" i="1"/>
  <c r="CH38" i="1"/>
  <c r="CM38" i="1" s="1"/>
  <c r="CN38" i="1" s="1"/>
  <c r="K38" i="1" s="1"/>
  <c r="L38" i="1" s="1"/>
  <c r="CL38" i="1"/>
  <c r="CK38" i="1"/>
  <c r="CJ38" i="1"/>
  <c r="CI38" i="1"/>
  <c r="BM38" i="1"/>
  <c r="BN38" i="1"/>
  <c r="BO38" i="1"/>
  <c r="BP38" i="1"/>
  <c r="BQ38" i="1"/>
  <c r="BR38" i="1"/>
  <c r="AU38" i="1"/>
  <c r="AV38" i="1" s="1"/>
  <c r="F38" i="1" s="1"/>
  <c r="G38" i="1" s="1"/>
  <c r="AD38" i="1"/>
  <c r="I38" i="1"/>
  <c r="J38" i="1"/>
  <c r="H38" i="1"/>
  <c r="D38" i="1"/>
  <c r="E38" i="1"/>
  <c r="CT37" i="1"/>
  <c r="CQ37" i="1"/>
  <c r="CH37" i="1"/>
  <c r="CM37" i="1"/>
  <c r="CN37" i="1" s="1"/>
  <c r="K37" i="1" s="1"/>
  <c r="L37" i="1" s="1"/>
  <c r="CL37" i="1"/>
  <c r="CK37" i="1"/>
  <c r="CJ37" i="1"/>
  <c r="CI37" i="1"/>
  <c r="BM37" i="1"/>
  <c r="BN37" i="1"/>
  <c r="BO37" i="1"/>
  <c r="BP37" i="1"/>
  <c r="BQ37" i="1"/>
  <c r="BR37" i="1"/>
  <c r="AU37" i="1"/>
  <c r="AV37" i="1" s="1"/>
  <c r="F37" i="1" s="1"/>
  <c r="G37" i="1" s="1"/>
  <c r="AD37" i="1"/>
  <c r="M37" i="1"/>
  <c r="I37" i="1"/>
  <c r="J37" i="1"/>
  <c r="H37" i="1"/>
  <c r="D37" i="1"/>
  <c r="E37" i="1"/>
  <c r="CT36" i="1"/>
  <c r="M36" i="1" s="1"/>
  <c r="CQ36" i="1"/>
  <c r="H36" i="1" s="1"/>
  <c r="CH36" i="1"/>
  <c r="CM36" i="1" s="1"/>
  <c r="CN36" i="1" s="1"/>
  <c r="K36" i="1" s="1"/>
  <c r="L36" i="1" s="1"/>
  <c r="CL36" i="1"/>
  <c r="CK36" i="1"/>
  <c r="CJ36" i="1"/>
  <c r="CI36" i="1"/>
  <c r="BM36" i="1"/>
  <c r="BN36" i="1"/>
  <c r="BO36" i="1"/>
  <c r="BP36" i="1"/>
  <c r="BQ36" i="1"/>
  <c r="BR36" i="1"/>
  <c r="AU36" i="1"/>
  <c r="AV36" i="1" s="1"/>
  <c r="F36" i="1" s="1"/>
  <c r="G36" i="1" s="1"/>
  <c r="AD36" i="1"/>
  <c r="I36" i="1"/>
  <c r="J36" i="1"/>
  <c r="D36" i="1"/>
  <c r="E36" i="1"/>
  <c r="CT35" i="1"/>
  <c r="CQ35" i="1"/>
  <c r="CH35" i="1"/>
  <c r="CM35" i="1"/>
  <c r="CN35" i="1" s="1"/>
  <c r="K35" i="1" s="1"/>
  <c r="L35" i="1" s="1"/>
  <c r="CL35" i="1"/>
  <c r="CK35" i="1"/>
  <c r="CJ35" i="1"/>
  <c r="CI35" i="1"/>
  <c r="BM35" i="1"/>
  <c r="BN35" i="1"/>
  <c r="BO35" i="1"/>
  <c r="BP35" i="1"/>
  <c r="BQ35" i="1"/>
  <c r="BR35" i="1"/>
  <c r="AU35" i="1"/>
  <c r="AV35" i="1" s="1"/>
  <c r="F35" i="1" s="1"/>
  <c r="G35" i="1" s="1"/>
  <c r="AD35" i="1"/>
  <c r="M35" i="1"/>
  <c r="I35" i="1"/>
  <c r="J35" i="1"/>
  <c r="H35" i="1"/>
  <c r="D35" i="1"/>
  <c r="E35" i="1"/>
  <c r="CT34" i="1"/>
  <c r="M34" i="1" s="1"/>
  <c r="CQ34" i="1"/>
  <c r="CH34" i="1"/>
  <c r="CM34" i="1" s="1"/>
  <c r="CN34" i="1" s="1"/>
  <c r="K34" i="1" s="1"/>
  <c r="L34" i="1" s="1"/>
  <c r="CL34" i="1"/>
  <c r="CK34" i="1"/>
  <c r="CJ34" i="1"/>
  <c r="CI34" i="1"/>
  <c r="BM34" i="1"/>
  <c r="BN34" i="1"/>
  <c r="BO34" i="1"/>
  <c r="BP34" i="1"/>
  <c r="BQ34" i="1"/>
  <c r="BR34" i="1"/>
  <c r="AU34" i="1"/>
  <c r="AV34" i="1" s="1"/>
  <c r="F34" i="1" s="1"/>
  <c r="G34" i="1" s="1"/>
  <c r="AD34" i="1"/>
  <c r="I34" i="1"/>
  <c r="J34" i="1"/>
  <c r="H34" i="1"/>
  <c r="D34" i="1"/>
  <c r="E34" i="1"/>
  <c r="DF33" i="1"/>
  <c r="CT33" i="1"/>
  <c r="CQ33" i="1"/>
  <c r="CH33" i="1"/>
  <c r="CM33" i="1" s="1"/>
  <c r="CN33" i="1" s="1"/>
  <c r="K33" i="1" s="1"/>
  <c r="L33" i="1" s="1"/>
  <c r="CL33" i="1"/>
  <c r="CK33" i="1"/>
  <c r="CJ33" i="1"/>
  <c r="CI33" i="1"/>
  <c r="BM33" i="1"/>
  <c r="BN33" i="1"/>
  <c r="BO33" i="1"/>
  <c r="BP33" i="1"/>
  <c r="BQ33" i="1"/>
  <c r="BR33" i="1"/>
  <c r="AU33" i="1"/>
  <c r="AV33" i="1"/>
  <c r="AD33" i="1"/>
  <c r="M33" i="1"/>
  <c r="I33" i="1"/>
  <c r="J33" i="1"/>
  <c r="H33" i="1"/>
  <c r="F33" i="1"/>
  <c r="G33" i="1" s="1"/>
  <c r="D33" i="1"/>
  <c r="E33" i="1"/>
  <c r="DF32" i="1"/>
  <c r="CT32" i="1"/>
  <c r="M32" i="1" s="1"/>
  <c r="CQ32" i="1"/>
  <c r="CH32" i="1"/>
  <c r="CM32" i="1" s="1"/>
  <c r="CN32" i="1" s="1"/>
  <c r="K32" i="1" s="1"/>
  <c r="L32" i="1" s="1"/>
  <c r="CL32" i="1"/>
  <c r="CK32" i="1"/>
  <c r="CJ32" i="1"/>
  <c r="CI32" i="1"/>
  <c r="BM32" i="1"/>
  <c r="BN32" i="1"/>
  <c r="BO32" i="1"/>
  <c r="BP32" i="1"/>
  <c r="BQ32" i="1"/>
  <c r="BR32" i="1"/>
  <c r="AU32" i="1"/>
  <c r="AV32" i="1" s="1"/>
  <c r="F32" i="1" s="1"/>
  <c r="G32" i="1" s="1"/>
  <c r="AD32" i="1"/>
  <c r="I32" i="1"/>
  <c r="J32" i="1"/>
  <c r="H32" i="1"/>
  <c r="D32" i="1"/>
  <c r="E32" i="1"/>
  <c r="DF31" i="1"/>
  <c r="CT31" i="1"/>
  <c r="CQ31" i="1"/>
  <c r="CH31" i="1"/>
  <c r="CL31" i="1"/>
  <c r="CK31" i="1"/>
  <c r="CJ31" i="1"/>
  <c r="CI31" i="1"/>
  <c r="BM31" i="1"/>
  <c r="BN31" i="1"/>
  <c r="BO31" i="1"/>
  <c r="BP31" i="1"/>
  <c r="BQ31" i="1"/>
  <c r="BR31" i="1"/>
  <c r="AU31" i="1"/>
  <c r="AV31" i="1"/>
  <c r="AD31" i="1"/>
  <c r="M31" i="1"/>
  <c r="I31" i="1"/>
  <c r="J31" i="1"/>
  <c r="H31" i="1"/>
  <c r="F31" i="1"/>
  <c r="G31" i="1" s="1"/>
  <c r="D31" i="1"/>
  <c r="E31" i="1"/>
  <c r="DF30" i="1"/>
  <c r="CT30" i="1"/>
  <c r="M30" i="1" s="1"/>
  <c r="CQ30" i="1"/>
  <c r="H30" i="1" s="1"/>
  <c r="CH30" i="1"/>
  <c r="CL30" i="1"/>
  <c r="CK30" i="1"/>
  <c r="CJ30" i="1"/>
  <c r="CI30" i="1"/>
  <c r="BM30" i="1"/>
  <c r="BN30" i="1"/>
  <c r="BO30" i="1"/>
  <c r="BP30" i="1"/>
  <c r="BQ30" i="1"/>
  <c r="BR30" i="1"/>
  <c r="AU30" i="1"/>
  <c r="AV30" i="1" s="1"/>
  <c r="F30" i="1" s="1"/>
  <c r="G30" i="1" s="1"/>
  <c r="AD30" i="1"/>
  <c r="I30" i="1"/>
  <c r="J30" i="1"/>
  <c r="D30" i="1"/>
  <c r="E30" i="1"/>
  <c r="DF29" i="1"/>
  <c r="CT29" i="1"/>
  <c r="CQ29" i="1"/>
  <c r="CH29" i="1"/>
  <c r="CL29" i="1"/>
  <c r="CK29" i="1"/>
  <c r="CJ29" i="1"/>
  <c r="CI29" i="1"/>
  <c r="BM29" i="1"/>
  <c r="BN29" i="1"/>
  <c r="BO29" i="1"/>
  <c r="BP29" i="1"/>
  <c r="BQ29" i="1"/>
  <c r="BR29" i="1"/>
  <c r="AU29" i="1"/>
  <c r="AV29" i="1"/>
  <c r="AD29" i="1"/>
  <c r="M29" i="1"/>
  <c r="I29" i="1"/>
  <c r="J29" i="1"/>
  <c r="H29" i="1"/>
  <c r="F29" i="1"/>
  <c r="G29" i="1" s="1"/>
  <c r="D29" i="1"/>
  <c r="E29" i="1"/>
  <c r="DF28" i="1"/>
  <c r="CT28" i="1"/>
  <c r="CQ28" i="1"/>
  <c r="H28" i="1" s="1"/>
  <c r="CH28" i="1"/>
  <c r="CL28" i="1"/>
  <c r="CK28" i="1"/>
  <c r="CJ28" i="1"/>
  <c r="CI28" i="1"/>
  <c r="BM28" i="1"/>
  <c r="BN28" i="1"/>
  <c r="BO28" i="1"/>
  <c r="BP28" i="1"/>
  <c r="BQ28" i="1"/>
  <c r="BR28" i="1"/>
  <c r="AU28" i="1"/>
  <c r="AV28" i="1" s="1"/>
  <c r="F28" i="1" s="1"/>
  <c r="G28" i="1" s="1"/>
  <c r="AD28" i="1"/>
  <c r="M28" i="1"/>
  <c r="I28" i="1"/>
  <c r="J28" i="1"/>
  <c r="D28" i="1"/>
  <c r="E28" i="1"/>
  <c r="DF27" i="1"/>
  <c r="CT27" i="1"/>
  <c r="CQ27" i="1"/>
  <c r="CH27" i="1"/>
  <c r="CL27" i="1"/>
  <c r="CK27" i="1"/>
  <c r="CJ27" i="1"/>
  <c r="CI27" i="1"/>
  <c r="BM27" i="1"/>
  <c r="BN27" i="1"/>
  <c r="BO27" i="1"/>
  <c r="BP27" i="1"/>
  <c r="BQ27" i="1"/>
  <c r="BR27" i="1"/>
  <c r="AU27" i="1"/>
  <c r="AV27" i="1"/>
  <c r="AD27" i="1"/>
  <c r="M27" i="1"/>
  <c r="I27" i="1"/>
  <c r="J27" i="1"/>
  <c r="H27" i="1"/>
  <c r="F27" i="1"/>
  <c r="G27" i="1" s="1"/>
  <c r="D27" i="1"/>
  <c r="E27" i="1"/>
  <c r="DF26" i="1"/>
  <c r="CT26" i="1"/>
  <c r="M26" i="1" s="1"/>
  <c r="CQ26" i="1"/>
  <c r="H26" i="1" s="1"/>
  <c r="CH26" i="1"/>
  <c r="CL26" i="1"/>
  <c r="CK26" i="1"/>
  <c r="CJ26" i="1"/>
  <c r="CI26" i="1"/>
  <c r="BM26" i="1"/>
  <c r="BN26" i="1"/>
  <c r="BO26" i="1"/>
  <c r="BP26" i="1"/>
  <c r="BQ26" i="1"/>
  <c r="BR26" i="1"/>
  <c r="AU26" i="1"/>
  <c r="AV26" i="1" s="1"/>
  <c r="F26" i="1" s="1"/>
  <c r="G26" i="1" s="1"/>
  <c r="AD26" i="1"/>
  <c r="I26" i="1"/>
  <c r="J26" i="1"/>
  <c r="D26" i="1"/>
  <c r="E26" i="1"/>
  <c r="CT25" i="1"/>
  <c r="CQ25" i="1"/>
  <c r="H25" i="1" s="1"/>
  <c r="CH25" i="1"/>
  <c r="CM25" i="1"/>
  <c r="CN25" i="1" s="1"/>
  <c r="K25" i="1" s="1"/>
  <c r="CL25" i="1"/>
  <c r="CK25" i="1"/>
  <c r="CJ25" i="1"/>
  <c r="CI25" i="1"/>
  <c r="BM25" i="1"/>
  <c r="BN25" i="1"/>
  <c r="BO25" i="1"/>
  <c r="BP25" i="1"/>
  <c r="BQ25" i="1"/>
  <c r="BR25" i="1"/>
  <c r="AU25" i="1"/>
  <c r="AV25" i="1" s="1"/>
  <c r="F25" i="1" s="1"/>
  <c r="G25" i="1" s="1"/>
  <c r="AD25" i="1"/>
  <c r="M25" i="1"/>
  <c r="L25" i="1"/>
  <c r="I25" i="1"/>
  <c r="J25" i="1"/>
  <c r="D25" i="1"/>
  <c r="E25" i="1"/>
  <c r="DF24" i="1"/>
  <c r="CT24" i="1"/>
  <c r="CQ24" i="1"/>
  <c r="H24" i="1" s="1"/>
  <c r="CH24" i="1"/>
  <c r="CM24" i="1"/>
  <c r="CN24" i="1" s="1"/>
  <c r="K24" i="1" s="1"/>
  <c r="CL24" i="1"/>
  <c r="CK24" i="1"/>
  <c r="CJ24" i="1"/>
  <c r="CI24" i="1"/>
  <c r="BM24" i="1"/>
  <c r="BN24" i="1"/>
  <c r="BO24" i="1"/>
  <c r="BP24" i="1"/>
  <c r="BQ24" i="1"/>
  <c r="BR24" i="1"/>
  <c r="AU24" i="1"/>
  <c r="AV24" i="1" s="1"/>
  <c r="F24" i="1" s="1"/>
  <c r="G24" i="1" s="1"/>
  <c r="AD24" i="1"/>
  <c r="M24" i="1"/>
  <c r="L24" i="1"/>
  <c r="I24" i="1"/>
  <c r="J24" i="1"/>
  <c r="D24" i="1"/>
  <c r="E24" i="1"/>
  <c r="DF23" i="1"/>
  <c r="CT23" i="1"/>
  <c r="CQ23" i="1"/>
  <c r="H23" i="1" s="1"/>
  <c r="CH23" i="1"/>
  <c r="CM23" i="1"/>
  <c r="CN23" i="1" s="1"/>
  <c r="K23" i="1" s="1"/>
  <c r="CL23" i="1"/>
  <c r="CK23" i="1"/>
  <c r="CJ23" i="1"/>
  <c r="CI23" i="1"/>
  <c r="BM23" i="1"/>
  <c r="BN23" i="1"/>
  <c r="BO23" i="1"/>
  <c r="BP23" i="1"/>
  <c r="BQ23" i="1"/>
  <c r="BR23" i="1"/>
  <c r="AU23" i="1"/>
  <c r="AV23" i="1" s="1"/>
  <c r="F23" i="1" s="1"/>
  <c r="G23" i="1" s="1"/>
  <c r="AD23" i="1"/>
  <c r="M23" i="1"/>
  <c r="L23" i="1"/>
  <c r="I23" i="1"/>
  <c r="J23" i="1"/>
  <c r="D23" i="1"/>
  <c r="E23" i="1"/>
  <c r="DF22" i="1"/>
  <c r="CT22" i="1"/>
  <c r="M22" i="1" s="1"/>
  <c r="CQ22" i="1"/>
  <c r="H22" i="1" s="1"/>
  <c r="CH22" i="1"/>
  <c r="CM22" i="1"/>
  <c r="CN22" i="1" s="1"/>
  <c r="CL22" i="1"/>
  <c r="CK22" i="1"/>
  <c r="CJ22" i="1"/>
  <c r="CI22" i="1"/>
  <c r="BM22" i="1"/>
  <c r="BN22" i="1"/>
  <c r="BO22" i="1"/>
  <c r="BP22" i="1"/>
  <c r="BQ22" i="1"/>
  <c r="BR22" i="1"/>
  <c r="AU22" i="1"/>
  <c r="AV22" i="1"/>
  <c r="F22" i="1" s="1"/>
  <c r="G22" i="1" s="1"/>
  <c r="AD22" i="1"/>
  <c r="K22" i="1"/>
  <c r="L22" i="1" s="1"/>
  <c r="I22" i="1"/>
  <c r="J22" i="1"/>
  <c r="D22" i="1"/>
  <c r="E22" i="1"/>
  <c r="CT21" i="1"/>
  <c r="M21" i="1" s="1"/>
  <c r="CQ21" i="1"/>
  <c r="CH21" i="1"/>
  <c r="CM21" i="1"/>
  <c r="CN21" i="1" s="1"/>
  <c r="CL21" i="1"/>
  <c r="CK21" i="1"/>
  <c r="CJ21" i="1"/>
  <c r="CI21" i="1"/>
  <c r="BM21" i="1"/>
  <c r="BN21" i="1"/>
  <c r="BO21" i="1"/>
  <c r="BP21" i="1"/>
  <c r="BQ21" i="1"/>
  <c r="BR21" i="1"/>
  <c r="AU21" i="1"/>
  <c r="AV21" i="1"/>
  <c r="AD21" i="1"/>
  <c r="K21" i="1"/>
  <c r="L21" i="1" s="1"/>
  <c r="I21" i="1"/>
  <c r="J21" i="1"/>
  <c r="H21" i="1"/>
  <c r="F21" i="1"/>
  <c r="G21" i="1" s="1"/>
  <c r="D21" i="1"/>
  <c r="E21" i="1"/>
  <c r="DF20" i="1"/>
  <c r="CT20" i="1"/>
  <c r="M20" i="1" s="1"/>
  <c r="CQ20" i="1"/>
  <c r="H20" i="1" s="1"/>
  <c r="CH20" i="1"/>
  <c r="CM20" i="1"/>
  <c r="CN20" i="1" s="1"/>
  <c r="K20" i="1" s="1"/>
  <c r="CL20" i="1"/>
  <c r="CK20" i="1"/>
  <c r="CJ20" i="1"/>
  <c r="CI20" i="1"/>
  <c r="BM20" i="1"/>
  <c r="BN20" i="1"/>
  <c r="BO20" i="1"/>
  <c r="BP20" i="1"/>
  <c r="BQ20" i="1"/>
  <c r="BR20" i="1"/>
  <c r="AU20" i="1"/>
  <c r="AV20" i="1" s="1"/>
  <c r="F20" i="1" s="1"/>
  <c r="G20" i="1" s="1"/>
  <c r="AD20" i="1"/>
  <c r="L20" i="1"/>
  <c r="I20" i="1"/>
  <c r="J20" i="1"/>
  <c r="D20" i="1"/>
  <c r="E20" i="1"/>
  <c r="DF19" i="1"/>
  <c r="CT19" i="1"/>
  <c r="M19" i="1" s="1"/>
  <c r="CQ19" i="1"/>
  <c r="H19" i="1" s="1"/>
  <c r="CH19" i="1"/>
  <c r="CM19" i="1"/>
  <c r="CN19" i="1" s="1"/>
  <c r="CL19" i="1"/>
  <c r="CK19" i="1"/>
  <c r="CJ19" i="1"/>
  <c r="CI19" i="1"/>
  <c r="BM19" i="1"/>
  <c r="BN19" i="1"/>
  <c r="BO19" i="1"/>
  <c r="BP19" i="1"/>
  <c r="BQ19" i="1"/>
  <c r="BR19" i="1"/>
  <c r="AU19" i="1"/>
  <c r="AV19" i="1"/>
  <c r="F19" i="1" s="1"/>
  <c r="G19" i="1" s="1"/>
  <c r="AD19" i="1"/>
  <c r="K19" i="1"/>
  <c r="L19" i="1" s="1"/>
  <c r="I19" i="1"/>
  <c r="J19" i="1"/>
  <c r="D19" i="1"/>
  <c r="E19" i="1"/>
  <c r="DF18" i="1"/>
  <c r="CT18" i="1"/>
  <c r="M18" i="1" s="1"/>
  <c r="CQ18" i="1"/>
  <c r="H18" i="1" s="1"/>
  <c r="CH18" i="1"/>
  <c r="CL18" i="1"/>
  <c r="CK18" i="1"/>
  <c r="CJ18" i="1"/>
  <c r="CI18" i="1"/>
  <c r="BM18" i="1"/>
  <c r="BN18" i="1"/>
  <c r="BO18" i="1"/>
  <c r="BP18" i="1"/>
  <c r="BQ18" i="1"/>
  <c r="BR18" i="1"/>
  <c r="AU18" i="1"/>
  <c r="AV18" i="1" s="1"/>
  <c r="F18" i="1" s="1"/>
  <c r="G18" i="1" s="1"/>
  <c r="AD18" i="1"/>
  <c r="I18" i="1"/>
  <c r="J18" i="1"/>
  <c r="D18" i="1"/>
  <c r="E18" i="1"/>
  <c r="DF17" i="1"/>
  <c r="CT17" i="1"/>
  <c r="CQ17" i="1"/>
  <c r="H17" i="1" s="1"/>
  <c r="CH17" i="1"/>
  <c r="CL17" i="1"/>
  <c r="CK17" i="1"/>
  <c r="CJ17" i="1"/>
  <c r="CI17" i="1"/>
  <c r="BM17" i="1"/>
  <c r="BN17" i="1"/>
  <c r="BO17" i="1"/>
  <c r="BP17" i="1"/>
  <c r="BQ17" i="1"/>
  <c r="BR17" i="1"/>
  <c r="AU17" i="1"/>
  <c r="AV17" i="1" s="1"/>
  <c r="F17" i="1" s="1"/>
  <c r="G17" i="1" s="1"/>
  <c r="AD17" i="1"/>
  <c r="M17" i="1"/>
  <c r="I17" i="1"/>
  <c r="J17" i="1"/>
  <c r="D17" i="1"/>
  <c r="E17" i="1"/>
  <c r="DF16" i="1"/>
  <c r="CT16" i="1"/>
  <c r="M16" i="1" s="1"/>
  <c r="CQ16" i="1"/>
  <c r="H16" i="1" s="1"/>
  <c r="CH16" i="1"/>
  <c r="CL16" i="1"/>
  <c r="CK16" i="1"/>
  <c r="CJ16" i="1"/>
  <c r="CI16" i="1"/>
  <c r="BM16" i="1"/>
  <c r="BN16" i="1"/>
  <c r="BO16" i="1"/>
  <c r="BP16" i="1"/>
  <c r="BQ16" i="1"/>
  <c r="BR16" i="1"/>
  <c r="AU16" i="1"/>
  <c r="AV16" i="1" s="1"/>
  <c r="F16" i="1" s="1"/>
  <c r="G16" i="1" s="1"/>
  <c r="AD16" i="1"/>
  <c r="I16" i="1"/>
  <c r="J16" i="1"/>
  <c r="D16" i="1"/>
  <c r="E16" i="1"/>
  <c r="DF15" i="1"/>
  <c r="CT15" i="1"/>
  <c r="CQ15" i="1"/>
  <c r="H15" i="1" s="1"/>
  <c r="CH15" i="1"/>
  <c r="CL15" i="1"/>
  <c r="CK15" i="1"/>
  <c r="CJ15" i="1"/>
  <c r="CI15" i="1"/>
  <c r="BM15" i="1"/>
  <c r="BN15" i="1"/>
  <c r="BO15" i="1"/>
  <c r="BP15" i="1"/>
  <c r="BQ15" i="1"/>
  <c r="BR15" i="1"/>
  <c r="AU15" i="1"/>
  <c r="AV15" i="1" s="1"/>
  <c r="F15" i="1" s="1"/>
  <c r="G15" i="1" s="1"/>
  <c r="AD15" i="1"/>
  <c r="M15" i="1"/>
  <c r="I15" i="1"/>
  <c r="J15" i="1"/>
  <c r="D15" i="1"/>
  <c r="E15" i="1"/>
  <c r="DF14" i="1"/>
  <c r="CT14" i="1"/>
  <c r="M14" i="1" s="1"/>
  <c r="CQ14" i="1"/>
  <c r="H14" i="1" s="1"/>
  <c r="CH14" i="1"/>
  <c r="CL14" i="1"/>
  <c r="CK14" i="1"/>
  <c r="CJ14" i="1"/>
  <c r="CI14" i="1"/>
  <c r="BM14" i="1"/>
  <c r="BN14" i="1"/>
  <c r="BO14" i="1"/>
  <c r="BP14" i="1"/>
  <c r="BQ14" i="1"/>
  <c r="BR14" i="1"/>
  <c r="AU14" i="1"/>
  <c r="AV14" i="1" s="1"/>
  <c r="F14" i="1" s="1"/>
  <c r="G14" i="1" s="1"/>
  <c r="AD14" i="1"/>
  <c r="I14" i="1"/>
  <c r="J14" i="1"/>
  <c r="D14" i="1"/>
  <c r="E14" i="1"/>
  <c r="CT13" i="1"/>
  <c r="CQ13" i="1"/>
  <c r="H13" i="1" s="1"/>
  <c r="CH13" i="1"/>
  <c r="CM13" i="1"/>
  <c r="CN13" i="1" s="1"/>
  <c r="K13" i="1" s="1"/>
  <c r="CL13" i="1"/>
  <c r="CK13" i="1"/>
  <c r="CJ13" i="1"/>
  <c r="CI13" i="1"/>
  <c r="BM13" i="1"/>
  <c r="BN13" i="1"/>
  <c r="BO13" i="1"/>
  <c r="BP13" i="1"/>
  <c r="BQ13" i="1"/>
  <c r="BR13" i="1"/>
  <c r="AU13" i="1"/>
  <c r="AV13" i="1" s="1"/>
  <c r="F13" i="1" s="1"/>
  <c r="G13" i="1" s="1"/>
  <c r="AD13" i="1"/>
  <c r="M13" i="1"/>
  <c r="L13" i="1"/>
  <c r="I13" i="1"/>
  <c r="J13" i="1"/>
  <c r="D13" i="1"/>
  <c r="E13" i="1"/>
  <c r="DF12" i="1"/>
  <c r="CT12" i="1"/>
  <c r="M12" i="1" s="1"/>
  <c r="CQ12" i="1"/>
  <c r="H12" i="1" s="1"/>
  <c r="CH12" i="1"/>
  <c r="CM12" i="1"/>
  <c r="CN12" i="1" s="1"/>
  <c r="CL12" i="1"/>
  <c r="CK12" i="1"/>
  <c r="CJ12" i="1"/>
  <c r="CI12" i="1"/>
  <c r="BM12" i="1"/>
  <c r="BN12" i="1"/>
  <c r="BO12" i="1"/>
  <c r="BP12" i="1"/>
  <c r="BQ12" i="1"/>
  <c r="BR12" i="1"/>
  <c r="AU12" i="1"/>
  <c r="AV12" i="1"/>
  <c r="AD12" i="1"/>
  <c r="K12" i="1"/>
  <c r="L12" i="1" s="1"/>
  <c r="I12" i="1"/>
  <c r="J12" i="1"/>
  <c r="F12" i="1"/>
  <c r="G12" i="1" s="1"/>
  <c r="D12" i="1"/>
  <c r="E12" i="1"/>
  <c r="DF11" i="1"/>
  <c r="CT11" i="1"/>
  <c r="CQ11" i="1"/>
  <c r="CH11" i="1"/>
  <c r="CM11" i="1"/>
  <c r="CN11" i="1" s="1"/>
  <c r="K11" i="1" s="1"/>
  <c r="CL11" i="1"/>
  <c r="CK11" i="1"/>
  <c r="CJ11" i="1"/>
  <c r="CI11" i="1"/>
  <c r="BM11" i="1"/>
  <c r="BN11" i="1"/>
  <c r="BO11" i="1"/>
  <c r="BP11" i="1"/>
  <c r="BQ11" i="1"/>
  <c r="BR11" i="1"/>
  <c r="AU11" i="1"/>
  <c r="AV11" i="1" s="1"/>
  <c r="F11" i="1" s="1"/>
  <c r="G11" i="1" s="1"/>
  <c r="AD11" i="1"/>
  <c r="M11" i="1"/>
  <c r="L11" i="1"/>
  <c r="I11" i="1"/>
  <c r="J11" i="1"/>
  <c r="H11" i="1"/>
  <c r="D11" i="1"/>
  <c r="E11" i="1"/>
  <c r="DF10" i="1"/>
  <c r="DF9" i="1"/>
  <c r="CQ42" i="1" l="1"/>
  <c r="H42" i="1" s="1"/>
  <c r="CM14" i="1"/>
  <c r="CN14" i="1" s="1"/>
  <c r="K14" i="1" s="1"/>
  <c r="L14" i="1" s="1"/>
  <c r="CM15" i="1"/>
  <c r="CN15" i="1" s="1"/>
  <c r="K15" i="1" s="1"/>
  <c r="L15" i="1" s="1"/>
  <c r="CM16" i="1"/>
  <c r="CN16" i="1" s="1"/>
  <c r="K16" i="1" s="1"/>
  <c r="L16" i="1" s="1"/>
  <c r="CM17" i="1"/>
  <c r="CN17" i="1" s="1"/>
  <c r="K17" i="1" s="1"/>
  <c r="L17" i="1" s="1"/>
  <c r="CM18" i="1"/>
  <c r="CN18" i="1" s="1"/>
  <c r="K18" i="1" s="1"/>
  <c r="L18" i="1" s="1"/>
  <c r="CM26" i="1"/>
  <c r="CN26" i="1" s="1"/>
  <c r="K26" i="1" s="1"/>
  <c r="L26" i="1" s="1"/>
  <c r="CM27" i="1"/>
  <c r="CN27" i="1" s="1"/>
  <c r="K27" i="1" s="1"/>
  <c r="L27" i="1" s="1"/>
  <c r="CM28" i="1"/>
  <c r="CN28" i="1" s="1"/>
  <c r="K28" i="1" s="1"/>
  <c r="L28" i="1" s="1"/>
  <c r="CM29" i="1"/>
  <c r="CN29" i="1" s="1"/>
  <c r="K29" i="1" s="1"/>
  <c r="L29" i="1" s="1"/>
  <c r="CM30" i="1"/>
  <c r="CN30" i="1" s="1"/>
  <c r="K30" i="1" s="1"/>
  <c r="L30" i="1" s="1"/>
  <c r="CM31" i="1"/>
  <c r="CN31" i="1" s="1"/>
  <c r="K31" i="1" s="1"/>
  <c r="L31" i="1" s="1"/>
</calcChain>
</file>

<file path=xl/sharedStrings.xml><?xml version="1.0" encoding="utf-8"?>
<sst xmlns="http://schemas.openxmlformats.org/spreadsheetml/2006/main" count="179" uniqueCount="100">
  <si>
    <t>PERINGATAN :: KOLOM INI TIDAK BOLEH DIGESER POSISINYA</t>
  </si>
  <si>
    <t>DAFTAR NILAI PESERTA DIDIK SMA NEGERI 8 SEMARANG</t>
  </si>
  <si>
    <t>Guru :</t>
  </si>
  <si>
    <t>Sunjoyo S.Ag</t>
  </si>
  <si>
    <t>Kelas X IPS 5</t>
  </si>
  <si>
    <t xml:space="preserve">KELAS </t>
  </si>
  <si>
    <t>:</t>
  </si>
  <si>
    <t>X IPS 5</t>
  </si>
  <si>
    <t>NAMA MATERI PENGETAHUAN (untuk mapel TIK)</t>
  </si>
  <si>
    <t>NAMA MATERI KETERAMPILAN (untuk mapel TIK)</t>
  </si>
  <si>
    <t>Mapel :</t>
  </si>
  <si>
    <t>Pendidikan Agama dan Budi Pekerti [ Kelompok A (Wajib) ]</t>
  </si>
  <si>
    <t>didownload 13/12/2019</t>
  </si>
  <si>
    <t>DAFTAR NILAI SEMESTER GASAL</t>
  </si>
  <si>
    <t xml:space="preserve">Wali Kelas </t>
  </si>
  <si>
    <t>Dessy Megawati</t>
  </si>
  <si>
    <t>KKM :</t>
  </si>
  <si>
    <t>TAHUN PELAJARAN 2019/2020</t>
  </si>
  <si>
    <t>SEMESTER GASAL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</si>
  <si>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</si>
  <si>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</si>
  <si>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</si>
  <si>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</si>
  <si>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</si>
  <si>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</si>
  <si>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</si>
  <si>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</si>
  <si>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</si>
  <si>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</si>
  <si>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</si>
  <si>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</si>
  <si>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</si>
  <si>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</si>
  <si>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</si>
  <si>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</si>
  <si>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</si>
  <si>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</si>
  <si>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</si>
  <si>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</si>
  <si>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</si>
  <si>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</si>
  <si>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</si>
  <si>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</si>
  <si>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</si>
  <si>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</si>
  <si>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</si>
  <si>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</si>
  <si>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</si>
  <si>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Pengendalian Diri, Prasangka Baik dan Persaudaraan</t>
  </si>
  <si>
    <t>ADINDA PUTRI RAHMAWATI</t>
  </si>
  <si>
    <t>Iman Kepada Allah SWT melalui Asmaul Husna</t>
  </si>
  <si>
    <t>Predikat Pengetahuan</t>
  </si>
  <si>
    <t>ADISTA SUCI AFSARI</t>
  </si>
  <si>
    <t>Mempertahankan Kejujuran</t>
  </si>
  <si>
    <t>Minimal</t>
  </si>
  <si>
    <t>Maximal</t>
  </si>
  <si>
    <t>Predikat</t>
  </si>
  <si>
    <t>ADRIYAN MAULANA ARBI</t>
  </si>
  <si>
    <t>D</t>
  </si>
  <si>
    <t>AKMAL RIZKY BAIHAKI</t>
  </si>
  <si>
    <t>C</t>
  </si>
  <si>
    <t>ANGGINA DAROIN</t>
  </si>
  <si>
    <t>B</t>
  </si>
  <si>
    <t>ARENTA PUTRI WIDYANINGSIH</t>
  </si>
  <si>
    <t>AULYA RAHMA FITRIANI</t>
  </si>
  <si>
    <t>AURELIA ZHAFIRA PRAMUSINTHO</t>
  </si>
  <si>
    <t>AZNATYFA ZETTA SYAWALIA</t>
  </si>
  <si>
    <t>CINTA MIRTA PUTRI OKTAVIANI</t>
  </si>
  <si>
    <t>DAFIN WAHYU INDARTO</t>
  </si>
  <si>
    <t>KETERANGAN KETERAMPILAN</t>
  </si>
  <si>
    <t>DESTA AYU LISTIYANI</t>
  </si>
  <si>
    <t>DITA AFRIANI</t>
  </si>
  <si>
    <t>Membaca Q.S. Ali Imron: 103, Al Hujurat : 10</t>
  </si>
  <si>
    <t>DUWI JULIYANTI</t>
  </si>
  <si>
    <t>Membaca Asmaul Husna</t>
  </si>
  <si>
    <t>EGI FADLY OKTAVIANO</t>
  </si>
  <si>
    <t>Predikat Keterampilan</t>
  </si>
  <si>
    <t>FAHRI ROFIQ ZAIN</t>
  </si>
  <si>
    <t>GAUM MERBAWANI</t>
  </si>
  <si>
    <t>HENY NUR AINI</t>
  </si>
  <si>
    <t>INTAN AYU SUCIATI</t>
  </si>
  <si>
    <t>IQBAL SETYA PRADANA</t>
  </si>
  <si>
    <t>JIMMY CEFIRO PRASETYA</t>
  </si>
  <si>
    <t>KHAIZA RIZKI NYLA AMANTA</t>
  </si>
  <si>
    <t>MUHAMAD DIKA ASFIYAN</t>
  </si>
  <si>
    <t>MUHAMAD RACHEL BRAMASTA NADYA</t>
  </si>
  <si>
    <t>NABILLA ARTA MEVIA</t>
  </si>
  <si>
    <t>NINDI AULIA PRATAMI</t>
  </si>
  <si>
    <t>NURUL HIDAYAH</t>
  </si>
  <si>
    <t>RISNALDI BAGUS DARMAWAN</t>
  </si>
  <si>
    <t>SARI DIAN WULANDARI</t>
  </si>
  <si>
    <t>SRI RAHAYU</t>
  </si>
  <si>
    <t>VALENCIA SHEKA PUTRI</t>
  </si>
  <si>
    <t>ZAKI ALFARESI</t>
  </si>
  <si>
    <t>ZULFA SUROYA AMANI</t>
  </si>
  <si>
    <t>Semangat Mencari Ilmu</t>
  </si>
  <si>
    <t>Kedudukan Alqur'an, Hadits dan Ijtihad sebagai Sumber Hukum Islam</t>
  </si>
  <si>
    <t>Substansi dan Strategi Kebersihan Dakwah Nabi di Mekah</t>
  </si>
  <si>
    <t>Membaca Q.S. At-Taubah : 122</t>
  </si>
  <si>
    <t>Sejarah Turunnya Al Qur'an</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</si>
</sst>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rgb="FF000000"/>
      <name val="Calibri"/>
    </font>
    <font>
      <sz val="10"/>
      <color rgb="FF000000"/>
      <name val="Segoe UI"/>
    </font>
    <font>
      <sz val="10"/>
      <color rgb="FFFF0000"/>
      <name val="Times New Roman"/>
    </font>
    <font>
      <b/>
      <sz val="11"/>
      <color rgb="FF000000"/>
      <name val="Calibri"/>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b/>
      <sz val="10"/>
      <color rgb="FF000000"/>
      <name val="Times New Roman"/>
    </font>
    <font>
      <sz val="11"/>
      <color rgb="FF000000"/>
      <name val="Arial"/>
    </font>
    <font>
      <sz val="10"/>
      <color rgb="FF000000"/>
      <name val="Arial"/>
    </font>
    <font>
      <sz val="9"/>
      <color rgb="FF000000"/>
      <name val="Calibri"/>
    </font>
    <font>
      <b/>
      <sz val="14"/>
      <color rgb="FF000000"/>
      <name val="Segoe UI"/>
    </font>
    <font>
      <sz val="8"/>
      <color rgb="FF000000"/>
      <name val="Arial"/>
    </font>
    <font>
      <b/>
      <sz val="10"/>
      <color rgb="FF000000"/>
      <name val="Segoe UI"/>
    </font>
    <font>
      <b/>
      <i/>
      <sz val="10"/>
      <color rgb="FF000000"/>
      <name val="Segoe UI"/>
    </font>
    <font>
      <b/>
      <sz val="12"/>
      <color rgb="FF000000"/>
      <name val="Segoe UI"/>
    </font>
    <font>
      <sz val="12"/>
      <color rgb="FF000000"/>
      <name val="Segoe UI"/>
    </font>
    <font>
      <b/>
      <sz val="8"/>
      <color rgb="FF000000"/>
      <name val="Segoe UI"/>
    </font>
    <font>
      <sz val="10"/>
      <color rgb="FF000000"/>
      <name val="Times New Roman"/>
    </font>
  </fonts>
  <fills count="15">
    <fill>
      <patternFill patternType="none"/>
    </fill>
    <fill>
      <patternFill patternType="gray125"/>
    </fill>
    <fill>
      <patternFill patternType="none"/>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FFC000"/>
        <bgColor rgb="FFFFFFFF"/>
      </patternFill>
    </fill>
    <fill>
      <patternFill patternType="solid">
        <fgColor rgb="FFFFFF00"/>
        <bgColor rgb="FFD99594"/>
      </patternFill>
    </fill>
    <fill>
      <patternFill patternType="solid">
        <fgColor rgb="FFFFC000"/>
        <bgColor rgb="FFD99594"/>
      </patternFill>
    </fill>
    <fill>
      <patternFill patternType="solid">
        <fgColor rgb="FF92D050"/>
        <bgColor rgb="FFFFFFFF"/>
      </patternFill>
    </fill>
    <fill>
      <patternFill patternType="solid">
        <fgColor rgb="FFF2DBDB"/>
        <bgColor rgb="FFFFFFFF"/>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7">
    <xf numFmtId="0" fontId="0" fillId="2" borderId="0" xfId="0" applyFill="1"/>
    <xf numFmtId="0" fontId="0" fillId="2" borderId="0" xfId="0" applyFill="1"/>
    <xf numFmtId="0" fontId="1" fillId="2" borderId="1" xfId="0" applyFont="1" applyFill="1" applyBorder="1" applyAlignment="1" applyProtection="1">
      <alignment horizontal="center" vertical="center" shrinkToFit="1"/>
      <protection locked="0"/>
    </xf>
    <xf numFmtId="0" fontId="0" fillId="2" borderId="0" xfId="0" applyFill="1"/>
    <xf numFmtId="0" fontId="2" fillId="3" borderId="0" xfId="0" applyFont="1" applyFill="1" applyAlignment="1" applyProtection="1">
      <alignment horizontal="center" vertical="center"/>
    </xf>
    <xf numFmtId="0" fontId="3" fillId="2" borderId="0" xfId="0" applyFont="1" applyFill="1" applyAlignment="1" applyProtection="1">
      <alignment horizontal="left"/>
    </xf>
    <xf numFmtId="0" fontId="3" fillId="4"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5" fillId="2" borderId="0" xfId="0" applyFont="1" applyFill="1" applyProtection="1"/>
    <xf numFmtId="0" fontId="6" fillId="2" borderId="0" xfId="0" applyFont="1" applyFill="1" applyAlignment="1" applyProtection="1">
      <alignment horizontal="left"/>
    </xf>
    <xf numFmtId="0" fontId="8" fillId="2" borderId="0" xfId="0" applyFont="1" applyFill="1" applyAlignment="1" applyProtection="1">
      <alignment shrinkToFit="1"/>
    </xf>
    <xf numFmtId="0" fontId="9" fillId="7" borderId="1" xfId="0" applyFont="1" applyFill="1" applyBorder="1" applyAlignment="1" applyProtection="1">
      <alignment horizontal="center" vertical="center"/>
    </xf>
    <xf numFmtId="0" fontId="0" fillId="2" borderId="2" xfId="0" applyFill="1" applyBorder="1" applyProtection="1"/>
    <xf numFmtId="0" fontId="10" fillId="2" borderId="0" xfId="0" applyFont="1" applyFill="1" applyAlignment="1" applyProtection="1">
      <alignment vertical="top"/>
    </xf>
    <xf numFmtId="0" fontId="11" fillId="2" borderId="0" xfId="0" applyFont="1" applyFill="1" applyAlignment="1" applyProtection="1">
      <alignment vertical="top"/>
    </xf>
    <xf numFmtId="0" fontId="9" fillId="6" borderId="1" xfId="0" applyFont="1" applyFill="1" applyBorder="1" applyAlignment="1" applyProtection="1">
      <alignment horizontal="center" vertical="center"/>
    </xf>
    <xf numFmtId="1" fontId="0" fillId="2" borderId="2" xfId="0" applyNumberFormat="1" applyFill="1" applyBorder="1" applyProtection="1"/>
    <xf numFmtId="0" fontId="9" fillId="9" borderId="1" xfId="0" applyFont="1" applyFill="1" applyBorder="1" applyAlignment="1" applyProtection="1">
      <alignment horizontal="center" vertical="center"/>
    </xf>
    <xf numFmtId="0" fontId="9" fillId="10" borderId="1" xfId="0" applyFont="1" applyFill="1" applyBorder="1" applyAlignment="1" applyProtection="1">
      <alignment horizontal="center" vertical="center"/>
    </xf>
    <xf numFmtId="1" fontId="0" fillId="2" borderId="1" xfId="0" applyNumberFormat="1" applyFill="1" applyBorder="1" applyProtection="1"/>
    <xf numFmtId="0" fontId="0" fillId="11" borderId="0" xfId="0" applyFill="1" applyProtection="1"/>
    <xf numFmtId="0" fontId="12" fillId="2" borderId="0" xfId="0" applyFont="1" applyFill="1" applyProtection="1"/>
    <xf numFmtId="0" fontId="13" fillId="2" borderId="0" xfId="0" applyFont="1" applyFill="1" applyAlignment="1" applyProtection="1">
      <alignment horizontal="left" vertical="center"/>
    </xf>
    <xf numFmtId="0" fontId="8" fillId="2" borderId="0" xfId="0" applyFont="1" applyFill="1" applyAlignment="1" applyProtection="1">
      <alignment vertical="center"/>
    </xf>
    <xf numFmtId="0" fontId="14" fillId="2" borderId="0" xfId="0" applyFont="1" applyFill="1" applyAlignment="1" applyProtection="1">
      <alignment vertical="center"/>
    </xf>
    <xf numFmtId="0" fontId="15" fillId="12" borderId="9" xfId="0" applyFont="1" applyFill="1" applyBorder="1" applyAlignment="1" applyProtection="1">
      <alignment horizontal="centerContinuous" vertical="center"/>
    </xf>
    <xf numFmtId="0" fontId="1" fillId="12" borderId="10" xfId="0" applyFont="1" applyFill="1" applyBorder="1" applyAlignment="1" applyProtection="1">
      <alignment horizontal="center" vertical="center"/>
    </xf>
    <xf numFmtId="0" fontId="15" fillId="12" borderId="11" xfId="0" applyFont="1" applyFill="1" applyBorder="1" applyAlignment="1" applyProtection="1">
      <alignment horizontal="centerContinuous" vertical="center"/>
    </xf>
    <xf numFmtId="0" fontId="1" fillId="2" borderId="1" xfId="0" applyFont="1" applyFill="1" applyBorder="1" applyAlignment="1" applyProtection="1">
      <alignment horizontal="center" vertical="center" shrinkToFit="1"/>
    </xf>
    <xf numFmtId="0" fontId="15" fillId="12" borderId="12" xfId="0" applyFont="1" applyFill="1" applyBorder="1" applyAlignment="1" applyProtection="1">
      <alignment horizontal="centerContinuous" vertical="center"/>
    </xf>
    <xf numFmtId="2" fontId="1" fillId="2" borderId="1" xfId="0" applyNumberFormat="1" applyFont="1" applyFill="1" applyBorder="1" applyAlignment="1" applyProtection="1">
      <alignment horizontal="center" vertical="center" shrinkToFit="1"/>
    </xf>
    <xf numFmtId="1" fontId="15" fillId="2" borderId="1" xfId="0" applyNumberFormat="1" applyFont="1" applyFill="1" applyBorder="1" applyAlignment="1" applyProtection="1">
      <alignment horizontal="center" vertical="center" shrinkToFit="1"/>
    </xf>
    <xf numFmtId="0" fontId="0" fillId="2" borderId="10" xfId="0" applyFill="1" applyBorder="1" applyProtection="1"/>
    <xf numFmtId="0" fontId="0" fillId="2" borderId="14" xfId="0" applyFill="1" applyBorder="1" applyProtection="1"/>
    <xf numFmtId="0" fontId="0" fillId="2" borderId="10" xfId="0" applyFill="1" applyBorder="1" applyAlignment="1" applyProtection="1">
      <alignment shrinkToFit="1"/>
    </xf>
    <xf numFmtId="0" fontId="0" fillId="2" borderId="1" xfId="0" applyFill="1" applyBorder="1" applyAlignment="1" applyProtection="1">
      <alignment horizontal="center"/>
    </xf>
    <xf numFmtId="0" fontId="15" fillId="13" borderId="9" xfId="0" applyFont="1" applyFill="1" applyBorder="1" applyAlignment="1" applyProtection="1">
      <alignment horizontal="centerContinuous" vertical="center"/>
    </xf>
    <xf numFmtId="0" fontId="1" fillId="13" borderId="1" xfId="0" applyFont="1" applyFill="1" applyBorder="1" applyAlignment="1" applyProtection="1">
      <alignment horizontal="center" vertical="center" shrinkToFit="1"/>
    </xf>
    <xf numFmtId="0" fontId="15" fillId="13" borderId="11"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shrinkToFit="1"/>
    </xf>
    <xf numFmtId="0" fontId="1" fillId="13" borderId="10" xfId="0" applyFont="1" applyFill="1" applyBorder="1" applyAlignment="1" applyProtection="1">
      <alignment horizontal="center" vertical="center" shrinkToFit="1"/>
    </xf>
    <xf numFmtId="0" fontId="1" fillId="13" borderId="7" xfId="0" applyFont="1" applyFill="1" applyBorder="1" applyAlignment="1" applyProtection="1">
      <alignment horizontal="center" vertical="center"/>
    </xf>
    <xf numFmtId="0" fontId="15" fillId="13" borderId="12" xfId="0" applyFont="1" applyFill="1" applyBorder="1" applyAlignment="1" applyProtection="1">
      <alignment horizontal="centerContinuous" vertical="center"/>
    </xf>
    <xf numFmtId="0" fontId="15" fillId="13" borderId="7"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xf>
    <xf numFmtId="0" fontId="20" fillId="2" borderId="16" xfId="0" applyFont="1" applyFill="1" applyBorder="1" applyAlignment="1" applyProtection="1">
      <alignment horizontal="left" vertical="center"/>
      <protection hidden="1"/>
    </xf>
    <xf numFmtId="0" fontId="0" fillId="2" borderId="9" xfId="0" applyFill="1" applyBorder="1" applyAlignment="1" applyProtection="1">
      <alignment horizontal="center"/>
    </xf>
    <xf numFmtId="0" fontId="0" fillId="2" borderId="9" xfId="0" applyFill="1" applyBorder="1" applyAlignment="1" applyProtection="1">
      <alignment horizontal="center" vertical="center"/>
    </xf>
    <xf numFmtId="0" fontId="0" fillId="14" borderId="1" xfId="0" applyFill="1" applyBorder="1" applyAlignment="1" applyProtection="1">
      <alignment horizontal="center"/>
    </xf>
    <xf numFmtId="0" fontId="0" fillId="2" borderId="0" xfId="0" applyFill="1" applyAlignment="1" applyProtection="1">
      <alignment horizontal="center"/>
    </xf>
    <xf numFmtId="0" fontId="0" fillId="8" borderId="1" xfId="0" applyFill="1" applyBorder="1" applyAlignment="1" applyProtection="1">
      <alignment horizontal="center"/>
    </xf>
    <xf numFmtId="0" fontId="0" fillId="14" borderId="1" xfId="0" applyFill="1" applyBorder="1" applyAlignment="1" applyProtection="1">
      <alignment horizontal="center" vertical="center"/>
    </xf>
    <xf numFmtId="3" fontId="0" fillId="2" borderId="2" xfId="0" applyNumberFormat="1" applyFill="1" applyBorder="1" applyAlignment="1" applyProtection="1">
      <alignment horizontal="center" vertical="top"/>
    </xf>
    <xf numFmtId="3" fontId="0" fillId="2" borderId="1" xfId="0" applyNumberFormat="1" applyFill="1" applyBorder="1" applyAlignment="1" applyProtection="1">
      <alignment horizontal="center" vertical="top"/>
    </xf>
    <xf numFmtId="0" fontId="0" fillId="8" borderId="1" xfId="0" applyFill="1" applyBorder="1" applyAlignment="1" applyProtection="1">
      <alignment horizontal="center" vertical="center"/>
    </xf>
    <xf numFmtId="0" fontId="0" fillId="2" borderId="2" xfId="0" applyFill="1" applyBorder="1" applyAlignment="1" applyProtection="1">
      <alignment horizontal="center" vertical="top"/>
    </xf>
    <xf numFmtId="0" fontId="0" fillId="2" borderId="1" xfId="0" applyFill="1" applyBorder="1" applyAlignment="1" applyProtection="1">
      <alignment horizontal="center" vertical="top"/>
    </xf>
    <xf numFmtId="0" fontId="11" fillId="2" borderId="0" xfId="0" applyFont="1" applyFill="1" applyAlignment="1" applyProtection="1">
      <alignment vertical="top"/>
      <protection locked="0"/>
    </xf>
    <xf numFmtId="0" fontId="0" fillId="2" borderId="1" xfId="0" applyFill="1" applyBorder="1" applyAlignment="1" applyProtection="1">
      <alignment shrinkToFit="1"/>
      <protection locked="0"/>
    </xf>
    <xf numFmtId="0" fontId="0" fillId="2" borderId="0" xfId="0" applyFill="1" applyProtection="1">
      <protection locked="0"/>
    </xf>
    <xf numFmtId="0" fontId="0" fillId="2" borderId="1" xfId="0" applyFill="1" applyBorder="1" applyProtection="1">
      <protection locked="0"/>
    </xf>
    <xf numFmtId="0" fontId="8" fillId="2" borderId="1" xfId="0" applyFont="1" applyFill="1" applyBorder="1" applyAlignment="1" applyProtection="1">
      <alignment shrinkToFit="1"/>
      <protection locked="0"/>
    </xf>
    <xf numFmtId="0" fontId="17" fillId="13" borderId="13" xfId="0" applyFont="1" applyFill="1" applyBorder="1" applyAlignment="1" applyProtection="1">
      <alignment horizontal="center" vertical="center"/>
    </xf>
    <xf numFmtId="0" fontId="17" fillId="13" borderId="10" xfId="0" applyFont="1" applyFill="1" applyBorder="1" applyAlignment="1" applyProtection="1">
      <alignment horizontal="center" vertical="center"/>
    </xf>
    <xf numFmtId="0" fontId="18" fillId="13" borderId="10" xfId="0" applyFont="1" applyFill="1" applyBorder="1" applyAlignment="1" applyProtection="1">
      <alignment vertical="center"/>
    </xf>
    <xf numFmtId="0" fontId="3" fillId="13" borderId="1" xfId="0" applyFont="1" applyFill="1" applyBorder="1" applyAlignment="1" applyProtection="1">
      <alignment horizontal="center" vertical="center"/>
    </xf>
    <xf numFmtId="0" fontId="0" fillId="14" borderId="1" xfId="0" applyFill="1" applyBorder="1" applyAlignment="1" applyProtection="1">
      <alignment horizontal="center"/>
    </xf>
    <xf numFmtId="0" fontId="3" fillId="2" borderId="3" xfId="0" applyFont="1" applyFill="1" applyBorder="1" applyAlignment="1" applyProtection="1">
      <alignment horizontal="center"/>
    </xf>
    <xf numFmtId="0" fontId="3" fillId="2" borderId="5" xfId="0" applyFont="1" applyFill="1" applyBorder="1" applyAlignment="1" applyProtection="1">
      <alignment horizontal="center"/>
    </xf>
    <xf numFmtId="0" fontId="3" fillId="2" borderId="7"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6" xfId="0" applyFont="1" applyFill="1" applyBorder="1" applyAlignment="1" applyProtection="1">
      <alignment horizontal="center"/>
    </xf>
    <xf numFmtId="0" fontId="3" fillId="2" borderId="8" xfId="0" applyFont="1" applyFill="1" applyBorder="1" applyAlignment="1" applyProtection="1">
      <alignment horizontal="center"/>
    </xf>
    <xf numFmtId="0" fontId="4" fillId="8" borderId="1" xfId="0" applyFont="1" applyFill="1" applyBorder="1" applyAlignment="1" applyProtection="1">
      <alignment horizontal="center"/>
    </xf>
    <xf numFmtId="0" fontId="1" fillId="13" borderId="9" xfId="0" applyFont="1" applyFill="1" applyBorder="1" applyAlignment="1" applyProtection="1">
      <alignment horizontal="center" vertical="center"/>
    </xf>
    <xf numFmtId="0" fontId="1" fillId="13" borderId="11" xfId="0" applyFont="1" applyFill="1" applyBorder="1" applyAlignment="1" applyProtection="1">
      <alignment horizontal="center" vertical="center"/>
    </xf>
    <xf numFmtId="0" fontId="1" fillId="13" borderId="12"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9" fillId="9" borderId="1" xfId="0" applyFont="1" applyFill="1" applyBorder="1" applyAlignment="1" applyProtection="1">
      <alignment horizontal="center" vertical="center"/>
    </xf>
    <xf numFmtId="0" fontId="0" fillId="8" borderId="1" xfId="0" applyFill="1" applyBorder="1" applyAlignment="1" applyProtection="1">
      <alignment horizontal="center"/>
    </xf>
    <xf numFmtId="0" fontId="15" fillId="12" borderId="13" xfId="0" applyFont="1" applyFill="1" applyBorder="1" applyAlignment="1" applyProtection="1">
      <alignment horizontal="center" vertical="center"/>
    </xf>
    <xf numFmtId="0" fontId="15" fillId="12" borderId="10" xfId="0" applyFont="1" applyFill="1" applyBorder="1" applyAlignment="1" applyProtection="1">
      <alignment horizontal="center" vertical="center"/>
    </xf>
    <xf numFmtId="0" fontId="17" fillId="12" borderId="13" xfId="0" applyFont="1" applyFill="1" applyBorder="1" applyAlignment="1" applyProtection="1">
      <alignment horizontal="center" vertical="center"/>
    </xf>
    <xf numFmtId="0" fontId="17" fillId="12" borderId="10" xfId="0" applyFont="1" applyFill="1" applyBorder="1" applyAlignment="1" applyProtection="1">
      <alignment horizontal="center" vertical="center"/>
    </xf>
    <xf numFmtId="0" fontId="18" fillId="12" borderId="10" xfId="0" applyFont="1" applyFill="1" applyBorder="1" applyAlignment="1" applyProtection="1">
      <alignment vertical="center"/>
    </xf>
    <xf numFmtId="0" fontId="15" fillId="13" borderId="13" xfId="0" applyFont="1" applyFill="1" applyBorder="1" applyAlignment="1" applyProtection="1">
      <alignment horizontal="center" vertical="center"/>
    </xf>
    <xf numFmtId="0" fontId="15" fillId="13" borderId="10" xfId="0" applyFont="1" applyFill="1" applyBorder="1" applyAlignment="1" applyProtection="1">
      <alignment horizontal="center" vertical="center"/>
    </xf>
    <xf numFmtId="0" fontId="1" fillId="13" borderId="3" xfId="0" applyFont="1" applyFill="1" applyBorder="1" applyAlignment="1" applyProtection="1">
      <alignment horizontal="center" vertical="center"/>
    </xf>
    <xf numFmtId="0" fontId="15" fillId="13" borderId="2" xfId="0" applyFont="1" applyFill="1" applyBorder="1" applyAlignment="1" applyProtection="1">
      <alignment horizontal="center" vertical="center"/>
    </xf>
    <xf numFmtId="0" fontId="3" fillId="12" borderId="1" xfId="0" applyFont="1" applyFill="1" applyBorder="1" applyAlignment="1" applyProtection="1">
      <alignment horizontal="center" vertical="center"/>
    </xf>
    <xf numFmtId="0" fontId="7" fillId="3" borderId="0" xfId="0" applyFont="1" applyFill="1" applyAlignment="1" applyProtection="1">
      <alignment horizontal="center" vertical="center"/>
    </xf>
    <xf numFmtId="0" fontId="15" fillId="12" borderId="13"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xf>
    <xf numFmtId="0" fontId="15" fillId="12" borderId="2" xfId="0" applyFont="1" applyFill="1" applyBorder="1" applyAlignment="1" applyProtection="1">
      <alignment horizontal="center" vertical="center"/>
    </xf>
    <xf numFmtId="0" fontId="1" fillId="12" borderId="9" xfId="0" applyFont="1" applyFill="1" applyBorder="1" applyAlignment="1" applyProtection="1">
      <alignment horizontal="center" vertical="center"/>
    </xf>
    <xf numFmtId="0" fontId="1" fillId="12" borderId="11" xfId="0" applyFont="1" applyFill="1" applyBorder="1" applyAlignment="1" applyProtection="1">
      <alignment horizontal="center" vertical="center"/>
    </xf>
    <xf numFmtId="0" fontId="1" fillId="12" borderId="12" xfId="0" applyFont="1" applyFill="1" applyBorder="1" applyAlignment="1" applyProtection="1">
      <alignment horizontal="center" vertical="center"/>
    </xf>
    <xf numFmtId="0" fontId="0" fillId="2" borderId="1" xfId="0" applyFill="1" applyBorder="1" applyAlignment="1" applyProtection="1">
      <alignment horizontal="center"/>
      <protection locked="0"/>
    </xf>
    <xf numFmtId="0" fontId="0" fillId="2" borderId="1" xfId="0" applyFill="1" applyBorder="1" applyAlignment="1" applyProtection="1">
      <alignment horizontal="center"/>
    </xf>
    <xf numFmtId="0" fontId="19" fillId="12" borderId="1" xfId="0" applyFont="1" applyFill="1" applyBorder="1" applyAlignment="1" applyProtection="1">
      <alignment horizontal="center" vertical="center"/>
    </xf>
    <xf numFmtId="0" fontId="19" fillId="13"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9"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9" fillId="7" borderId="1" xfId="0" applyFont="1" applyFill="1" applyBorder="1" applyAlignment="1" applyProtection="1">
      <alignment horizontal="center" vertical="center"/>
    </xf>
  </cellXfs>
  <cellStyles count="1">
    <cellStyle name="Normal" xfId="0" builtinId="0"/>
  </cellStyles>
  <dxfs count="5522">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workbookViewId="0">
      <pane xSplit="3" ySplit="10" topLeftCell="D11" activePane="bottomRight" state="frozen"/>
      <selection pane="topRight"/>
      <selection pane="bottomLeft"/>
      <selection pane="bottomRight" activeCell="CT17" sqref="CT17"/>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933</v>
      </c>
      <c r="B1" s="9"/>
      <c r="C1" s="91" t="s">
        <v>0</v>
      </c>
      <c r="D1" s="91"/>
      <c r="E1" s="91"/>
      <c r="F1" s="91"/>
      <c r="G1" s="91"/>
      <c r="H1" s="91"/>
      <c r="I1" s="91"/>
      <c r="J1" s="91"/>
      <c r="K1" s="91"/>
      <c r="L1" s="91"/>
      <c r="M1" s="91"/>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4</v>
      </c>
      <c r="F2" s="14"/>
      <c r="G2" s="7"/>
      <c r="H2" s="7"/>
      <c r="I2" s="7"/>
      <c r="J2" s="7"/>
      <c r="K2" s="7"/>
      <c r="L2" s="7"/>
      <c r="M2" s="7"/>
      <c r="N2" s="7"/>
      <c r="O2" s="7" t="s">
        <v>5</v>
      </c>
      <c r="P2" s="25"/>
      <c r="Q2" s="25"/>
      <c r="R2" s="25"/>
      <c r="S2" s="25" t="s">
        <v>6</v>
      </c>
      <c r="T2" s="25" t="s">
        <v>7</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100" t="s">
        <v>8</v>
      </c>
      <c r="AY2" s="100"/>
      <c r="AZ2" s="100"/>
      <c r="BA2" s="100"/>
      <c r="BB2" s="100"/>
      <c r="BC2" s="100"/>
      <c r="BD2" s="100"/>
      <c r="BE2" s="100"/>
      <c r="BF2" s="100"/>
      <c r="BG2" s="100"/>
      <c r="BH2" s="100"/>
      <c r="BI2" s="100"/>
      <c r="BJ2" s="100"/>
      <c r="BK2" s="100"/>
      <c r="BL2" s="100"/>
      <c r="BM2" s="15"/>
      <c r="BN2" s="15"/>
      <c r="BO2" s="15"/>
      <c r="BP2" s="15"/>
      <c r="BQ2" s="15"/>
      <c r="BR2" s="15"/>
      <c r="BS2" s="101" t="s">
        <v>9</v>
      </c>
      <c r="BT2" s="101"/>
      <c r="BU2" s="101"/>
      <c r="BV2" s="101"/>
      <c r="BW2" s="101"/>
      <c r="BX2" s="101"/>
      <c r="BY2" s="101"/>
      <c r="BZ2" s="101"/>
      <c r="CA2" s="101"/>
      <c r="CB2" s="101"/>
      <c r="CC2" s="101"/>
      <c r="CD2" s="101"/>
      <c r="CE2" s="101"/>
      <c r="CF2" s="101"/>
      <c r="CG2" s="101"/>
      <c r="CH2" s="7"/>
      <c r="CI2" s="7"/>
      <c r="CJ2" s="7"/>
      <c r="CK2" s="7"/>
      <c r="CL2" s="7"/>
      <c r="CM2" s="7"/>
      <c r="CN2" s="7"/>
      <c r="CO2" s="7"/>
      <c r="CP2" s="7"/>
      <c r="CQ2" s="7"/>
      <c r="CR2" s="7"/>
      <c r="CS2" s="7"/>
      <c r="CT2" s="7"/>
      <c r="CU2" s="7"/>
      <c r="CV2" s="7"/>
      <c r="CW2" s="7"/>
      <c r="CX2" s="7"/>
      <c r="CY2" s="7"/>
      <c r="CZ2" s="7"/>
      <c r="DA2" s="7"/>
    </row>
    <row r="3" spans="1:110" x14ac:dyDescent="0.25">
      <c r="A3" s="5" t="s">
        <v>10</v>
      </c>
      <c r="B3" s="10">
        <v>933</v>
      </c>
      <c r="C3" s="11" t="s">
        <v>11</v>
      </c>
      <c r="D3" s="7"/>
      <c r="E3" s="7" t="s">
        <v>12</v>
      </c>
      <c r="F3" s="15"/>
      <c r="G3" s="7"/>
      <c r="H3" s="68" t="s">
        <v>13</v>
      </c>
      <c r="I3" s="69"/>
      <c r="J3" s="70"/>
      <c r="K3" s="7"/>
      <c r="L3" s="7"/>
      <c r="M3" s="7"/>
      <c r="N3" s="7"/>
      <c r="O3" s="7" t="s">
        <v>14</v>
      </c>
      <c r="P3" s="25"/>
      <c r="Q3" s="25"/>
      <c r="R3" s="25"/>
      <c r="S3" s="25" t="s">
        <v>6</v>
      </c>
      <c r="T3" s="25" t="s">
        <v>15</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98"/>
      <c r="AY3" s="98"/>
      <c r="AZ3" s="98"/>
      <c r="BA3" s="98"/>
      <c r="BB3" s="98"/>
      <c r="BC3" s="98"/>
      <c r="BD3" s="98"/>
      <c r="BE3" s="98"/>
      <c r="BF3" s="98"/>
      <c r="BG3" s="98"/>
      <c r="BH3" s="98"/>
      <c r="BI3" s="98"/>
      <c r="BJ3" s="98"/>
      <c r="BK3" s="98"/>
      <c r="BL3" s="98"/>
      <c r="BM3" s="58"/>
      <c r="BN3" s="58"/>
      <c r="BO3" s="58"/>
      <c r="BP3" s="58"/>
      <c r="BQ3" s="58"/>
      <c r="BR3" s="58"/>
      <c r="BS3" s="98"/>
      <c r="BT3" s="99"/>
      <c r="BU3" s="99"/>
      <c r="BV3" s="99"/>
      <c r="BW3" s="99"/>
      <c r="BX3" s="99"/>
      <c r="BY3" s="99"/>
      <c r="BZ3" s="99"/>
      <c r="CA3" s="99"/>
      <c r="CB3" s="99"/>
      <c r="CC3" s="99"/>
      <c r="CD3" s="99"/>
      <c r="CE3" s="99"/>
      <c r="CF3" s="99"/>
      <c r="CG3" s="99"/>
      <c r="CH3" s="7"/>
      <c r="CI3" s="7"/>
      <c r="CJ3" s="7"/>
      <c r="CK3" s="7"/>
      <c r="CL3" s="7"/>
      <c r="CM3" s="7"/>
      <c r="CN3" s="7"/>
      <c r="CO3" s="7"/>
      <c r="CP3" s="7"/>
      <c r="CQ3" s="7"/>
      <c r="CR3" s="7"/>
      <c r="CS3" s="7"/>
      <c r="CT3" s="7"/>
      <c r="CU3" s="7"/>
      <c r="CV3" s="7"/>
      <c r="CW3" s="7"/>
      <c r="CX3" s="7"/>
      <c r="CY3" s="7"/>
      <c r="CZ3" s="7"/>
      <c r="DA3" s="7"/>
    </row>
    <row r="4" spans="1:110" x14ac:dyDescent="0.25">
      <c r="A4" s="6" t="s">
        <v>16</v>
      </c>
      <c r="B4" s="10"/>
      <c r="C4" s="62">
        <v>70</v>
      </c>
      <c r="D4" s="7"/>
      <c r="E4" s="7"/>
      <c r="F4" s="7"/>
      <c r="G4" s="7"/>
      <c r="H4" s="71" t="s">
        <v>17</v>
      </c>
      <c r="I4" s="72"/>
      <c r="J4" s="73"/>
      <c r="K4" s="7"/>
      <c r="L4" s="7"/>
      <c r="M4" s="7"/>
      <c r="N4" s="7"/>
      <c r="O4" s="24" t="s">
        <v>18</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99"/>
      <c r="AY4" s="99"/>
      <c r="AZ4" s="99"/>
      <c r="BA4" s="99"/>
      <c r="BB4" s="99"/>
      <c r="BC4" s="99"/>
      <c r="BD4" s="99"/>
      <c r="BE4" s="99"/>
      <c r="BF4" s="99"/>
      <c r="BG4" s="99"/>
      <c r="BH4" s="99"/>
      <c r="BI4" s="99"/>
      <c r="BJ4" s="99"/>
      <c r="BK4" s="99"/>
      <c r="BL4" s="99"/>
      <c r="BM4" s="15"/>
      <c r="BN4" s="15"/>
      <c r="BO4" s="15"/>
      <c r="BP4" s="15"/>
      <c r="BQ4" s="15"/>
      <c r="BR4" s="15"/>
      <c r="BS4" s="99"/>
      <c r="BT4" s="99"/>
      <c r="BU4" s="99"/>
      <c r="BV4" s="99"/>
      <c r="BW4" s="99"/>
      <c r="BX4" s="99"/>
      <c r="BY4" s="99"/>
      <c r="BZ4" s="99"/>
      <c r="CA4" s="99"/>
      <c r="CB4" s="99"/>
      <c r="CC4" s="99"/>
      <c r="CD4" s="99"/>
      <c r="CE4" s="99"/>
      <c r="CF4" s="99"/>
      <c r="CG4" s="99"/>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19</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273</v>
      </c>
      <c r="C7" s="7"/>
      <c r="D7" s="78" t="s">
        <v>20</v>
      </c>
      <c r="E7" s="78"/>
      <c r="F7" s="78"/>
      <c r="G7" s="78"/>
      <c r="H7" s="78"/>
      <c r="I7" s="78"/>
      <c r="J7" s="78"/>
      <c r="K7" s="78"/>
      <c r="L7" s="78"/>
      <c r="M7" s="78"/>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102" t="s">
        <v>21</v>
      </c>
      <c r="B8" s="103" t="s">
        <v>22</v>
      </c>
      <c r="C8" s="102" t="s">
        <v>23</v>
      </c>
      <c r="D8" s="105" t="s">
        <v>24</v>
      </c>
      <c r="E8" s="105"/>
      <c r="F8" s="105"/>
      <c r="G8" s="105"/>
      <c r="H8" s="105"/>
      <c r="I8" s="74" t="s">
        <v>25</v>
      </c>
      <c r="J8" s="74"/>
      <c r="K8" s="74"/>
      <c r="L8" s="74"/>
      <c r="M8" s="74"/>
      <c r="N8" s="22"/>
      <c r="O8" s="26" t="s">
        <v>26</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92" t="s">
        <v>27</v>
      </c>
      <c r="AU8" s="81" t="s">
        <v>28</v>
      </c>
      <c r="AV8" s="83" t="s">
        <v>29</v>
      </c>
      <c r="AW8" s="33"/>
      <c r="AX8" s="37" t="s">
        <v>30</v>
      </c>
      <c r="AY8" s="39"/>
      <c r="AZ8" s="39"/>
      <c r="BA8" s="39"/>
      <c r="BB8" s="39"/>
      <c r="BC8" s="39"/>
      <c r="BD8" s="39"/>
      <c r="BE8" s="39"/>
      <c r="BF8" s="39"/>
      <c r="BG8" s="39"/>
      <c r="BH8" s="39"/>
      <c r="BI8" s="39"/>
      <c r="BJ8" s="39"/>
      <c r="BK8" s="39"/>
      <c r="BL8" s="39"/>
      <c r="BM8" s="39"/>
      <c r="BN8" s="39"/>
      <c r="BO8" s="39"/>
      <c r="BP8" s="39"/>
      <c r="BQ8" s="39"/>
      <c r="BR8" s="39"/>
      <c r="BS8" s="39"/>
      <c r="BT8" s="39"/>
      <c r="BU8" s="43"/>
      <c r="BV8" s="39"/>
      <c r="BW8" s="39"/>
      <c r="BX8" s="39"/>
      <c r="BY8" s="39"/>
      <c r="BZ8" s="39"/>
      <c r="CA8" s="39"/>
      <c r="CB8" s="39"/>
      <c r="CC8" s="39"/>
      <c r="CD8" s="39"/>
      <c r="CE8" s="39"/>
      <c r="CF8" s="39"/>
      <c r="CG8" s="43"/>
      <c r="CH8" s="44"/>
      <c r="CI8" s="44"/>
      <c r="CJ8" s="44"/>
      <c r="CK8" s="44"/>
      <c r="CL8" s="44"/>
      <c r="CM8" s="86" t="s">
        <v>28</v>
      </c>
      <c r="CN8" s="63" t="s">
        <v>29</v>
      </c>
      <c r="CO8" s="33"/>
      <c r="CP8" s="90" t="s">
        <v>31</v>
      </c>
      <c r="CQ8" s="90" t="s">
        <v>32</v>
      </c>
      <c r="CR8" s="33"/>
      <c r="CS8" s="66" t="s">
        <v>31</v>
      </c>
      <c r="CT8" s="66" t="s">
        <v>33</v>
      </c>
      <c r="CU8" s="7"/>
      <c r="CV8" s="9" t="s">
        <v>34</v>
      </c>
      <c r="CW8" s="7"/>
      <c r="CX8" s="7"/>
      <c r="CY8" s="7"/>
      <c r="CZ8" s="7"/>
      <c r="DA8" s="7"/>
    </row>
    <row r="9" spans="1:110" ht="15" customHeight="1" x14ac:dyDescent="0.25">
      <c r="A9" s="102"/>
      <c r="B9" s="103"/>
      <c r="C9" s="102"/>
      <c r="D9" s="106" t="s">
        <v>35</v>
      </c>
      <c r="E9" s="106"/>
      <c r="F9" s="104" t="s">
        <v>36</v>
      </c>
      <c r="G9" s="104"/>
      <c r="H9" s="104"/>
      <c r="I9" s="79" t="s">
        <v>35</v>
      </c>
      <c r="J9" s="79"/>
      <c r="K9" s="74" t="s">
        <v>36</v>
      </c>
      <c r="L9" s="74"/>
      <c r="M9" s="74"/>
      <c r="N9" s="22"/>
      <c r="O9" s="95">
        <v>1</v>
      </c>
      <c r="P9" s="96"/>
      <c r="Q9" s="97"/>
      <c r="R9" s="95">
        <v>2</v>
      </c>
      <c r="S9" s="96"/>
      <c r="T9" s="97"/>
      <c r="U9" s="95">
        <v>3</v>
      </c>
      <c r="V9" s="96"/>
      <c r="W9" s="97"/>
      <c r="X9" s="95">
        <v>4</v>
      </c>
      <c r="Y9" s="96"/>
      <c r="Z9" s="97"/>
      <c r="AA9" s="95">
        <v>5</v>
      </c>
      <c r="AB9" s="96"/>
      <c r="AC9" s="97"/>
      <c r="AD9" s="81" t="s">
        <v>35</v>
      </c>
      <c r="AE9" s="95">
        <v>6</v>
      </c>
      <c r="AF9" s="96"/>
      <c r="AG9" s="97"/>
      <c r="AH9" s="95">
        <v>7</v>
      </c>
      <c r="AI9" s="96"/>
      <c r="AJ9" s="97"/>
      <c r="AK9" s="95">
        <v>8</v>
      </c>
      <c r="AL9" s="96"/>
      <c r="AM9" s="97"/>
      <c r="AN9" s="95">
        <v>9</v>
      </c>
      <c r="AO9" s="96"/>
      <c r="AP9" s="97"/>
      <c r="AQ9" s="95">
        <v>10</v>
      </c>
      <c r="AR9" s="96"/>
      <c r="AS9" s="97"/>
      <c r="AT9" s="93"/>
      <c r="AU9" s="82"/>
      <c r="AV9" s="84"/>
      <c r="AW9" s="33"/>
      <c r="AX9" s="88">
        <v>1</v>
      </c>
      <c r="AY9" s="76"/>
      <c r="AZ9" s="77"/>
      <c r="BA9" s="75">
        <v>2</v>
      </c>
      <c r="BB9" s="76"/>
      <c r="BC9" s="77"/>
      <c r="BD9" s="75">
        <v>3</v>
      </c>
      <c r="BE9" s="76"/>
      <c r="BF9" s="77"/>
      <c r="BG9" s="75">
        <v>4</v>
      </c>
      <c r="BH9" s="76"/>
      <c r="BI9" s="77"/>
      <c r="BJ9" s="75">
        <v>5</v>
      </c>
      <c r="BK9" s="76"/>
      <c r="BL9" s="77"/>
      <c r="BM9" s="42"/>
      <c r="BN9" s="42"/>
      <c r="BO9" s="42"/>
      <c r="BP9" s="42"/>
      <c r="BQ9" s="42"/>
      <c r="BR9" s="86" t="s">
        <v>35</v>
      </c>
      <c r="BS9" s="75">
        <v>6</v>
      </c>
      <c r="BT9" s="76"/>
      <c r="BU9" s="77"/>
      <c r="BV9" s="75">
        <v>7</v>
      </c>
      <c r="BW9" s="76"/>
      <c r="BX9" s="77"/>
      <c r="BY9" s="75">
        <v>8</v>
      </c>
      <c r="BZ9" s="76"/>
      <c r="CA9" s="77"/>
      <c r="CB9" s="75">
        <v>9</v>
      </c>
      <c r="CC9" s="76"/>
      <c r="CD9" s="77"/>
      <c r="CE9" s="75">
        <v>10</v>
      </c>
      <c r="CF9" s="76"/>
      <c r="CG9" s="77"/>
      <c r="CH9" s="45"/>
      <c r="CI9" s="45"/>
      <c r="CJ9" s="45"/>
      <c r="CK9" s="45"/>
      <c r="CL9" s="45"/>
      <c r="CM9" s="87"/>
      <c r="CN9" s="64"/>
      <c r="CO9" s="33"/>
      <c r="CP9" s="90"/>
      <c r="CQ9" s="90"/>
      <c r="CR9" s="33"/>
      <c r="CS9" s="66"/>
      <c r="CT9" s="66"/>
      <c r="CU9" s="7"/>
      <c r="CV9" s="47" t="s">
        <v>37</v>
      </c>
      <c r="CW9" s="8" t="s">
        <v>38</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Pengendalian Diri, Prasangka Baik dan Persaudaraan, Iman Kepada Allah SWT melalui Asmaul Husna, Mempertahankan Kejujuran, Semangat Mencari Ilmu, Kedudukan Alqur'an, Hadits dan Ijtihad sebagai Sumber Hukum Islam, Substansi dan Strategi Kebersihan Dakwah Nabi di Mekah, </v>
      </c>
    </row>
    <row r="10" spans="1:110" x14ac:dyDescent="0.25">
      <c r="A10" s="102"/>
      <c r="B10" s="103"/>
      <c r="C10" s="102"/>
      <c r="D10" s="12" t="s">
        <v>39</v>
      </c>
      <c r="E10" s="12" t="s">
        <v>40</v>
      </c>
      <c r="F10" s="16" t="s">
        <v>39</v>
      </c>
      <c r="G10" s="16" t="s">
        <v>40</v>
      </c>
      <c r="H10" s="16" t="s">
        <v>41</v>
      </c>
      <c r="I10" s="18" t="s">
        <v>39</v>
      </c>
      <c r="J10" s="18" t="s">
        <v>40</v>
      </c>
      <c r="K10" s="19" t="s">
        <v>39</v>
      </c>
      <c r="L10" s="19" t="s">
        <v>40</v>
      </c>
      <c r="M10" s="19" t="s">
        <v>41</v>
      </c>
      <c r="N10" s="22"/>
      <c r="O10" s="27" t="s">
        <v>42</v>
      </c>
      <c r="P10" s="27" t="s">
        <v>43</v>
      </c>
      <c r="Q10" s="27" t="s">
        <v>44</v>
      </c>
      <c r="R10" s="27" t="s">
        <v>42</v>
      </c>
      <c r="S10" s="27" t="s">
        <v>43</v>
      </c>
      <c r="T10" s="27" t="s">
        <v>44</v>
      </c>
      <c r="U10" s="27" t="s">
        <v>42</v>
      </c>
      <c r="V10" s="27" t="s">
        <v>43</v>
      </c>
      <c r="W10" s="27" t="s">
        <v>44</v>
      </c>
      <c r="X10" s="27" t="s">
        <v>42</v>
      </c>
      <c r="Y10" s="27" t="s">
        <v>43</v>
      </c>
      <c r="Z10" s="27" t="s">
        <v>44</v>
      </c>
      <c r="AA10" s="27" t="s">
        <v>42</v>
      </c>
      <c r="AB10" s="27" t="s">
        <v>43</v>
      </c>
      <c r="AC10" s="27" t="s">
        <v>44</v>
      </c>
      <c r="AD10" s="94"/>
      <c r="AE10" s="27" t="s">
        <v>42</v>
      </c>
      <c r="AF10" s="27" t="s">
        <v>43</v>
      </c>
      <c r="AG10" s="27" t="s">
        <v>44</v>
      </c>
      <c r="AH10" s="27" t="s">
        <v>42</v>
      </c>
      <c r="AI10" s="27" t="s">
        <v>43</v>
      </c>
      <c r="AJ10" s="27" t="s">
        <v>44</v>
      </c>
      <c r="AK10" s="27" t="s">
        <v>42</v>
      </c>
      <c r="AL10" s="27" t="s">
        <v>43</v>
      </c>
      <c r="AM10" s="27" t="s">
        <v>44</v>
      </c>
      <c r="AN10" s="27" t="s">
        <v>42</v>
      </c>
      <c r="AO10" s="27" t="s">
        <v>43</v>
      </c>
      <c r="AP10" s="27" t="s">
        <v>44</v>
      </c>
      <c r="AQ10" s="27" t="s">
        <v>42</v>
      </c>
      <c r="AR10" s="27" t="s">
        <v>43</v>
      </c>
      <c r="AS10" s="27" t="s">
        <v>44</v>
      </c>
      <c r="AT10" s="93"/>
      <c r="AU10" s="82"/>
      <c r="AV10" s="85"/>
      <c r="AW10" s="34"/>
      <c r="AX10" s="38" t="s">
        <v>45</v>
      </c>
      <c r="AY10" s="40" t="s">
        <v>46</v>
      </c>
      <c r="AZ10" s="41" t="s">
        <v>47</v>
      </c>
      <c r="BA10" s="41" t="s">
        <v>45</v>
      </c>
      <c r="BB10" s="41" t="s">
        <v>46</v>
      </c>
      <c r="BC10" s="41" t="s">
        <v>47</v>
      </c>
      <c r="BD10" s="41" t="s">
        <v>45</v>
      </c>
      <c r="BE10" s="41" t="s">
        <v>46</v>
      </c>
      <c r="BF10" s="41" t="s">
        <v>47</v>
      </c>
      <c r="BG10" s="41" t="s">
        <v>45</v>
      </c>
      <c r="BH10" s="41" t="s">
        <v>46</v>
      </c>
      <c r="BI10" s="41" t="s">
        <v>47</v>
      </c>
      <c r="BJ10" s="41" t="s">
        <v>45</v>
      </c>
      <c r="BK10" s="41" t="s">
        <v>46</v>
      </c>
      <c r="BL10" s="41" t="s">
        <v>47</v>
      </c>
      <c r="BM10" s="41"/>
      <c r="BN10" s="41"/>
      <c r="BO10" s="41"/>
      <c r="BP10" s="41"/>
      <c r="BQ10" s="41"/>
      <c r="BR10" s="89"/>
      <c r="BS10" s="41" t="s">
        <v>45</v>
      </c>
      <c r="BT10" s="41" t="s">
        <v>46</v>
      </c>
      <c r="BU10" s="41" t="s">
        <v>47</v>
      </c>
      <c r="BV10" s="41" t="s">
        <v>45</v>
      </c>
      <c r="BW10" s="41" t="s">
        <v>46</v>
      </c>
      <c r="BX10" s="41" t="s">
        <v>47</v>
      </c>
      <c r="BY10" s="41" t="s">
        <v>45</v>
      </c>
      <c r="BZ10" s="41" t="s">
        <v>46</v>
      </c>
      <c r="CA10" s="41" t="s">
        <v>47</v>
      </c>
      <c r="CB10" s="41" t="s">
        <v>45</v>
      </c>
      <c r="CC10" s="41" t="s">
        <v>46</v>
      </c>
      <c r="CD10" s="41" t="s">
        <v>47</v>
      </c>
      <c r="CE10" s="41" t="s">
        <v>45</v>
      </c>
      <c r="CF10" s="41" t="s">
        <v>46</v>
      </c>
      <c r="CG10" s="41" t="s">
        <v>47</v>
      </c>
      <c r="CH10" s="41"/>
      <c r="CI10" s="41"/>
      <c r="CJ10" s="41"/>
      <c r="CK10" s="41"/>
      <c r="CL10" s="41"/>
      <c r="CM10" s="87"/>
      <c r="CN10" s="65"/>
      <c r="CO10" s="33"/>
      <c r="CP10" s="90"/>
      <c r="CQ10" s="90"/>
      <c r="CR10" s="33"/>
      <c r="CS10" s="66"/>
      <c r="CT10" s="66"/>
      <c r="CU10" s="7"/>
      <c r="CV10" s="48">
        <v>1</v>
      </c>
      <c r="CW10" s="59" t="s">
        <v>48</v>
      </c>
      <c r="CX10" s="7">
        <v>5201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Iman Kepada Allah SWT melalui Asmaul Husna, Mempertahankan Kejujuran, Semangat Mencari Ilmu, Kedudukan Alqur'an, Hadits dan Ijtihad sebagai Sumber Hukum Islam, Substansi dan Strategi Kebersihan Dakwah Nabi di Mekah, Masih perlu peningkatan pemahaman Pengendalian Diri, Prasangka Baik dan Persaudaraan.</v>
      </c>
    </row>
    <row r="11" spans="1:110" x14ac:dyDescent="0.25">
      <c r="A11" s="8">
        <v>1</v>
      </c>
      <c r="B11" s="8">
        <v>136055</v>
      </c>
      <c r="C11" s="8" t="s">
        <v>49</v>
      </c>
      <c r="D11" s="8">
        <f t="shared" ref="D11:D42" si="0">AD11</f>
        <v>83</v>
      </c>
      <c r="E11" s="13" t="str">
        <f t="shared" ref="E11:E42" si="1">IF(D11="","",IF(D11&lt;=$CZ$13,"D",IF(D11&lt;=$CZ$14,"C",IF(D11&lt;=$CZ$15,"B",IF(D11&lt;=$CZ$16,"A","E")))))</f>
        <v>B</v>
      </c>
      <c r="F11" s="17">
        <f t="shared" ref="F11:F42" si="2">AV11</f>
        <v>81</v>
      </c>
      <c r="G11" s="13" t="str">
        <f t="shared" ref="G11:G42" si="3">IF(F11="","",IF(F11&lt;=$CZ$13,"D",IF(F11&lt;=$CZ$14,"C",IF(F11&lt;=$CZ$15,"B",IF(F11&lt;=$CZ$16,"A","E")))))</f>
        <v>B</v>
      </c>
      <c r="H11" s="13" t="str">
        <f t="shared" ref="H11:H42" si="4">CQ11</f>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11" s="8">
        <f t="shared" ref="I11:I42" si="5">BR11</f>
        <v>79</v>
      </c>
      <c r="J11" s="13" t="str">
        <f t="shared" ref="J11:J42" si="6">IF(I11="","",IF(I11&lt;=$CZ$27,"D",IF(I11&lt;=$CZ$28,"C",IF(I11&lt;=$CZ$29,"B",IF(I11&lt;=$CZ$30,"A","E")))))</f>
        <v>C</v>
      </c>
      <c r="K11" s="20">
        <f t="shared" ref="K11:K42" si="7">CN11</f>
        <v>83</v>
      </c>
      <c r="L11" s="13" t="str">
        <f t="shared" ref="L11:L42" si="8">IF(K11="","",IF(K11&lt;=$CZ$27,"D",IF(K11&lt;=$CZ$28,"C",IF(K11&lt;=$CZ$29,"B",IF(K11&lt;=$CZ$30,"A","E")))))</f>
        <v>B</v>
      </c>
      <c r="M11" s="8" t="str">
        <f t="shared" ref="M11:M42" si="9">CT11</f>
        <v xml:space="preserve">Memiliki keterampilan Membaca Q.S. Ali Imron: 103, Al Hujurat : 10, Membaca Asmaul Husna, Membaca Q.S. At-Taubah : 122, Sejarah Turunnya Al Qur'an, </v>
      </c>
      <c r="N11" s="7"/>
      <c r="O11" s="59">
        <v>75</v>
      </c>
      <c r="P11" s="59"/>
      <c r="Q11" s="2"/>
      <c r="R11" s="59"/>
      <c r="S11" s="59">
        <v>85</v>
      </c>
      <c r="T11" s="2"/>
      <c r="U11" s="59">
        <v>90</v>
      </c>
      <c r="V11" s="59"/>
      <c r="W11" s="2"/>
      <c r="X11" s="59"/>
      <c r="Y11" s="59"/>
      <c r="Z11" s="2"/>
      <c r="AA11" s="59"/>
      <c r="AB11" s="59"/>
      <c r="AC11" s="2"/>
      <c r="AD11" s="29">
        <f t="shared" ref="AD11:AD42" si="10">IF(AND(O11="",P11="",Q11=""),"",ROUND(AVERAGE(O11:AC11),0))</f>
        <v>83</v>
      </c>
      <c r="AE11" s="59">
        <v>85</v>
      </c>
      <c r="AF11" s="59"/>
      <c r="AG11" s="2"/>
      <c r="AH11" s="59">
        <v>76</v>
      </c>
      <c r="AI11" s="59"/>
      <c r="AJ11" s="2"/>
      <c r="AK11" s="59">
        <v>77</v>
      </c>
      <c r="AL11" s="59"/>
      <c r="AM11" s="2"/>
      <c r="AN11" s="59"/>
      <c r="AO11" s="59"/>
      <c r="AP11" s="2"/>
      <c r="AQ11" s="59"/>
      <c r="AR11" s="59"/>
      <c r="AS11" s="2"/>
      <c r="AT11" s="59">
        <v>76</v>
      </c>
      <c r="AU11" s="31">
        <f t="shared" ref="AU11:AU42" si="11">IF(AT11="","",AVERAGE(O11:AC11,AE11:AT11))</f>
        <v>80.571428571428569</v>
      </c>
      <c r="AV11" s="32">
        <f t="shared" ref="AV11:AV42" si="12">IF(AU11="","",ROUND(AU11,0))</f>
        <v>81</v>
      </c>
      <c r="AW11" s="35"/>
      <c r="AX11" s="59">
        <v>80</v>
      </c>
      <c r="AY11" s="59"/>
      <c r="AZ11" s="2"/>
      <c r="BA11" s="59">
        <v>78</v>
      </c>
      <c r="BB11" s="59"/>
      <c r="BC11" s="2"/>
      <c r="BD11" s="59"/>
      <c r="BE11" s="59"/>
      <c r="BF11" s="2"/>
      <c r="BG11" s="59"/>
      <c r="BH11" s="59"/>
      <c r="BI11" s="2"/>
      <c r="BJ11" s="59"/>
      <c r="BK11" s="59"/>
      <c r="BL11" s="2"/>
      <c r="BM11" s="29">
        <f t="shared" ref="BM11:BM42" si="13">IF(AND(AZ11="",AY11="",AX11=""),"",MAX(AX11:AZ11))</f>
        <v>80</v>
      </c>
      <c r="BN11" s="29">
        <f t="shared" ref="BN11:BN42" si="14">IF(AND(BB11="",BC11="",BA11=""),"",MAX(BA11:BC11))</f>
        <v>78</v>
      </c>
      <c r="BO11" s="29" t="str">
        <f t="shared" ref="BO11:BO42" si="15">IF(AND(BD11="",BE11="",BF11=""),"",MAX(BD11:BF11))</f>
        <v/>
      </c>
      <c r="BP11" s="29" t="str">
        <f t="shared" ref="BP11:BP42" si="16">IF(AND(BG11="",BH11="",BI11=""),"",MAX(BG11:BI11))</f>
        <v/>
      </c>
      <c r="BQ11" s="29" t="str">
        <f t="shared" ref="BQ11:BQ42" si="17">IF(AND(BJ11="",BK11="",BL11=""),"",MAX(BJ11:BL11))</f>
        <v/>
      </c>
      <c r="BR11" s="29">
        <f t="shared" ref="BR11:BR42" si="18">IF(AND(BM11=""),"",ROUND(AVERAGE(BM11:BQ11),0))</f>
        <v>79</v>
      </c>
      <c r="BS11" s="59">
        <v>90</v>
      </c>
      <c r="BT11" s="59"/>
      <c r="BU11" s="2"/>
      <c r="BV11" s="59">
        <v>80</v>
      </c>
      <c r="BW11" s="59"/>
      <c r="BX11" s="2"/>
      <c r="BY11" s="59"/>
      <c r="BZ11" s="59"/>
      <c r="CA11" s="2"/>
      <c r="CB11" s="59"/>
      <c r="CC11" s="59"/>
      <c r="CD11" s="2"/>
      <c r="CE11" s="59"/>
      <c r="CF11" s="59"/>
      <c r="CG11" s="2"/>
      <c r="CH11" s="29">
        <f t="shared" ref="CH11:CH42" si="19">IF(AND(BU11="",BT11="",BS11=""),"",MAX(BS11:BU11))</f>
        <v>90</v>
      </c>
      <c r="CI11" s="29">
        <f t="shared" ref="CI11:CI42" si="20">IF(AND(BW11="",BX11="",BV11=""),"",MAX(BV11:BX11))</f>
        <v>80</v>
      </c>
      <c r="CJ11" s="29" t="str">
        <f t="shared" ref="CJ11:CJ42" si="21">IF(AND(BY11="",BZ11="",CA11=""),"",MAX(BY11:CA11))</f>
        <v/>
      </c>
      <c r="CK11" s="29" t="str">
        <f t="shared" ref="CK11:CK42" si="22">IF(AND(CB11="",CC11="",CD11=""),"",MAX(CB11:CD11))</f>
        <v/>
      </c>
      <c r="CL11" s="29" t="str">
        <f t="shared" ref="CL11:CL42" si="23">IF(AND(CE11="",CF11="",CG11=""),"",MAX(CE11:CG11))</f>
        <v/>
      </c>
      <c r="CM11" s="31">
        <f t="shared" ref="CM11:CM42" si="24">IF(AND(CH11=""),"",AVERAGE(BR11,CH11:CL11))</f>
        <v>83</v>
      </c>
      <c r="CN11" s="32">
        <f t="shared" ref="CN11:CN42" si="25">IF(CM11="","",ROUND(CM11,0))</f>
        <v>83</v>
      </c>
      <c r="CO11" s="35"/>
      <c r="CP11" s="59">
        <v>7</v>
      </c>
      <c r="CQ11" s="46" t="str">
        <f t="shared" ref="CQ11:CQ42" si="26">IF(CP11="","",VLOOKUP(CP11,$DE$9:$DF$20,2,0))</f>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11" s="35"/>
      <c r="CS11" s="59">
        <v>5</v>
      </c>
      <c r="CT11" s="46" t="str">
        <f t="shared" ref="CT11:CT42" si="27">IF(CS11="","",VLOOKUP(CS11,$DE$22:$DF$33,2,0))</f>
        <v xml:space="preserve">Memiliki keterampilan Membaca Q.S. Ali Imron: 103, Al Hujurat : 10, Membaca Asmaul Husna, Membaca Q.S. At-Taubah : 122, Sejarah Turunnya Al Qur'an, </v>
      </c>
      <c r="CU11" s="7"/>
      <c r="CV11" s="48">
        <v>2</v>
      </c>
      <c r="CW11" s="59" t="s">
        <v>50</v>
      </c>
      <c r="CX11" s="7">
        <v>5202</v>
      </c>
      <c r="CY11" s="67" t="s">
        <v>51</v>
      </c>
      <c r="CZ11" s="67"/>
      <c r="DA11" s="67"/>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Pengendalian Diri, Prasangka Baik dan Persaudaraan, Mempertahankan Kejujuran, Semangat Mencari Ilmu, Kedudukan Alqur'an, Hadits dan Ijtihad sebagai Sumber Hukum Islam, Substansi dan Strategi Kebersihan Dakwah Nabi di Mekah, Masih perlu peningkatan pemahaman Iman Kepada Allah SWT melalui Asmaul Husna.</v>
      </c>
    </row>
    <row r="12" spans="1:110" x14ac:dyDescent="0.25">
      <c r="A12" s="8">
        <v>2</v>
      </c>
      <c r="B12" s="8">
        <v>136072</v>
      </c>
      <c r="C12" s="8" t="s">
        <v>52</v>
      </c>
      <c r="D12" s="8">
        <f t="shared" si="0"/>
        <v>78</v>
      </c>
      <c r="E12" s="13" t="str">
        <f t="shared" si="1"/>
        <v>C</v>
      </c>
      <c r="F12" s="17">
        <f t="shared" si="2"/>
        <v>79</v>
      </c>
      <c r="G12" s="13" t="str">
        <f t="shared" si="3"/>
        <v>C</v>
      </c>
      <c r="H12"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12" s="8">
        <f t="shared" si="5"/>
        <v>77</v>
      </c>
      <c r="J12" s="13" t="str">
        <f t="shared" si="6"/>
        <v>C</v>
      </c>
      <c r="K12" s="20">
        <f t="shared" si="7"/>
        <v>81</v>
      </c>
      <c r="L12" s="13" t="str">
        <f t="shared" si="8"/>
        <v>B</v>
      </c>
      <c r="M12" s="8" t="str">
        <f t="shared" si="9"/>
        <v xml:space="preserve">Memiliki keterampilan Membaca Q.S. Ali Imron: 103, Al Hujurat : 10, Membaca Asmaul Husna, Membaca Q.S. At-Taubah : 122, Sejarah Turunnya Al Qur'an, </v>
      </c>
      <c r="N12" s="7"/>
      <c r="O12" s="59">
        <v>70</v>
      </c>
      <c r="P12" s="59"/>
      <c r="Q12" s="2"/>
      <c r="R12" s="59"/>
      <c r="S12" s="59">
        <v>80</v>
      </c>
      <c r="T12" s="2"/>
      <c r="U12" s="59">
        <v>84</v>
      </c>
      <c r="V12" s="59"/>
      <c r="W12" s="2"/>
      <c r="X12" s="59"/>
      <c r="Y12" s="59"/>
      <c r="Z12" s="2"/>
      <c r="AA12" s="59"/>
      <c r="AB12" s="59"/>
      <c r="AC12" s="2"/>
      <c r="AD12" s="29">
        <f t="shared" si="10"/>
        <v>78</v>
      </c>
      <c r="AE12" s="59">
        <v>80</v>
      </c>
      <c r="AF12" s="59"/>
      <c r="AG12" s="2"/>
      <c r="AH12" s="59">
        <v>80</v>
      </c>
      <c r="AI12" s="59"/>
      <c r="AJ12" s="2"/>
      <c r="AK12" s="59">
        <v>85</v>
      </c>
      <c r="AL12" s="59"/>
      <c r="AM12" s="2"/>
      <c r="AN12" s="59"/>
      <c r="AO12" s="59"/>
      <c r="AP12" s="2"/>
      <c r="AQ12" s="59"/>
      <c r="AR12" s="59"/>
      <c r="AS12" s="2"/>
      <c r="AT12" s="59">
        <v>76</v>
      </c>
      <c r="AU12" s="31">
        <f t="shared" si="11"/>
        <v>79.285714285714292</v>
      </c>
      <c r="AV12" s="32">
        <f t="shared" si="12"/>
        <v>79</v>
      </c>
      <c r="AW12" s="35"/>
      <c r="AX12" s="59">
        <v>75</v>
      </c>
      <c r="AY12" s="59"/>
      <c r="AZ12" s="2"/>
      <c r="BA12" s="59">
        <v>78</v>
      </c>
      <c r="BB12" s="59"/>
      <c r="BC12" s="2"/>
      <c r="BD12" s="59"/>
      <c r="BE12" s="59"/>
      <c r="BF12" s="2"/>
      <c r="BG12" s="59"/>
      <c r="BH12" s="59"/>
      <c r="BI12" s="2"/>
      <c r="BJ12" s="59"/>
      <c r="BK12" s="59"/>
      <c r="BL12" s="2"/>
      <c r="BM12" s="29">
        <f t="shared" si="13"/>
        <v>75</v>
      </c>
      <c r="BN12" s="29">
        <f t="shared" si="14"/>
        <v>78</v>
      </c>
      <c r="BO12" s="29" t="str">
        <f t="shared" si="15"/>
        <v/>
      </c>
      <c r="BP12" s="29" t="str">
        <f t="shared" si="16"/>
        <v/>
      </c>
      <c r="BQ12" s="29" t="str">
        <f t="shared" si="17"/>
        <v/>
      </c>
      <c r="BR12" s="29">
        <f t="shared" si="18"/>
        <v>77</v>
      </c>
      <c r="BS12" s="59">
        <v>85</v>
      </c>
      <c r="BT12" s="59"/>
      <c r="BU12" s="2"/>
      <c r="BV12" s="59">
        <v>80</v>
      </c>
      <c r="BW12" s="59"/>
      <c r="BX12" s="2"/>
      <c r="BY12" s="59"/>
      <c r="BZ12" s="59"/>
      <c r="CA12" s="2"/>
      <c r="CB12" s="59"/>
      <c r="CC12" s="59"/>
      <c r="CD12" s="2"/>
      <c r="CE12" s="59"/>
      <c r="CF12" s="59"/>
      <c r="CG12" s="2"/>
      <c r="CH12" s="29">
        <f t="shared" si="19"/>
        <v>85</v>
      </c>
      <c r="CI12" s="29">
        <f t="shared" si="20"/>
        <v>80</v>
      </c>
      <c r="CJ12" s="29" t="str">
        <f t="shared" si="21"/>
        <v/>
      </c>
      <c r="CK12" s="29" t="str">
        <f t="shared" si="22"/>
        <v/>
      </c>
      <c r="CL12" s="29" t="str">
        <f t="shared" si="23"/>
        <v/>
      </c>
      <c r="CM12" s="31">
        <f t="shared" si="24"/>
        <v>80.666666666666671</v>
      </c>
      <c r="CN12" s="32">
        <f t="shared" si="25"/>
        <v>81</v>
      </c>
      <c r="CO12" s="35"/>
      <c r="CP12" s="59">
        <v>7</v>
      </c>
      <c r="CQ12"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12" s="35"/>
      <c r="CS12" s="59">
        <v>5</v>
      </c>
      <c r="CT12" s="46" t="str">
        <f t="shared" si="27"/>
        <v xml:space="preserve">Memiliki keterampilan Membaca Q.S. Ali Imron: 103, Al Hujurat : 10, Membaca Asmaul Husna, Membaca Q.S. At-Taubah : 122, Sejarah Turunnya Al Qur'an, </v>
      </c>
      <c r="CU12" s="7"/>
      <c r="CV12" s="48">
        <v>3</v>
      </c>
      <c r="CW12" s="59" t="s">
        <v>53</v>
      </c>
      <c r="CX12" s="7">
        <v>5203</v>
      </c>
      <c r="CY12" s="49" t="s">
        <v>54</v>
      </c>
      <c r="CZ12" s="52" t="s">
        <v>55</v>
      </c>
      <c r="DA12" s="52" t="s">
        <v>56</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Pengendalian Diri, Prasangka Baik dan Persaudaraan, Iman Kepada Allah SWT melalui Asmaul Husna, Semangat Mencari Ilmu, Kedudukan Alqur'an, Hadits dan Ijtihad sebagai Sumber Hukum Islam, Substansi dan Strategi Kebersihan Dakwah Nabi di Mekah, Masih perlu peningkatan pemahaman Mempertahankan Kejujuran.</v>
      </c>
    </row>
    <row r="13" spans="1:110" x14ac:dyDescent="0.25">
      <c r="A13" s="8">
        <v>3</v>
      </c>
      <c r="B13" s="8">
        <v>136089</v>
      </c>
      <c r="C13" s="8" t="s">
        <v>57</v>
      </c>
      <c r="D13" s="8">
        <f t="shared" si="0"/>
        <v>83</v>
      </c>
      <c r="E13" s="13" t="str">
        <f t="shared" si="1"/>
        <v>B</v>
      </c>
      <c r="F13" s="17">
        <f t="shared" si="2"/>
        <v>81</v>
      </c>
      <c r="G13" s="13" t="str">
        <f t="shared" si="3"/>
        <v>B</v>
      </c>
      <c r="H13"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13" s="8">
        <f t="shared" si="5"/>
        <v>87</v>
      </c>
      <c r="J13" s="13" t="str">
        <f t="shared" si="6"/>
        <v>B</v>
      </c>
      <c r="K13" s="20">
        <f t="shared" si="7"/>
        <v>81</v>
      </c>
      <c r="L13" s="13" t="str">
        <f t="shared" si="8"/>
        <v>B</v>
      </c>
      <c r="M13" s="8" t="str">
        <f t="shared" si="9"/>
        <v xml:space="preserve">Memiliki keterampilan Membaca Q.S. Ali Imron: 103, Al Hujurat : 10, Membaca Asmaul Husna, Membaca Q.S. At-Taubah : 122, Sejarah Turunnya Al Qur'an, </v>
      </c>
      <c r="N13" s="7"/>
      <c r="O13" s="59">
        <v>90</v>
      </c>
      <c r="P13" s="59"/>
      <c r="Q13" s="2"/>
      <c r="R13" s="59"/>
      <c r="S13" s="59">
        <v>80</v>
      </c>
      <c r="T13" s="2"/>
      <c r="U13" s="59">
        <v>80</v>
      </c>
      <c r="V13" s="59"/>
      <c r="W13" s="2"/>
      <c r="X13" s="59"/>
      <c r="Y13" s="59"/>
      <c r="Z13" s="2"/>
      <c r="AA13" s="59"/>
      <c r="AB13" s="59"/>
      <c r="AC13" s="2"/>
      <c r="AD13" s="29">
        <f t="shared" si="10"/>
        <v>83</v>
      </c>
      <c r="AE13" s="59">
        <v>75</v>
      </c>
      <c r="AF13" s="59"/>
      <c r="AG13" s="2"/>
      <c r="AH13" s="59">
        <v>81</v>
      </c>
      <c r="AI13" s="59"/>
      <c r="AJ13" s="2"/>
      <c r="AK13" s="59">
        <v>79</v>
      </c>
      <c r="AL13" s="59"/>
      <c r="AM13" s="2"/>
      <c r="AN13" s="59"/>
      <c r="AO13" s="59"/>
      <c r="AP13" s="2"/>
      <c r="AQ13" s="59"/>
      <c r="AR13" s="59"/>
      <c r="AS13" s="2"/>
      <c r="AT13" s="59">
        <v>79</v>
      </c>
      <c r="AU13" s="31">
        <f t="shared" si="11"/>
        <v>80.571428571428569</v>
      </c>
      <c r="AV13" s="32">
        <f t="shared" si="12"/>
        <v>81</v>
      </c>
      <c r="AW13" s="35"/>
      <c r="AX13" s="59">
        <v>95</v>
      </c>
      <c r="AY13" s="59"/>
      <c r="AZ13" s="2"/>
      <c r="BA13" s="59">
        <v>78</v>
      </c>
      <c r="BB13" s="59"/>
      <c r="BC13" s="2"/>
      <c r="BD13" s="59"/>
      <c r="BE13" s="59"/>
      <c r="BF13" s="2"/>
      <c r="BG13" s="59"/>
      <c r="BH13" s="59"/>
      <c r="BI13" s="2"/>
      <c r="BJ13" s="59"/>
      <c r="BK13" s="59"/>
      <c r="BL13" s="2"/>
      <c r="BM13" s="29">
        <f t="shared" si="13"/>
        <v>95</v>
      </c>
      <c r="BN13" s="29">
        <f t="shared" si="14"/>
        <v>78</v>
      </c>
      <c r="BO13" s="29" t="str">
        <f t="shared" si="15"/>
        <v/>
      </c>
      <c r="BP13" s="29" t="str">
        <f t="shared" si="16"/>
        <v/>
      </c>
      <c r="BQ13" s="29" t="str">
        <f t="shared" si="17"/>
        <v/>
      </c>
      <c r="BR13" s="29">
        <f t="shared" si="18"/>
        <v>87</v>
      </c>
      <c r="BS13" s="59">
        <v>75</v>
      </c>
      <c r="BT13" s="59"/>
      <c r="BU13" s="2"/>
      <c r="BV13" s="59">
        <v>80</v>
      </c>
      <c r="BW13" s="59"/>
      <c r="BX13" s="2"/>
      <c r="BY13" s="59"/>
      <c r="BZ13" s="59"/>
      <c r="CA13" s="2"/>
      <c r="CB13" s="59"/>
      <c r="CC13" s="59"/>
      <c r="CD13" s="2"/>
      <c r="CE13" s="59"/>
      <c r="CF13" s="59"/>
      <c r="CG13" s="2"/>
      <c r="CH13" s="29">
        <f t="shared" si="19"/>
        <v>75</v>
      </c>
      <c r="CI13" s="29">
        <f t="shared" si="20"/>
        <v>80</v>
      </c>
      <c r="CJ13" s="29" t="str">
        <f t="shared" si="21"/>
        <v/>
      </c>
      <c r="CK13" s="29" t="str">
        <f t="shared" si="22"/>
        <v/>
      </c>
      <c r="CL13" s="29" t="str">
        <f t="shared" si="23"/>
        <v/>
      </c>
      <c r="CM13" s="31">
        <f t="shared" si="24"/>
        <v>80.666666666666671</v>
      </c>
      <c r="CN13" s="32">
        <f t="shared" si="25"/>
        <v>81</v>
      </c>
      <c r="CO13" s="35"/>
      <c r="CP13" s="59">
        <v>7</v>
      </c>
      <c r="CQ13"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13" s="35"/>
      <c r="CS13" s="59">
        <v>5</v>
      </c>
      <c r="CT13" s="46" t="str">
        <f t="shared" si="27"/>
        <v xml:space="preserve">Memiliki keterampilan Membaca Q.S. Ali Imron: 103, Al Hujurat : 10, Membaca Asmaul Husna, Membaca Q.S. At-Taubah : 122, Sejarah Turunnya Al Qur'an, </v>
      </c>
      <c r="CU13" s="7"/>
      <c r="CV13" s="48">
        <v>4</v>
      </c>
      <c r="CW13" s="59" t="s">
        <v>95</v>
      </c>
      <c r="CX13" s="7">
        <v>5204</v>
      </c>
      <c r="CY13" s="36">
        <v>0</v>
      </c>
      <c r="CZ13" s="53">
        <v>69</v>
      </c>
      <c r="DA13" s="56" t="s">
        <v>58</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Pengendalian Diri, Prasangka Baik dan Persaudaraan, Iman Kepada Allah SWT melalui Asmaul Husna, Mempertahankan Kejujuran, Kedudukan Alqur'an, Hadits dan Ijtihad sebagai Sumber Hukum Islam, Substansi dan Strategi Kebersihan Dakwah Nabi di Mekah, Masih perlu peningkatan pemahaman Semangat Mencari Ilmu.</v>
      </c>
    </row>
    <row r="14" spans="1:110" x14ac:dyDescent="0.25">
      <c r="A14" s="8">
        <v>4</v>
      </c>
      <c r="B14" s="8">
        <v>136106</v>
      </c>
      <c r="C14" s="8" t="s">
        <v>59</v>
      </c>
      <c r="D14" s="8">
        <f t="shared" si="0"/>
        <v>81</v>
      </c>
      <c r="E14" s="13" t="str">
        <f t="shared" si="1"/>
        <v>B</v>
      </c>
      <c r="F14" s="17">
        <f t="shared" si="2"/>
        <v>79</v>
      </c>
      <c r="G14" s="13" t="str">
        <f t="shared" si="3"/>
        <v>C</v>
      </c>
      <c r="H14"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14" s="8">
        <f t="shared" si="5"/>
        <v>87</v>
      </c>
      <c r="J14" s="13" t="str">
        <f t="shared" si="6"/>
        <v>B</v>
      </c>
      <c r="K14" s="20">
        <f t="shared" si="7"/>
        <v>82</v>
      </c>
      <c r="L14" s="13" t="str">
        <f t="shared" si="8"/>
        <v>B</v>
      </c>
      <c r="M14" s="8" t="str">
        <f t="shared" si="9"/>
        <v xml:space="preserve">Memiliki keterampilan Membaca Q.S. Ali Imron: 103, Al Hujurat : 10, Membaca Asmaul Husna, Membaca Q.S. At-Taubah : 122, Sejarah Turunnya Al Qur'an, </v>
      </c>
      <c r="N14" s="7"/>
      <c r="O14" s="59">
        <v>90</v>
      </c>
      <c r="P14" s="59"/>
      <c r="Q14" s="2"/>
      <c r="R14" s="59"/>
      <c r="S14" s="59">
        <v>80</v>
      </c>
      <c r="T14" s="2"/>
      <c r="U14" s="59">
        <v>74</v>
      </c>
      <c r="V14" s="59"/>
      <c r="W14" s="2"/>
      <c r="X14" s="59"/>
      <c r="Y14" s="59"/>
      <c r="Z14" s="2"/>
      <c r="AA14" s="59"/>
      <c r="AB14" s="59"/>
      <c r="AC14" s="2"/>
      <c r="AD14" s="29">
        <f t="shared" si="10"/>
        <v>81</v>
      </c>
      <c r="AE14" s="59">
        <v>85</v>
      </c>
      <c r="AF14" s="59"/>
      <c r="AG14" s="2"/>
      <c r="AH14" s="59">
        <v>77</v>
      </c>
      <c r="AI14" s="59"/>
      <c r="AJ14" s="2"/>
      <c r="AK14" s="59">
        <v>75</v>
      </c>
      <c r="AL14" s="59"/>
      <c r="AM14" s="2"/>
      <c r="AN14" s="59"/>
      <c r="AO14" s="59"/>
      <c r="AP14" s="2"/>
      <c r="AQ14" s="59"/>
      <c r="AR14" s="59"/>
      <c r="AS14" s="2"/>
      <c r="AT14" s="59">
        <v>75</v>
      </c>
      <c r="AU14" s="31">
        <f t="shared" si="11"/>
        <v>79.428571428571431</v>
      </c>
      <c r="AV14" s="32">
        <f t="shared" si="12"/>
        <v>79</v>
      </c>
      <c r="AW14" s="35"/>
      <c r="AX14" s="59">
        <v>95</v>
      </c>
      <c r="AY14" s="59"/>
      <c r="AZ14" s="2"/>
      <c r="BA14" s="59">
        <v>78</v>
      </c>
      <c r="BB14" s="59"/>
      <c r="BC14" s="2"/>
      <c r="BD14" s="59"/>
      <c r="BE14" s="59"/>
      <c r="BF14" s="2"/>
      <c r="BG14" s="59"/>
      <c r="BH14" s="59"/>
      <c r="BI14" s="2"/>
      <c r="BJ14" s="59"/>
      <c r="BK14" s="59"/>
      <c r="BL14" s="2"/>
      <c r="BM14" s="29">
        <f t="shared" si="13"/>
        <v>95</v>
      </c>
      <c r="BN14" s="29">
        <f t="shared" si="14"/>
        <v>78</v>
      </c>
      <c r="BO14" s="29" t="str">
        <f t="shared" si="15"/>
        <v/>
      </c>
      <c r="BP14" s="29" t="str">
        <f t="shared" si="16"/>
        <v/>
      </c>
      <c r="BQ14" s="29" t="str">
        <f t="shared" si="17"/>
        <v/>
      </c>
      <c r="BR14" s="29">
        <f t="shared" si="18"/>
        <v>87</v>
      </c>
      <c r="BS14" s="59">
        <v>80</v>
      </c>
      <c r="BT14" s="59"/>
      <c r="BU14" s="2"/>
      <c r="BV14" s="59">
        <v>80</v>
      </c>
      <c r="BW14" s="59"/>
      <c r="BX14" s="2"/>
      <c r="BY14" s="59"/>
      <c r="BZ14" s="59"/>
      <c r="CA14" s="2"/>
      <c r="CB14" s="59"/>
      <c r="CC14" s="59"/>
      <c r="CD14" s="2"/>
      <c r="CE14" s="59"/>
      <c r="CF14" s="59"/>
      <c r="CG14" s="2"/>
      <c r="CH14" s="29">
        <f t="shared" si="19"/>
        <v>80</v>
      </c>
      <c r="CI14" s="29">
        <f t="shared" si="20"/>
        <v>80</v>
      </c>
      <c r="CJ14" s="29" t="str">
        <f t="shared" si="21"/>
        <v/>
      </c>
      <c r="CK14" s="29" t="str">
        <f t="shared" si="22"/>
        <v/>
      </c>
      <c r="CL14" s="29" t="str">
        <f t="shared" si="23"/>
        <v/>
      </c>
      <c r="CM14" s="31">
        <f t="shared" si="24"/>
        <v>82.333333333333329</v>
      </c>
      <c r="CN14" s="32">
        <f t="shared" si="25"/>
        <v>82</v>
      </c>
      <c r="CO14" s="35"/>
      <c r="CP14" s="59">
        <v>7</v>
      </c>
      <c r="CQ14"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14" s="35"/>
      <c r="CS14" s="59">
        <v>5</v>
      </c>
      <c r="CT14" s="46" t="str">
        <f t="shared" si="27"/>
        <v xml:space="preserve">Memiliki keterampilan Membaca Q.S. Ali Imron: 103, Al Hujurat : 10, Membaca Asmaul Husna, Membaca Q.S. At-Taubah : 122, Sejarah Turunnya Al Qur'an, </v>
      </c>
      <c r="CU14" s="7"/>
      <c r="CV14" s="48">
        <v>5</v>
      </c>
      <c r="CW14" s="59" t="s">
        <v>96</v>
      </c>
      <c r="CX14" s="7">
        <v>5205</v>
      </c>
      <c r="CY14" s="36">
        <v>70</v>
      </c>
      <c r="CZ14" s="54">
        <v>79</v>
      </c>
      <c r="DA14" s="57" t="s">
        <v>60</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Pengendalian Diri, Prasangka Baik dan Persaudaraan, Iman Kepada Allah SWT melalui Asmaul Husna, Mempertahankan Kejujuran, Semangat Mencari Ilmu, Substansi dan Strategi Kebersihan Dakwah Nabi di Mekah, Masih perlu peningkatan pemahaman Kedudukan Alqur'an, Hadits dan Ijtihad sebagai Sumber Hukum Islam.</v>
      </c>
    </row>
    <row r="15" spans="1:110" x14ac:dyDescent="0.25">
      <c r="A15" s="8">
        <v>5</v>
      </c>
      <c r="B15" s="8">
        <v>136123</v>
      </c>
      <c r="C15" s="8" t="s">
        <v>61</v>
      </c>
      <c r="D15" s="8">
        <f t="shared" si="0"/>
        <v>91</v>
      </c>
      <c r="E15" s="13" t="str">
        <f t="shared" si="1"/>
        <v>A</v>
      </c>
      <c r="F15" s="17">
        <f t="shared" si="2"/>
        <v>85</v>
      </c>
      <c r="G15" s="13" t="str">
        <f t="shared" si="3"/>
        <v>B</v>
      </c>
      <c r="H15"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15" s="8">
        <f t="shared" si="5"/>
        <v>87</v>
      </c>
      <c r="J15" s="13" t="str">
        <f t="shared" si="6"/>
        <v>B</v>
      </c>
      <c r="K15" s="20">
        <f t="shared" si="7"/>
        <v>84</v>
      </c>
      <c r="L15" s="13" t="str">
        <f t="shared" si="8"/>
        <v>B</v>
      </c>
      <c r="M15" s="8" t="str">
        <f t="shared" si="9"/>
        <v xml:space="preserve">Memiliki keterampilan Membaca Q.S. Ali Imron: 103, Al Hujurat : 10, Membaca Asmaul Husna, Membaca Q.S. At-Taubah : 122, Sejarah Turunnya Al Qur'an, </v>
      </c>
      <c r="N15" s="7"/>
      <c r="O15" s="59">
        <v>90</v>
      </c>
      <c r="P15" s="59"/>
      <c r="Q15" s="2"/>
      <c r="R15" s="59"/>
      <c r="S15" s="59">
        <v>85</v>
      </c>
      <c r="T15" s="2"/>
      <c r="U15" s="59">
        <v>97</v>
      </c>
      <c r="V15" s="59"/>
      <c r="W15" s="2"/>
      <c r="X15" s="59"/>
      <c r="Y15" s="59"/>
      <c r="Z15" s="2"/>
      <c r="AA15" s="59"/>
      <c r="AB15" s="59"/>
      <c r="AC15" s="2"/>
      <c r="AD15" s="29">
        <f t="shared" si="10"/>
        <v>91</v>
      </c>
      <c r="AE15" s="59">
        <v>80</v>
      </c>
      <c r="AF15" s="59"/>
      <c r="AG15" s="2"/>
      <c r="AH15" s="59">
        <v>80</v>
      </c>
      <c r="AI15" s="59"/>
      <c r="AJ15" s="2"/>
      <c r="AK15" s="59">
        <v>80</v>
      </c>
      <c r="AL15" s="59"/>
      <c r="AM15" s="2"/>
      <c r="AN15" s="59"/>
      <c r="AO15" s="59"/>
      <c r="AP15" s="2"/>
      <c r="AQ15" s="59"/>
      <c r="AR15" s="59"/>
      <c r="AS15" s="2"/>
      <c r="AT15" s="59">
        <v>85</v>
      </c>
      <c r="AU15" s="31">
        <f t="shared" si="11"/>
        <v>85.285714285714292</v>
      </c>
      <c r="AV15" s="32">
        <f t="shared" si="12"/>
        <v>85</v>
      </c>
      <c r="AW15" s="35"/>
      <c r="AX15" s="59">
        <v>95</v>
      </c>
      <c r="AY15" s="59"/>
      <c r="AZ15" s="2"/>
      <c r="BA15" s="59">
        <v>78</v>
      </c>
      <c r="BB15" s="59"/>
      <c r="BC15" s="2"/>
      <c r="BD15" s="59"/>
      <c r="BE15" s="59"/>
      <c r="BF15" s="2"/>
      <c r="BG15" s="59"/>
      <c r="BH15" s="59"/>
      <c r="BI15" s="2"/>
      <c r="BJ15" s="59"/>
      <c r="BK15" s="59"/>
      <c r="BL15" s="2"/>
      <c r="BM15" s="29">
        <f t="shared" si="13"/>
        <v>95</v>
      </c>
      <c r="BN15" s="29">
        <f t="shared" si="14"/>
        <v>78</v>
      </c>
      <c r="BO15" s="29" t="str">
        <f t="shared" si="15"/>
        <v/>
      </c>
      <c r="BP15" s="29" t="str">
        <f t="shared" si="16"/>
        <v/>
      </c>
      <c r="BQ15" s="29" t="str">
        <f t="shared" si="17"/>
        <v/>
      </c>
      <c r="BR15" s="29">
        <f t="shared" si="18"/>
        <v>87</v>
      </c>
      <c r="BS15" s="59">
        <v>80</v>
      </c>
      <c r="BT15" s="59"/>
      <c r="BU15" s="2"/>
      <c r="BV15" s="59">
        <v>85</v>
      </c>
      <c r="BW15" s="59"/>
      <c r="BX15" s="2"/>
      <c r="BY15" s="59"/>
      <c r="BZ15" s="59"/>
      <c r="CA15" s="2"/>
      <c r="CB15" s="59"/>
      <c r="CC15" s="59"/>
      <c r="CD15" s="2"/>
      <c r="CE15" s="59"/>
      <c r="CF15" s="59"/>
      <c r="CG15" s="2"/>
      <c r="CH15" s="29">
        <f t="shared" si="19"/>
        <v>80</v>
      </c>
      <c r="CI15" s="29">
        <f t="shared" si="20"/>
        <v>85</v>
      </c>
      <c r="CJ15" s="29" t="str">
        <f t="shared" si="21"/>
        <v/>
      </c>
      <c r="CK15" s="29" t="str">
        <f t="shared" si="22"/>
        <v/>
      </c>
      <c r="CL15" s="29" t="str">
        <f t="shared" si="23"/>
        <v/>
      </c>
      <c r="CM15" s="31">
        <f t="shared" si="24"/>
        <v>84</v>
      </c>
      <c r="CN15" s="32">
        <f t="shared" si="25"/>
        <v>84</v>
      </c>
      <c r="CO15" s="35"/>
      <c r="CP15" s="59">
        <v>7</v>
      </c>
      <c r="CQ15"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15" s="35"/>
      <c r="CS15" s="59">
        <v>5</v>
      </c>
      <c r="CT15" s="46" t="str">
        <f t="shared" si="27"/>
        <v xml:space="preserve">Memiliki keterampilan Membaca Q.S. Ali Imron: 103, Al Hujurat : 10, Membaca Asmaul Husna, Membaca Q.S. At-Taubah : 122, Sejarah Turunnya Al Qur'an, </v>
      </c>
      <c r="CU15" s="7"/>
      <c r="CV15" s="48">
        <v>6</v>
      </c>
      <c r="CW15" s="59" t="s">
        <v>97</v>
      </c>
      <c r="CX15" s="7">
        <v>5206</v>
      </c>
      <c r="CY15" s="36">
        <v>80</v>
      </c>
      <c r="CZ15" s="54">
        <v>89</v>
      </c>
      <c r="DA15" s="57" t="s">
        <v>62</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Pengendalian Diri, Prasangka Baik dan Persaudaraan, Iman Kepada Allah SWT melalui Asmaul Husna, Mempertahankan Kejujuran, Semangat Mencari Ilmu, Kedudukan Alqur'an, Hadits dan Ijtihad sebagai Sumber Hukum Islam, Masih perlu peningkatan pemahaman Substansi dan Strategi Kebersihan Dakwah Nabi di Mekah.</v>
      </c>
    </row>
    <row r="16" spans="1:110" x14ac:dyDescent="0.25">
      <c r="A16" s="8">
        <v>6</v>
      </c>
      <c r="B16" s="8">
        <v>136140</v>
      </c>
      <c r="C16" s="8" t="s">
        <v>63</v>
      </c>
      <c r="D16" s="8">
        <f t="shared" si="0"/>
        <v>81</v>
      </c>
      <c r="E16" s="13" t="str">
        <f t="shared" si="1"/>
        <v>B</v>
      </c>
      <c r="F16" s="17">
        <f t="shared" si="2"/>
        <v>80</v>
      </c>
      <c r="G16" s="13" t="str">
        <f t="shared" si="3"/>
        <v>B</v>
      </c>
      <c r="H16"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16" s="8">
        <f t="shared" si="5"/>
        <v>82</v>
      </c>
      <c r="J16" s="13" t="str">
        <f t="shared" si="6"/>
        <v>B</v>
      </c>
      <c r="K16" s="20">
        <f t="shared" si="7"/>
        <v>81</v>
      </c>
      <c r="L16" s="13" t="str">
        <f t="shared" si="8"/>
        <v>B</v>
      </c>
      <c r="M16" s="8" t="str">
        <f t="shared" si="9"/>
        <v xml:space="preserve">Memiliki keterampilan Membaca Q.S. Ali Imron: 103, Al Hujurat : 10, Membaca Asmaul Husna, Membaca Q.S. At-Taubah : 122, Sejarah Turunnya Al Qur'an, </v>
      </c>
      <c r="N16" s="7"/>
      <c r="O16" s="59">
        <v>80</v>
      </c>
      <c r="P16" s="59"/>
      <c r="Q16" s="2"/>
      <c r="R16" s="59"/>
      <c r="S16" s="59">
        <v>80</v>
      </c>
      <c r="T16" s="2"/>
      <c r="U16" s="59">
        <v>84</v>
      </c>
      <c r="V16" s="59"/>
      <c r="W16" s="2"/>
      <c r="X16" s="59"/>
      <c r="Y16" s="59"/>
      <c r="Z16" s="2"/>
      <c r="AA16" s="59"/>
      <c r="AB16" s="59"/>
      <c r="AC16" s="2"/>
      <c r="AD16" s="29">
        <f t="shared" si="10"/>
        <v>81</v>
      </c>
      <c r="AE16" s="59">
        <v>85</v>
      </c>
      <c r="AF16" s="59"/>
      <c r="AG16" s="2"/>
      <c r="AH16" s="59">
        <v>76</v>
      </c>
      <c r="AI16" s="59"/>
      <c r="AJ16" s="2"/>
      <c r="AK16" s="59">
        <v>80</v>
      </c>
      <c r="AL16" s="59"/>
      <c r="AM16" s="2"/>
      <c r="AN16" s="59"/>
      <c r="AO16" s="59"/>
      <c r="AP16" s="2"/>
      <c r="AQ16" s="59"/>
      <c r="AR16" s="59"/>
      <c r="AS16" s="2"/>
      <c r="AT16" s="59">
        <v>76</v>
      </c>
      <c r="AU16" s="31">
        <f t="shared" si="11"/>
        <v>80.142857142857139</v>
      </c>
      <c r="AV16" s="32">
        <f t="shared" si="12"/>
        <v>80</v>
      </c>
      <c r="AW16" s="35"/>
      <c r="AX16" s="59">
        <v>85</v>
      </c>
      <c r="AY16" s="59"/>
      <c r="AZ16" s="2"/>
      <c r="BA16" s="59">
        <v>78</v>
      </c>
      <c r="BB16" s="59"/>
      <c r="BC16" s="2"/>
      <c r="BD16" s="59"/>
      <c r="BE16" s="59"/>
      <c r="BF16" s="2"/>
      <c r="BG16" s="59"/>
      <c r="BH16" s="59"/>
      <c r="BI16" s="2"/>
      <c r="BJ16" s="59"/>
      <c r="BK16" s="59"/>
      <c r="BL16" s="2"/>
      <c r="BM16" s="29">
        <f t="shared" si="13"/>
        <v>85</v>
      </c>
      <c r="BN16" s="29">
        <f t="shared" si="14"/>
        <v>78</v>
      </c>
      <c r="BO16" s="29" t="str">
        <f t="shared" si="15"/>
        <v/>
      </c>
      <c r="BP16" s="29" t="str">
        <f t="shared" si="16"/>
        <v/>
      </c>
      <c r="BQ16" s="29" t="str">
        <f t="shared" si="17"/>
        <v/>
      </c>
      <c r="BR16" s="29">
        <f t="shared" si="18"/>
        <v>82</v>
      </c>
      <c r="BS16" s="59">
        <v>80</v>
      </c>
      <c r="BT16" s="59"/>
      <c r="BU16" s="2"/>
      <c r="BV16" s="59">
        <v>80</v>
      </c>
      <c r="BW16" s="59"/>
      <c r="BX16" s="2"/>
      <c r="BY16" s="59"/>
      <c r="BZ16" s="59"/>
      <c r="CA16" s="2"/>
      <c r="CB16" s="59"/>
      <c r="CC16" s="59"/>
      <c r="CD16" s="2"/>
      <c r="CE16" s="59"/>
      <c r="CF16" s="59"/>
      <c r="CG16" s="2"/>
      <c r="CH16" s="29">
        <f t="shared" si="19"/>
        <v>80</v>
      </c>
      <c r="CI16" s="29">
        <f t="shared" si="20"/>
        <v>80</v>
      </c>
      <c r="CJ16" s="29" t="str">
        <f t="shared" si="21"/>
        <v/>
      </c>
      <c r="CK16" s="29" t="str">
        <f t="shared" si="22"/>
        <v/>
      </c>
      <c r="CL16" s="29" t="str">
        <f t="shared" si="23"/>
        <v/>
      </c>
      <c r="CM16" s="31">
        <f t="shared" si="24"/>
        <v>80.666666666666671</v>
      </c>
      <c r="CN16" s="32">
        <f t="shared" si="25"/>
        <v>81</v>
      </c>
      <c r="CO16" s="35"/>
      <c r="CP16" s="59">
        <v>7</v>
      </c>
      <c r="CQ16"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16" s="35"/>
      <c r="CS16" s="59">
        <v>5</v>
      </c>
      <c r="CT16" s="46" t="str">
        <f t="shared" si="27"/>
        <v xml:space="preserve">Memiliki keterampilan Membaca Q.S. Ali Imron: 103, Al Hujurat : 10, Membaca Asmaul Husna, Membaca Q.S. At-Taubah : 122, Sejarah Turunnya Al Qur'an, </v>
      </c>
      <c r="CU16" s="7"/>
      <c r="CV16" s="48">
        <v>7</v>
      </c>
      <c r="CW16" s="59"/>
      <c r="CX16" s="7">
        <v>5207</v>
      </c>
      <c r="CY16" s="36">
        <v>90</v>
      </c>
      <c r="CZ16" s="54">
        <v>100</v>
      </c>
      <c r="DA16" s="57" t="s">
        <v>19</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row>
    <row r="17" spans="1:110" x14ac:dyDescent="0.25">
      <c r="A17" s="8">
        <v>7</v>
      </c>
      <c r="B17" s="8">
        <v>136157</v>
      </c>
      <c r="C17" s="8" t="s">
        <v>64</v>
      </c>
      <c r="D17" s="8">
        <f t="shared" si="0"/>
        <v>83</v>
      </c>
      <c r="E17" s="13" t="str">
        <f t="shared" si="1"/>
        <v>B</v>
      </c>
      <c r="F17" s="17">
        <f t="shared" si="2"/>
        <v>79</v>
      </c>
      <c r="G17" s="13" t="str">
        <f t="shared" si="3"/>
        <v>C</v>
      </c>
      <c r="H17"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17" s="8">
        <f t="shared" si="5"/>
        <v>87</v>
      </c>
      <c r="J17" s="13" t="str">
        <f t="shared" si="6"/>
        <v>B</v>
      </c>
      <c r="K17" s="20">
        <f t="shared" si="7"/>
        <v>82</v>
      </c>
      <c r="L17" s="13" t="str">
        <f t="shared" si="8"/>
        <v>B</v>
      </c>
      <c r="M17" s="8" t="str">
        <f t="shared" si="9"/>
        <v xml:space="preserve">Memiliki keterampilan Membaca Q.S. Ali Imron: 103, Al Hujurat : 10, Membaca Asmaul Husna, Membaca Q.S. At-Taubah : 122, Sejarah Turunnya Al Qur'an, </v>
      </c>
      <c r="N17" s="7"/>
      <c r="O17" s="59">
        <v>90</v>
      </c>
      <c r="P17" s="59"/>
      <c r="Q17" s="2"/>
      <c r="R17" s="59"/>
      <c r="S17" s="59">
        <v>80</v>
      </c>
      <c r="T17" s="2"/>
      <c r="U17" s="59">
        <v>80</v>
      </c>
      <c r="V17" s="59"/>
      <c r="W17" s="2"/>
      <c r="X17" s="59"/>
      <c r="Y17" s="59"/>
      <c r="Z17" s="2"/>
      <c r="AA17" s="59"/>
      <c r="AB17" s="59"/>
      <c r="AC17" s="2"/>
      <c r="AD17" s="29">
        <f t="shared" si="10"/>
        <v>83</v>
      </c>
      <c r="AE17" s="59">
        <v>80</v>
      </c>
      <c r="AF17" s="59"/>
      <c r="AG17" s="2"/>
      <c r="AH17" s="59">
        <v>75</v>
      </c>
      <c r="AI17" s="59"/>
      <c r="AJ17" s="2"/>
      <c r="AK17" s="59">
        <v>75</v>
      </c>
      <c r="AL17" s="59"/>
      <c r="AM17" s="2"/>
      <c r="AN17" s="59"/>
      <c r="AO17" s="59"/>
      <c r="AP17" s="2"/>
      <c r="AQ17" s="59"/>
      <c r="AR17" s="59"/>
      <c r="AS17" s="2"/>
      <c r="AT17" s="59">
        <v>74</v>
      </c>
      <c r="AU17" s="31">
        <f t="shared" si="11"/>
        <v>79.142857142857139</v>
      </c>
      <c r="AV17" s="32">
        <f t="shared" si="12"/>
        <v>79</v>
      </c>
      <c r="AW17" s="35"/>
      <c r="AX17" s="59">
        <v>95</v>
      </c>
      <c r="AY17" s="59"/>
      <c r="AZ17" s="2"/>
      <c r="BA17" s="59">
        <v>78</v>
      </c>
      <c r="BB17" s="59"/>
      <c r="BC17" s="2"/>
      <c r="BD17" s="59"/>
      <c r="BE17" s="59"/>
      <c r="BF17" s="2"/>
      <c r="BG17" s="59"/>
      <c r="BH17" s="59"/>
      <c r="BI17" s="2"/>
      <c r="BJ17" s="59"/>
      <c r="BK17" s="59"/>
      <c r="BL17" s="2"/>
      <c r="BM17" s="29">
        <f t="shared" si="13"/>
        <v>95</v>
      </c>
      <c r="BN17" s="29">
        <f t="shared" si="14"/>
        <v>78</v>
      </c>
      <c r="BO17" s="29" t="str">
        <f t="shared" si="15"/>
        <v/>
      </c>
      <c r="BP17" s="29" t="str">
        <f t="shared" si="16"/>
        <v/>
      </c>
      <c r="BQ17" s="29" t="str">
        <f t="shared" si="17"/>
        <v/>
      </c>
      <c r="BR17" s="29">
        <f t="shared" si="18"/>
        <v>87</v>
      </c>
      <c r="BS17" s="59">
        <v>80</v>
      </c>
      <c r="BT17" s="59"/>
      <c r="BU17" s="2"/>
      <c r="BV17" s="59">
        <v>80</v>
      </c>
      <c r="BW17" s="59"/>
      <c r="BX17" s="2"/>
      <c r="BY17" s="59"/>
      <c r="BZ17" s="59"/>
      <c r="CA17" s="2"/>
      <c r="CB17" s="59"/>
      <c r="CC17" s="59"/>
      <c r="CD17" s="2"/>
      <c r="CE17" s="59"/>
      <c r="CF17" s="59"/>
      <c r="CG17" s="2"/>
      <c r="CH17" s="29">
        <f t="shared" si="19"/>
        <v>80</v>
      </c>
      <c r="CI17" s="29">
        <f t="shared" si="20"/>
        <v>80</v>
      </c>
      <c r="CJ17" s="29" t="str">
        <f t="shared" si="21"/>
        <v/>
      </c>
      <c r="CK17" s="29" t="str">
        <f t="shared" si="22"/>
        <v/>
      </c>
      <c r="CL17" s="29" t="str">
        <f t="shared" si="23"/>
        <v/>
      </c>
      <c r="CM17" s="31">
        <f t="shared" si="24"/>
        <v>82.333333333333329</v>
      </c>
      <c r="CN17" s="32">
        <f t="shared" si="25"/>
        <v>82</v>
      </c>
      <c r="CO17" s="35"/>
      <c r="CP17" s="59">
        <v>7</v>
      </c>
      <c r="CQ17"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17" s="35"/>
      <c r="CS17" s="59">
        <v>5</v>
      </c>
      <c r="CT17" s="46" t="str">
        <f t="shared" si="27"/>
        <v xml:space="preserve">Memiliki keterampilan Membaca Q.S. Ali Imron: 103, Al Hujurat : 10, Membaca Asmaul Husna, Membaca Q.S. At-Taubah : 122, Sejarah Turunnya Al Qur'an, </v>
      </c>
      <c r="CU17" s="7"/>
      <c r="CV17" s="48">
        <v>8</v>
      </c>
      <c r="CW17" s="59"/>
      <c r="CX17" s="7">
        <v>5208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row>
    <row r="18" spans="1:110" x14ac:dyDescent="0.25">
      <c r="A18" s="8">
        <v>8</v>
      </c>
      <c r="B18" s="8">
        <v>131297</v>
      </c>
      <c r="C18" s="8" t="s">
        <v>65</v>
      </c>
      <c r="D18" s="8">
        <f t="shared" si="0"/>
        <v>81</v>
      </c>
      <c r="E18" s="13" t="str">
        <f t="shared" si="1"/>
        <v>B</v>
      </c>
      <c r="F18" s="17">
        <f t="shared" si="2"/>
        <v>84</v>
      </c>
      <c r="G18" s="13" t="str">
        <f t="shared" si="3"/>
        <v>B</v>
      </c>
      <c r="H18"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18" s="8">
        <f t="shared" si="5"/>
        <v>79</v>
      </c>
      <c r="J18" s="13" t="str">
        <f t="shared" si="6"/>
        <v>C</v>
      </c>
      <c r="K18" s="20">
        <f t="shared" si="7"/>
        <v>80</v>
      </c>
      <c r="L18" s="13" t="str">
        <f t="shared" si="8"/>
        <v>B</v>
      </c>
      <c r="M18" s="8" t="str">
        <f t="shared" si="9"/>
        <v xml:space="preserve">Memiliki keterampilan Membaca Q.S. Ali Imron: 103, Al Hujurat : 10, Membaca Asmaul Husna, Membaca Q.S. At-Taubah : 122, Sejarah Turunnya Al Qur'an, </v>
      </c>
      <c r="N18" s="7"/>
      <c r="O18" s="59">
        <v>78</v>
      </c>
      <c r="P18" s="59"/>
      <c r="Q18" s="2"/>
      <c r="R18" s="59"/>
      <c r="S18" s="59">
        <v>85</v>
      </c>
      <c r="T18" s="2"/>
      <c r="U18" s="59">
        <v>80</v>
      </c>
      <c r="V18" s="59"/>
      <c r="W18" s="2"/>
      <c r="X18" s="59"/>
      <c r="Y18" s="59"/>
      <c r="Z18" s="2"/>
      <c r="AA18" s="59"/>
      <c r="AB18" s="59"/>
      <c r="AC18" s="2"/>
      <c r="AD18" s="29">
        <f t="shared" si="10"/>
        <v>81</v>
      </c>
      <c r="AE18" s="59">
        <v>85</v>
      </c>
      <c r="AF18" s="59"/>
      <c r="AG18" s="2"/>
      <c r="AH18" s="59">
        <v>89</v>
      </c>
      <c r="AI18" s="59"/>
      <c r="AJ18" s="2"/>
      <c r="AK18" s="59">
        <v>87</v>
      </c>
      <c r="AL18" s="59"/>
      <c r="AM18" s="2"/>
      <c r="AN18" s="59"/>
      <c r="AO18" s="59"/>
      <c r="AP18" s="2"/>
      <c r="AQ18" s="59"/>
      <c r="AR18" s="59"/>
      <c r="AS18" s="2"/>
      <c r="AT18" s="59">
        <v>87</v>
      </c>
      <c r="AU18" s="31">
        <f t="shared" si="11"/>
        <v>84.428571428571431</v>
      </c>
      <c r="AV18" s="32">
        <f t="shared" si="12"/>
        <v>84</v>
      </c>
      <c r="AW18" s="35"/>
      <c r="AX18" s="59">
        <v>80</v>
      </c>
      <c r="AY18" s="59"/>
      <c r="AZ18" s="2"/>
      <c r="BA18" s="59">
        <v>78</v>
      </c>
      <c r="BB18" s="59"/>
      <c r="BC18" s="2"/>
      <c r="BD18" s="59"/>
      <c r="BE18" s="59"/>
      <c r="BF18" s="2"/>
      <c r="BG18" s="59"/>
      <c r="BH18" s="59"/>
      <c r="BI18" s="2"/>
      <c r="BJ18" s="59"/>
      <c r="BK18" s="59"/>
      <c r="BL18" s="2"/>
      <c r="BM18" s="29">
        <f t="shared" si="13"/>
        <v>80</v>
      </c>
      <c r="BN18" s="29">
        <f t="shared" si="14"/>
        <v>78</v>
      </c>
      <c r="BO18" s="29" t="str">
        <f t="shared" si="15"/>
        <v/>
      </c>
      <c r="BP18" s="29" t="str">
        <f t="shared" si="16"/>
        <v/>
      </c>
      <c r="BQ18" s="29" t="str">
        <f t="shared" si="17"/>
        <v/>
      </c>
      <c r="BR18" s="29">
        <f t="shared" si="18"/>
        <v>79</v>
      </c>
      <c r="BS18" s="59">
        <v>80</v>
      </c>
      <c r="BT18" s="59"/>
      <c r="BU18" s="2"/>
      <c r="BV18" s="59">
        <v>80</v>
      </c>
      <c r="BW18" s="59"/>
      <c r="BX18" s="2"/>
      <c r="BY18" s="59"/>
      <c r="BZ18" s="59"/>
      <c r="CA18" s="2"/>
      <c r="CB18" s="59"/>
      <c r="CC18" s="59"/>
      <c r="CD18" s="2"/>
      <c r="CE18" s="59"/>
      <c r="CF18" s="59"/>
      <c r="CG18" s="2"/>
      <c r="CH18" s="29">
        <f t="shared" si="19"/>
        <v>80</v>
      </c>
      <c r="CI18" s="29">
        <f t="shared" si="20"/>
        <v>80</v>
      </c>
      <c r="CJ18" s="29" t="str">
        <f t="shared" si="21"/>
        <v/>
      </c>
      <c r="CK18" s="29" t="str">
        <f t="shared" si="22"/>
        <v/>
      </c>
      <c r="CL18" s="29" t="str">
        <f t="shared" si="23"/>
        <v/>
      </c>
      <c r="CM18" s="31">
        <f t="shared" si="24"/>
        <v>79.666666666666671</v>
      </c>
      <c r="CN18" s="32">
        <f t="shared" si="25"/>
        <v>80</v>
      </c>
      <c r="CO18" s="35"/>
      <c r="CP18" s="59">
        <v>7</v>
      </c>
      <c r="CQ18"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18" s="35"/>
      <c r="CS18" s="59">
        <v>5</v>
      </c>
      <c r="CT18" s="46" t="str">
        <f t="shared" si="27"/>
        <v xml:space="preserve">Memiliki keterampilan Membaca Q.S. Ali Imron: 103, Al Hujurat : 10, Membaca Asmaul Husna, Membaca Q.S. At-Taubah : 122, Sejarah Turunnya Al Qur'an, </v>
      </c>
      <c r="CU18" s="7"/>
      <c r="CV18" s="48">
        <v>9</v>
      </c>
      <c r="CW18" s="59"/>
      <c r="CX18" s="7">
        <v>5209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row>
    <row r="19" spans="1:110" x14ac:dyDescent="0.25">
      <c r="A19" s="8">
        <v>9</v>
      </c>
      <c r="B19" s="8">
        <v>136174</v>
      </c>
      <c r="C19" s="8" t="s">
        <v>66</v>
      </c>
      <c r="D19" s="8">
        <f t="shared" si="0"/>
        <v>85</v>
      </c>
      <c r="E19" s="13" t="str">
        <f t="shared" si="1"/>
        <v>B</v>
      </c>
      <c r="F19" s="17">
        <f t="shared" si="2"/>
        <v>84</v>
      </c>
      <c r="G19" s="13" t="str">
        <f t="shared" si="3"/>
        <v>B</v>
      </c>
      <c r="H19"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19" s="8">
        <f t="shared" si="5"/>
        <v>87</v>
      </c>
      <c r="J19" s="13" t="str">
        <f t="shared" si="6"/>
        <v>B</v>
      </c>
      <c r="K19" s="20">
        <f t="shared" si="7"/>
        <v>82</v>
      </c>
      <c r="L19" s="13" t="str">
        <f t="shared" si="8"/>
        <v>B</v>
      </c>
      <c r="M19" s="8" t="str">
        <f t="shared" si="9"/>
        <v xml:space="preserve">Memiliki keterampilan Membaca Q.S. Ali Imron: 103, Al Hujurat : 10, Membaca Asmaul Husna, Membaca Q.S. At-Taubah : 122, Sejarah Turunnya Al Qur'an, </v>
      </c>
      <c r="N19" s="7"/>
      <c r="O19" s="59">
        <v>90</v>
      </c>
      <c r="P19" s="59"/>
      <c r="Q19" s="2"/>
      <c r="R19" s="59"/>
      <c r="S19" s="59">
        <v>80</v>
      </c>
      <c r="T19" s="2"/>
      <c r="U19" s="59">
        <v>84</v>
      </c>
      <c r="V19" s="59"/>
      <c r="W19" s="2"/>
      <c r="X19" s="59"/>
      <c r="Y19" s="59"/>
      <c r="Z19" s="2"/>
      <c r="AA19" s="59"/>
      <c r="AB19" s="59"/>
      <c r="AC19" s="2"/>
      <c r="AD19" s="29">
        <f t="shared" si="10"/>
        <v>85</v>
      </c>
      <c r="AE19" s="59">
        <v>85</v>
      </c>
      <c r="AF19" s="59"/>
      <c r="AG19" s="2"/>
      <c r="AH19" s="59">
        <v>87</v>
      </c>
      <c r="AI19" s="59"/>
      <c r="AJ19" s="2"/>
      <c r="AK19" s="59">
        <v>85</v>
      </c>
      <c r="AL19" s="59"/>
      <c r="AM19" s="2"/>
      <c r="AN19" s="59"/>
      <c r="AO19" s="59"/>
      <c r="AP19" s="2"/>
      <c r="AQ19" s="59"/>
      <c r="AR19" s="59"/>
      <c r="AS19" s="2"/>
      <c r="AT19" s="59">
        <v>80</v>
      </c>
      <c r="AU19" s="31">
        <f t="shared" si="11"/>
        <v>84.428571428571431</v>
      </c>
      <c r="AV19" s="32">
        <f t="shared" si="12"/>
        <v>84</v>
      </c>
      <c r="AW19" s="35"/>
      <c r="AX19" s="59">
        <v>95</v>
      </c>
      <c r="AY19" s="59"/>
      <c r="AZ19" s="2"/>
      <c r="BA19" s="59">
        <v>78</v>
      </c>
      <c r="BB19" s="59"/>
      <c r="BC19" s="2"/>
      <c r="BD19" s="59"/>
      <c r="BE19" s="59"/>
      <c r="BF19" s="2"/>
      <c r="BG19" s="59"/>
      <c r="BH19" s="59"/>
      <c r="BI19" s="2"/>
      <c r="BJ19" s="59"/>
      <c r="BK19" s="59"/>
      <c r="BL19" s="2"/>
      <c r="BM19" s="29">
        <f t="shared" si="13"/>
        <v>95</v>
      </c>
      <c r="BN19" s="29">
        <f t="shared" si="14"/>
        <v>78</v>
      </c>
      <c r="BO19" s="29" t="str">
        <f t="shared" si="15"/>
        <v/>
      </c>
      <c r="BP19" s="29" t="str">
        <f t="shared" si="16"/>
        <v/>
      </c>
      <c r="BQ19" s="29" t="str">
        <f t="shared" si="17"/>
        <v/>
      </c>
      <c r="BR19" s="29">
        <f t="shared" si="18"/>
        <v>87</v>
      </c>
      <c r="BS19" s="59">
        <v>80</v>
      </c>
      <c r="BT19" s="59"/>
      <c r="BU19" s="2"/>
      <c r="BV19" s="59">
        <v>80</v>
      </c>
      <c r="BW19" s="59"/>
      <c r="BX19" s="2"/>
      <c r="BY19" s="59"/>
      <c r="BZ19" s="59"/>
      <c r="CA19" s="2"/>
      <c r="CB19" s="59"/>
      <c r="CC19" s="59"/>
      <c r="CD19" s="2"/>
      <c r="CE19" s="59"/>
      <c r="CF19" s="59"/>
      <c r="CG19" s="2"/>
      <c r="CH19" s="29">
        <f t="shared" si="19"/>
        <v>80</v>
      </c>
      <c r="CI19" s="29">
        <f t="shared" si="20"/>
        <v>80</v>
      </c>
      <c r="CJ19" s="29" t="str">
        <f t="shared" si="21"/>
        <v/>
      </c>
      <c r="CK19" s="29" t="str">
        <f t="shared" si="22"/>
        <v/>
      </c>
      <c r="CL19" s="29" t="str">
        <f t="shared" si="23"/>
        <v/>
      </c>
      <c r="CM19" s="31">
        <f t="shared" si="24"/>
        <v>82.333333333333329</v>
      </c>
      <c r="CN19" s="32">
        <f t="shared" si="25"/>
        <v>82</v>
      </c>
      <c r="CO19" s="35"/>
      <c r="CP19" s="59">
        <v>7</v>
      </c>
      <c r="CQ19"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19" s="35"/>
      <c r="CS19" s="59">
        <v>5</v>
      </c>
      <c r="CT19" s="46" t="str">
        <f t="shared" si="27"/>
        <v xml:space="preserve">Memiliki keterampilan Membaca Q.S. Ali Imron: 103, Al Hujurat : 10, Membaca Asmaul Husna, Membaca Q.S. At-Taubah : 122, Sejarah Turunnya Al Qur'an, </v>
      </c>
      <c r="CU19" s="7"/>
      <c r="CV19" s="48">
        <v>10</v>
      </c>
      <c r="CW19" s="59"/>
      <c r="CX19" s="7">
        <v>5210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row>
    <row r="20" spans="1:110" x14ac:dyDescent="0.25">
      <c r="A20" s="8">
        <v>10</v>
      </c>
      <c r="B20" s="8">
        <v>136191</v>
      </c>
      <c r="C20" s="8" t="s">
        <v>67</v>
      </c>
      <c r="D20" s="8">
        <f t="shared" si="0"/>
        <v>77</v>
      </c>
      <c r="E20" s="13" t="str">
        <f t="shared" si="1"/>
        <v>C</v>
      </c>
      <c r="F20" s="17">
        <f t="shared" si="2"/>
        <v>79</v>
      </c>
      <c r="G20" s="13" t="str">
        <f t="shared" si="3"/>
        <v>C</v>
      </c>
      <c r="H20"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20" s="8">
        <f t="shared" si="5"/>
        <v>77</v>
      </c>
      <c r="J20" s="13" t="str">
        <f t="shared" si="6"/>
        <v>C</v>
      </c>
      <c r="K20" s="20">
        <f t="shared" si="7"/>
        <v>81</v>
      </c>
      <c r="L20" s="13" t="str">
        <f t="shared" si="8"/>
        <v>B</v>
      </c>
      <c r="M20" s="8" t="str">
        <f t="shared" si="9"/>
        <v xml:space="preserve">Memiliki keterampilan Membaca Q.S. Ali Imron: 103, Al Hujurat : 10, Membaca Asmaul Husna, Membaca Q.S. At-Taubah : 122, Sejarah Turunnya Al Qur'an, </v>
      </c>
      <c r="N20" s="7"/>
      <c r="O20" s="59">
        <v>70</v>
      </c>
      <c r="P20" s="59"/>
      <c r="Q20" s="2"/>
      <c r="R20" s="59"/>
      <c r="S20" s="59">
        <v>80</v>
      </c>
      <c r="T20" s="2"/>
      <c r="U20" s="59">
        <v>80</v>
      </c>
      <c r="V20" s="59"/>
      <c r="W20" s="2"/>
      <c r="X20" s="59"/>
      <c r="Y20" s="59"/>
      <c r="Z20" s="2"/>
      <c r="AA20" s="59"/>
      <c r="AB20" s="59"/>
      <c r="AC20" s="2"/>
      <c r="AD20" s="29">
        <f t="shared" si="10"/>
        <v>77</v>
      </c>
      <c r="AE20" s="59">
        <v>85</v>
      </c>
      <c r="AF20" s="59"/>
      <c r="AG20" s="2"/>
      <c r="AH20" s="59">
        <v>80</v>
      </c>
      <c r="AI20" s="59"/>
      <c r="AJ20" s="2"/>
      <c r="AK20" s="59">
        <v>80</v>
      </c>
      <c r="AL20" s="59"/>
      <c r="AM20" s="2"/>
      <c r="AN20" s="59"/>
      <c r="AO20" s="59"/>
      <c r="AP20" s="2"/>
      <c r="AQ20" s="59"/>
      <c r="AR20" s="59"/>
      <c r="AS20" s="2"/>
      <c r="AT20" s="59">
        <v>77</v>
      </c>
      <c r="AU20" s="31">
        <f t="shared" si="11"/>
        <v>78.857142857142861</v>
      </c>
      <c r="AV20" s="32">
        <f t="shared" si="12"/>
        <v>79</v>
      </c>
      <c r="AW20" s="35"/>
      <c r="AX20" s="59">
        <v>75</v>
      </c>
      <c r="AY20" s="59"/>
      <c r="AZ20" s="2"/>
      <c r="BA20" s="59">
        <v>78</v>
      </c>
      <c r="BB20" s="59"/>
      <c r="BC20" s="2"/>
      <c r="BD20" s="59"/>
      <c r="BE20" s="59"/>
      <c r="BF20" s="2"/>
      <c r="BG20" s="59"/>
      <c r="BH20" s="59"/>
      <c r="BI20" s="2"/>
      <c r="BJ20" s="59"/>
      <c r="BK20" s="59"/>
      <c r="BL20" s="2"/>
      <c r="BM20" s="29">
        <f t="shared" si="13"/>
        <v>75</v>
      </c>
      <c r="BN20" s="29">
        <f t="shared" si="14"/>
        <v>78</v>
      </c>
      <c r="BO20" s="29" t="str">
        <f t="shared" si="15"/>
        <v/>
      </c>
      <c r="BP20" s="29" t="str">
        <f t="shared" si="16"/>
        <v/>
      </c>
      <c r="BQ20" s="29" t="str">
        <f t="shared" si="17"/>
        <v/>
      </c>
      <c r="BR20" s="29">
        <f t="shared" si="18"/>
        <v>77</v>
      </c>
      <c r="BS20" s="59">
        <v>80</v>
      </c>
      <c r="BT20" s="59"/>
      <c r="BU20" s="2"/>
      <c r="BV20" s="59">
        <v>85</v>
      </c>
      <c r="BW20" s="59"/>
      <c r="BX20" s="2"/>
      <c r="BY20" s="59"/>
      <c r="BZ20" s="59"/>
      <c r="CA20" s="2"/>
      <c r="CB20" s="59"/>
      <c r="CC20" s="59"/>
      <c r="CD20" s="2"/>
      <c r="CE20" s="59"/>
      <c r="CF20" s="59"/>
      <c r="CG20" s="2"/>
      <c r="CH20" s="29">
        <f t="shared" si="19"/>
        <v>80</v>
      </c>
      <c r="CI20" s="29">
        <f t="shared" si="20"/>
        <v>85</v>
      </c>
      <c r="CJ20" s="29" t="str">
        <f t="shared" si="21"/>
        <v/>
      </c>
      <c r="CK20" s="29" t="str">
        <f t="shared" si="22"/>
        <v/>
      </c>
      <c r="CL20" s="29" t="str">
        <f t="shared" si="23"/>
        <v/>
      </c>
      <c r="CM20" s="31">
        <f t="shared" si="24"/>
        <v>80.666666666666671</v>
      </c>
      <c r="CN20" s="32">
        <f t="shared" si="25"/>
        <v>81</v>
      </c>
      <c r="CO20" s="35"/>
      <c r="CP20" s="59">
        <v>7</v>
      </c>
      <c r="CQ20"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20" s="35"/>
      <c r="CS20" s="59">
        <v>5</v>
      </c>
      <c r="CT20" s="46" t="str">
        <f t="shared" si="27"/>
        <v xml:space="preserve">Memiliki keterampilan Membaca Q.S. Ali Imron: 103, Al Hujurat : 10, Membaca Asmaul Husna, Membaca Q.S. At-Taubah : 122, Sejarah Turunnya Al Qur'an, </v>
      </c>
      <c r="CU20" s="7"/>
      <c r="CV20" s="7"/>
      <c r="CW20" s="60"/>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row>
    <row r="21" spans="1:110" ht="18.75" customHeight="1" x14ac:dyDescent="0.3">
      <c r="A21" s="8">
        <v>11</v>
      </c>
      <c r="B21" s="8">
        <v>136208</v>
      </c>
      <c r="C21" s="8" t="s">
        <v>68</v>
      </c>
      <c r="D21" s="8">
        <f t="shared" si="0"/>
        <v>83</v>
      </c>
      <c r="E21" s="13" t="str">
        <f t="shared" si="1"/>
        <v>B</v>
      </c>
      <c r="F21" s="17">
        <f t="shared" si="2"/>
        <v>79</v>
      </c>
      <c r="G21" s="13" t="str">
        <f t="shared" si="3"/>
        <v>C</v>
      </c>
      <c r="H21"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21" s="8">
        <f t="shared" si="5"/>
        <v>87</v>
      </c>
      <c r="J21" s="13" t="str">
        <f t="shared" si="6"/>
        <v>B</v>
      </c>
      <c r="K21" s="20">
        <f t="shared" si="7"/>
        <v>82</v>
      </c>
      <c r="L21" s="13" t="str">
        <f t="shared" si="8"/>
        <v>B</v>
      </c>
      <c r="M21" s="8" t="str">
        <f t="shared" si="9"/>
        <v xml:space="preserve">Memiliki keterampilan Membaca Q.S. Ali Imron: 103, Al Hujurat : 10, Membaca Asmaul Husna, Membaca Q.S. At-Taubah : 122, Sejarah Turunnya Al Qur'an, </v>
      </c>
      <c r="N21" s="7"/>
      <c r="O21" s="59">
        <v>90</v>
      </c>
      <c r="P21" s="59"/>
      <c r="Q21" s="2"/>
      <c r="R21" s="59"/>
      <c r="S21" s="59">
        <v>80</v>
      </c>
      <c r="T21" s="2"/>
      <c r="U21" s="59">
        <v>80</v>
      </c>
      <c r="V21" s="59"/>
      <c r="W21" s="2"/>
      <c r="X21" s="59"/>
      <c r="Y21" s="59"/>
      <c r="Z21" s="2"/>
      <c r="AA21" s="59"/>
      <c r="AB21" s="59"/>
      <c r="AC21" s="2"/>
      <c r="AD21" s="29">
        <f t="shared" si="10"/>
        <v>83</v>
      </c>
      <c r="AE21" s="59">
        <v>80</v>
      </c>
      <c r="AF21" s="59"/>
      <c r="AG21" s="2"/>
      <c r="AH21" s="59">
        <v>76</v>
      </c>
      <c r="AI21" s="59"/>
      <c r="AJ21" s="2"/>
      <c r="AK21" s="59">
        <v>75</v>
      </c>
      <c r="AL21" s="59"/>
      <c r="AM21" s="2"/>
      <c r="AN21" s="59"/>
      <c r="AO21" s="59"/>
      <c r="AP21" s="2"/>
      <c r="AQ21" s="59"/>
      <c r="AR21" s="59"/>
      <c r="AS21" s="2"/>
      <c r="AT21" s="59">
        <v>75</v>
      </c>
      <c r="AU21" s="31">
        <f t="shared" si="11"/>
        <v>79.428571428571431</v>
      </c>
      <c r="AV21" s="32">
        <f t="shared" si="12"/>
        <v>79</v>
      </c>
      <c r="AW21" s="35"/>
      <c r="AX21" s="59">
        <v>95</v>
      </c>
      <c r="AY21" s="59"/>
      <c r="AZ21" s="2"/>
      <c r="BA21" s="59">
        <v>78</v>
      </c>
      <c r="BB21" s="59"/>
      <c r="BC21" s="2"/>
      <c r="BD21" s="59"/>
      <c r="BE21" s="59"/>
      <c r="BF21" s="2"/>
      <c r="BG21" s="59"/>
      <c r="BH21" s="59"/>
      <c r="BI21" s="2"/>
      <c r="BJ21" s="59"/>
      <c r="BK21" s="59"/>
      <c r="BL21" s="2"/>
      <c r="BM21" s="29">
        <f t="shared" si="13"/>
        <v>95</v>
      </c>
      <c r="BN21" s="29">
        <f t="shared" si="14"/>
        <v>78</v>
      </c>
      <c r="BO21" s="29" t="str">
        <f t="shared" si="15"/>
        <v/>
      </c>
      <c r="BP21" s="29" t="str">
        <f t="shared" si="16"/>
        <v/>
      </c>
      <c r="BQ21" s="29" t="str">
        <f t="shared" si="17"/>
        <v/>
      </c>
      <c r="BR21" s="29">
        <f t="shared" si="18"/>
        <v>87</v>
      </c>
      <c r="BS21" s="59">
        <v>80</v>
      </c>
      <c r="BT21" s="59"/>
      <c r="BU21" s="2"/>
      <c r="BV21" s="59">
        <v>80</v>
      </c>
      <c r="BW21" s="59"/>
      <c r="BX21" s="2"/>
      <c r="BY21" s="59"/>
      <c r="BZ21" s="59"/>
      <c r="CA21" s="2"/>
      <c r="CB21" s="59"/>
      <c r="CC21" s="59"/>
      <c r="CD21" s="2"/>
      <c r="CE21" s="59"/>
      <c r="CF21" s="59"/>
      <c r="CG21" s="2"/>
      <c r="CH21" s="29">
        <f t="shared" si="19"/>
        <v>80</v>
      </c>
      <c r="CI21" s="29">
        <f t="shared" si="20"/>
        <v>80</v>
      </c>
      <c r="CJ21" s="29" t="str">
        <f t="shared" si="21"/>
        <v/>
      </c>
      <c r="CK21" s="29" t="str">
        <f t="shared" si="22"/>
        <v/>
      </c>
      <c r="CL21" s="29" t="str">
        <f t="shared" si="23"/>
        <v/>
      </c>
      <c r="CM21" s="31">
        <f t="shared" si="24"/>
        <v>82.333333333333329</v>
      </c>
      <c r="CN21" s="32">
        <f t="shared" si="25"/>
        <v>82</v>
      </c>
      <c r="CO21" s="35"/>
      <c r="CP21" s="59">
        <v>7</v>
      </c>
      <c r="CQ21"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21" s="35"/>
      <c r="CS21" s="59">
        <v>5</v>
      </c>
      <c r="CT21" s="46" t="str">
        <f t="shared" si="27"/>
        <v xml:space="preserve">Memiliki keterampilan Membaca Q.S. Ali Imron: 103, Al Hujurat : 10, Membaca Asmaul Husna, Membaca Q.S. At-Taubah : 122, Sejarah Turunnya Al Qur'an, </v>
      </c>
      <c r="CU21" s="7"/>
      <c r="CV21" s="9" t="s">
        <v>69</v>
      </c>
      <c r="CW21" s="60"/>
      <c r="CX21" s="7"/>
      <c r="CY21" s="50"/>
      <c r="CZ21" s="50"/>
      <c r="DA21" s="50"/>
    </row>
    <row r="22" spans="1:110" x14ac:dyDescent="0.25">
      <c r="A22" s="8">
        <v>12</v>
      </c>
      <c r="B22" s="8">
        <v>136225</v>
      </c>
      <c r="C22" s="8" t="s">
        <v>70</v>
      </c>
      <c r="D22" s="8">
        <f t="shared" si="0"/>
        <v>82</v>
      </c>
      <c r="E22" s="13" t="str">
        <f t="shared" si="1"/>
        <v>B</v>
      </c>
      <c r="F22" s="17">
        <f t="shared" si="2"/>
        <v>83</v>
      </c>
      <c r="G22" s="13" t="str">
        <f t="shared" si="3"/>
        <v>B</v>
      </c>
      <c r="H22"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22" s="8">
        <f t="shared" si="5"/>
        <v>77</v>
      </c>
      <c r="J22" s="13" t="str">
        <f t="shared" si="6"/>
        <v>C</v>
      </c>
      <c r="K22" s="20">
        <f t="shared" si="7"/>
        <v>81</v>
      </c>
      <c r="L22" s="13" t="str">
        <f t="shared" si="8"/>
        <v>B</v>
      </c>
      <c r="M22" s="8" t="str">
        <f t="shared" si="9"/>
        <v xml:space="preserve">Memiliki keterampilan Membaca Q.S. Ali Imron: 103, Al Hujurat : 10, Membaca Asmaul Husna, Membaca Q.S. At-Taubah : 122, Sejarah Turunnya Al Qur'an, </v>
      </c>
      <c r="N22" s="7"/>
      <c r="O22" s="59">
        <v>70</v>
      </c>
      <c r="P22" s="59"/>
      <c r="Q22" s="2"/>
      <c r="R22" s="59"/>
      <c r="S22" s="59">
        <v>80</v>
      </c>
      <c r="T22" s="2"/>
      <c r="U22" s="59">
        <v>95</v>
      </c>
      <c r="V22" s="59"/>
      <c r="W22" s="2"/>
      <c r="X22" s="59"/>
      <c r="Y22" s="59"/>
      <c r="Z22" s="2"/>
      <c r="AA22" s="59"/>
      <c r="AB22" s="59"/>
      <c r="AC22" s="2"/>
      <c r="AD22" s="29">
        <f t="shared" si="10"/>
        <v>82</v>
      </c>
      <c r="AE22" s="59">
        <v>85</v>
      </c>
      <c r="AF22" s="59"/>
      <c r="AG22" s="2"/>
      <c r="AH22" s="59">
        <v>94</v>
      </c>
      <c r="AI22" s="59"/>
      <c r="AJ22" s="2"/>
      <c r="AK22" s="59">
        <v>80</v>
      </c>
      <c r="AL22" s="59"/>
      <c r="AM22" s="2"/>
      <c r="AN22" s="59"/>
      <c r="AO22" s="59"/>
      <c r="AP22" s="2"/>
      <c r="AQ22" s="59"/>
      <c r="AR22" s="59"/>
      <c r="AS22" s="2"/>
      <c r="AT22" s="59">
        <v>80</v>
      </c>
      <c r="AU22" s="31">
        <f t="shared" si="11"/>
        <v>83.428571428571431</v>
      </c>
      <c r="AV22" s="32">
        <f t="shared" si="12"/>
        <v>83</v>
      </c>
      <c r="AW22" s="35"/>
      <c r="AX22" s="59">
        <v>75</v>
      </c>
      <c r="AY22" s="59"/>
      <c r="AZ22" s="2"/>
      <c r="BA22" s="59">
        <v>78</v>
      </c>
      <c r="BB22" s="59"/>
      <c r="BC22" s="2"/>
      <c r="BD22" s="59"/>
      <c r="BE22" s="59"/>
      <c r="BF22" s="2"/>
      <c r="BG22" s="59"/>
      <c r="BH22" s="59"/>
      <c r="BI22" s="2"/>
      <c r="BJ22" s="59"/>
      <c r="BK22" s="59"/>
      <c r="BL22" s="2"/>
      <c r="BM22" s="29">
        <f t="shared" si="13"/>
        <v>75</v>
      </c>
      <c r="BN22" s="29">
        <f t="shared" si="14"/>
        <v>78</v>
      </c>
      <c r="BO22" s="29" t="str">
        <f t="shared" si="15"/>
        <v/>
      </c>
      <c r="BP22" s="29" t="str">
        <f t="shared" si="16"/>
        <v/>
      </c>
      <c r="BQ22" s="29" t="str">
        <f t="shared" si="17"/>
        <v/>
      </c>
      <c r="BR22" s="29">
        <f t="shared" si="18"/>
        <v>77</v>
      </c>
      <c r="BS22" s="59">
        <v>80</v>
      </c>
      <c r="BT22" s="59"/>
      <c r="BU22" s="2"/>
      <c r="BV22" s="59">
        <v>85</v>
      </c>
      <c r="BW22" s="59"/>
      <c r="BX22" s="2"/>
      <c r="BY22" s="59"/>
      <c r="BZ22" s="59"/>
      <c r="CA22" s="2"/>
      <c r="CB22" s="59"/>
      <c r="CC22" s="59"/>
      <c r="CD22" s="2"/>
      <c r="CE22" s="59"/>
      <c r="CF22" s="59"/>
      <c r="CG22" s="2"/>
      <c r="CH22" s="29">
        <f t="shared" si="19"/>
        <v>80</v>
      </c>
      <c r="CI22" s="29">
        <f t="shared" si="20"/>
        <v>85</v>
      </c>
      <c r="CJ22" s="29" t="str">
        <f t="shared" si="21"/>
        <v/>
      </c>
      <c r="CK22" s="29" t="str">
        <f t="shared" si="22"/>
        <v/>
      </c>
      <c r="CL22" s="29" t="str">
        <f t="shared" si="23"/>
        <v/>
      </c>
      <c r="CM22" s="31">
        <f t="shared" si="24"/>
        <v>80.666666666666671</v>
      </c>
      <c r="CN22" s="32">
        <f t="shared" si="25"/>
        <v>81</v>
      </c>
      <c r="CO22" s="35"/>
      <c r="CP22" s="59">
        <v>7</v>
      </c>
      <c r="CQ22"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22" s="35"/>
      <c r="CS22" s="59">
        <v>5</v>
      </c>
      <c r="CT22" s="46" t="str">
        <f t="shared" si="27"/>
        <v xml:space="preserve">Memiliki keterampilan Membaca Q.S. Ali Imron: 103, Al Hujurat : 10, Membaca Asmaul Husna, Membaca Q.S. At-Taubah : 122, Sejarah Turunnya Al Qur'an, </v>
      </c>
      <c r="CU22" s="7"/>
      <c r="CV22" s="47" t="s">
        <v>37</v>
      </c>
      <c r="CW22" s="61" t="s">
        <v>38</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Membaca Q.S. Ali Imron: 103, Al Hujurat : 10, Membaca Asmaul Husna, Membaca Q.S. At-Taubah : 122, Sejarah Turunnya Al Qur'an, </v>
      </c>
    </row>
    <row r="23" spans="1:110" x14ac:dyDescent="0.25">
      <c r="A23" s="8">
        <v>13</v>
      </c>
      <c r="B23" s="8">
        <v>136242</v>
      </c>
      <c r="C23" s="8" t="s">
        <v>71</v>
      </c>
      <c r="D23" s="8">
        <f t="shared" si="0"/>
        <v>78</v>
      </c>
      <c r="E23" s="13" t="str">
        <f t="shared" si="1"/>
        <v>C</v>
      </c>
      <c r="F23" s="17">
        <f t="shared" si="2"/>
        <v>79</v>
      </c>
      <c r="G23" s="13" t="str">
        <f t="shared" si="3"/>
        <v>C</v>
      </c>
      <c r="H23"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23" s="8">
        <f t="shared" si="5"/>
        <v>77</v>
      </c>
      <c r="J23" s="13" t="str">
        <f t="shared" si="6"/>
        <v>C</v>
      </c>
      <c r="K23" s="20">
        <f t="shared" si="7"/>
        <v>81</v>
      </c>
      <c r="L23" s="13" t="str">
        <f t="shared" si="8"/>
        <v>B</v>
      </c>
      <c r="M23" s="8" t="str">
        <f t="shared" si="9"/>
        <v xml:space="preserve">Memiliki keterampilan Membaca Q.S. Ali Imron: 103, Al Hujurat : 10, Membaca Asmaul Husna, Membaca Q.S. At-Taubah : 122, Sejarah Turunnya Al Qur'an, </v>
      </c>
      <c r="N23" s="7"/>
      <c r="O23" s="59">
        <v>70</v>
      </c>
      <c r="P23" s="59"/>
      <c r="Q23" s="2"/>
      <c r="R23" s="59"/>
      <c r="S23" s="59">
        <v>80</v>
      </c>
      <c r="T23" s="2"/>
      <c r="U23" s="59">
        <v>84</v>
      </c>
      <c r="V23" s="59"/>
      <c r="W23" s="2"/>
      <c r="X23" s="59"/>
      <c r="Y23" s="59"/>
      <c r="Z23" s="2"/>
      <c r="AA23" s="59"/>
      <c r="AB23" s="59"/>
      <c r="AC23" s="2"/>
      <c r="AD23" s="29">
        <f t="shared" si="10"/>
        <v>78</v>
      </c>
      <c r="AE23" s="59">
        <v>85</v>
      </c>
      <c r="AF23" s="59"/>
      <c r="AG23" s="2"/>
      <c r="AH23" s="59">
        <v>80</v>
      </c>
      <c r="AI23" s="59"/>
      <c r="AJ23" s="2"/>
      <c r="AK23" s="59">
        <v>78</v>
      </c>
      <c r="AL23" s="59"/>
      <c r="AM23" s="2"/>
      <c r="AN23" s="59"/>
      <c r="AO23" s="59"/>
      <c r="AP23" s="2"/>
      <c r="AQ23" s="59"/>
      <c r="AR23" s="59"/>
      <c r="AS23" s="2"/>
      <c r="AT23" s="59">
        <v>75</v>
      </c>
      <c r="AU23" s="31">
        <f t="shared" si="11"/>
        <v>78.857142857142861</v>
      </c>
      <c r="AV23" s="32">
        <f t="shared" si="12"/>
        <v>79</v>
      </c>
      <c r="AW23" s="35"/>
      <c r="AX23" s="59">
        <v>75</v>
      </c>
      <c r="AY23" s="59"/>
      <c r="AZ23" s="2"/>
      <c r="BA23" s="59">
        <v>78</v>
      </c>
      <c r="BB23" s="59"/>
      <c r="BC23" s="2"/>
      <c r="BD23" s="59"/>
      <c r="BE23" s="59"/>
      <c r="BF23" s="2"/>
      <c r="BG23" s="59"/>
      <c r="BH23" s="59"/>
      <c r="BI23" s="2"/>
      <c r="BJ23" s="59"/>
      <c r="BK23" s="59"/>
      <c r="BL23" s="2"/>
      <c r="BM23" s="29">
        <f t="shared" si="13"/>
        <v>75</v>
      </c>
      <c r="BN23" s="29">
        <f t="shared" si="14"/>
        <v>78</v>
      </c>
      <c r="BO23" s="29" t="str">
        <f t="shared" si="15"/>
        <v/>
      </c>
      <c r="BP23" s="29" t="str">
        <f t="shared" si="16"/>
        <v/>
      </c>
      <c r="BQ23" s="29" t="str">
        <f t="shared" si="17"/>
        <v/>
      </c>
      <c r="BR23" s="29">
        <f t="shared" si="18"/>
        <v>77</v>
      </c>
      <c r="BS23" s="59">
        <v>80</v>
      </c>
      <c r="BT23" s="59"/>
      <c r="BU23" s="2"/>
      <c r="BV23" s="59">
        <v>85</v>
      </c>
      <c r="BW23" s="59"/>
      <c r="BX23" s="2"/>
      <c r="BY23" s="59"/>
      <c r="BZ23" s="59"/>
      <c r="CA23" s="2"/>
      <c r="CB23" s="59"/>
      <c r="CC23" s="59"/>
      <c r="CD23" s="2"/>
      <c r="CE23" s="59"/>
      <c r="CF23" s="59"/>
      <c r="CG23" s="2"/>
      <c r="CH23" s="29">
        <f t="shared" si="19"/>
        <v>80</v>
      </c>
      <c r="CI23" s="29">
        <f t="shared" si="20"/>
        <v>85</v>
      </c>
      <c r="CJ23" s="29" t="str">
        <f t="shared" si="21"/>
        <v/>
      </c>
      <c r="CK23" s="29" t="str">
        <f t="shared" si="22"/>
        <v/>
      </c>
      <c r="CL23" s="29" t="str">
        <f t="shared" si="23"/>
        <v/>
      </c>
      <c r="CM23" s="31">
        <f t="shared" si="24"/>
        <v>80.666666666666671</v>
      </c>
      <c r="CN23" s="32">
        <f t="shared" si="25"/>
        <v>81</v>
      </c>
      <c r="CO23" s="35"/>
      <c r="CP23" s="59">
        <v>7</v>
      </c>
      <c r="CQ23"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23" s="35"/>
      <c r="CS23" s="59">
        <v>5</v>
      </c>
      <c r="CT23" s="46" t="str">
        <f t="shared" si="27"/>
        <v xml:space="preserve">Memiliki keterampilan Membaca Q.S. Ali Imron: 103, Al Hujurat : 10, Membaca Asmaul Husna, Membaca Q.S. At-Taubah : 122, Sejarah Turunnya Al Qur'an, </v>
      </c>
      <c r="CU23" s="7"/>
      <c r="CV23" s="48">
        <v>1</v>
      </c>
      <c r="CW23" s="59" t="s">
        <v>72</v>
      </c>
      <c r="CX23" s="7">
        <v>5211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Membaca Asmaul Husna, Membaca Q.S. At-Taubah : 122, Sejarah Turunnya Al Qur'an, Masih perlu peningkatan keterampilan Membaca Q.S. Ali Imron: 103, Al Hujurat : 10.</v>
      </c>
    </row>
    <row r="24" spans="1:110" x14ac:dyDescent="0.25">
      <c r="A24" s="8">
        <v>14</v>
      </c>
      <c r="B24" s="8">
        <v>136259</v>
      </c>
      <c r="C24" s="8" t="s">
        <v>73</v>
      </c>
      <c r="D24" s="8">
        <f t="shared" si="0"/>
        <v>85</v>
      </c>
      <c r="E24" s="13" t="str">
        <f t="shared" si="1"/>
        <v>B</v>
      </c>
      <c r="F24" s="17">
        <f t="shared" si="2"/>
        <v>81</v>
      </c>
      <c r="G24" s="13" t="str">
        <f t="shared" si="3"/>
        <v>B</v>
      </c>
      <c r="H24"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24" s="8">
        <f t="shared" si="5"/>
        <v>87</v>
      </c>
      <c r="J24" s="13" t="str">
        <f t="shared" si="6"/>
        <v>B</v>
      </c>
      <c r="K24" s="20">
        <f t="shared" si="7"/>
        <v>82</v>
      </c>
      <c r="L24" s="13" t="str">
        <f t="shared" si="8"/>
        <v>B</v>
      </c>
      <c r="M24" s="8" t="str">
        <f t="shared" si="9"/>
        <v xml:space="preserve">Memiliki keterampilan Membaca Q.S. Ali Imron: 103, Al Hujurat : 10, Membaca Asmaul Husna, Membaca Q.S. At-Taubah : 122, Sejarah Turunnya Al Qur'an, </v>
      </c>
      <c r="N24" s="7"/>
      <c r="O24" s="59">
        <v>90</v>
      </c>
      <c r="P24" s="59"/>
      <c r="Q24" s="2"/>
      <c r="R24" s="59"/>
      <c r="S24" s="59">
        <v>80</v>
      </c>
      <c r="T24" s="2"/>
      <c r="U24" s="59">
        <v>85</v>
      </c>
      <c r="V24" s="59"/>
      <c r="W24" s="2"/>
      <c r="X24" s="59"/>
      <c r="Y24" s="59"/>
      <c r="Z24" s="2"/>
      <c r="AA24" s="59"/>
      <c r="AB24" s="59"/>
      <c r="AC24" s="2"/>
      <c r="AD24" s="29">
        <f t="shared" si="10"/>
        <v>85</v>
      </c>
      <c r="AE24" s="59">
        <v>85</v>
      </c>
      <c r="AF24" s="59"/>
      <c r="AG24" s="2"/>
      <c r="AH24" s="59">
        <v>77</v>
      </c>
      <c r="AI24" s="59"/>
      <c r="AJ24" s="2"/>
      <c r="AK24" s="59">
        <v>75</v>
      </c>
      <c r="AL24" s="59"/>
      <c r="AM24" s="2"/>
      <c r="AN24" s="59"/>
      <c r="AO24" s="59"/>
      <c r="AP24" s="2"/>
      <c r="AQ24" s="59"/>
      <c r="AR24" s="59"/>
      <c r="AS24" s="2"/>
      <c r="AT24" s="59">
        <v>76</v>
      </c>
      <c r="AU24" s="31">
        <f t="shared" si="11"/>
        <v>81.142857142857139</v>
      </c>
      <c r="AV24" s="32">
        <f t="shared" si="12"/>
        <v>81</v>
      </c>
      <c r="AW24" s="35"/>
      <c r="AX24" s="59">
        <v>95</v>
      </c>
      <c r="AY24" s="59"/>
      <c r="AZ24" s="2"/>
      <c r="BA24" s="59">
        <v>78</v>
      </c>
      <c r="BB24" s="59"/>
      <c r="BC24" s="2"/>
      <c r="BD24" s="59"/>
      <c r="BE24" s="59"/>
      <c r="BF24" s="2"/>
      <c r="BG24" s="59"/>
      <c r="BH24" s="59"/>
      <c r="BI24" s="2"/>
      <c r="BJ24" s="59"/>
      <c r="BK24" s="59"/>
      <c r="BL24" s="2"/>
      <c r="BM24" s="29">
        <f t="shared" si="13"/>
        <v>95</v>
      </c>
      <c r="BN24" s="29">
        <f t="shared" si="14"/>
        <v>78</v>
      </c>
      <c r="BO24" s="29" t="str">
        <f t="shared" si="15"/>
        <v/>
      </c>
      <c r="BP24" s="29" t="str">
        <f t="shared" si="16"/>
        <v/>
      </c>
      <c r="BQ24" s="29" t="str">
        <f t="shared" si="17"/>
        <v/>
      </c>
      <c r="BR24" s="29">
        <f t="shared" si="18"/>
        <v>87</v>
      </c>
      <c r="BS24" s="59">
        <v>80</v>
      </c>
      <c r="BT24" s="59"/>
      <c r="BU24" s="2"/>
      <c r="BV24" s="59">
        <v>80</v>
      </c>
      <c r="BW24" s="59"/>
      <c r="BX24" s="2"/>
      <c r="BY24" s="59"/>
      <c r="BZ24" s="59"/>
      <c r="CA24" s="2"/>
      <c r="CB24" s="59"/>
      <c r="CC24" s="59"/>
      <c r="CD24" s="2"/>
      <c r="CE24" s="59"/>
      <c r="CF24" s="59"/>
      <c r="CG24" s="2"/>
      <c r="CH24" s="29">
        <f t="shared" si="19"/>
        <v>80</v>
      </c>
      <c r="CI24" s="29">
        <f t="shared" si="20"/>
        <v>80</v>
      </c>
      <c r="CJ24" s="29" t="str">
        <f t="shared" si="21"/>
        <v/>
      </c>
      <c r="CK24" s="29" t="str">
        <f t="shared" si="22"/>
        <v/>
      </c>
      <c r="CL24" s="29" t="str">
        <f t="shared" si="23"/>
        <v/>
      </c>
      <c r="CM24" s="31">
        <f t="shared" si="24"/>
        <v>82.333333333333329</v>
      </c>
      <c r="CN24" s="32">
        <f t="shared" si="25"/>
        <v>82</v>
      </c>
      <c r="CO24" s="35"/>
      <c r="CP24" s="59">
        <v>7</v>
      </c>
      <c r="CQ24"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24" s="35"/>
      <c r="CS24" s="59">
        <v>5</v>
      </c>
      <c r="CT24" s="46" t="str">
        <f t="shared" si="27"/>
        <v xml:space="preserve">Memiliki keterampilan Membaca Q.S. Ali Imron: 103, Al Hujurat : 10, Membaca Asmaul Husna, Membaca Q.S. At-Taubah : 122, Sejarah Turunnya Al Qur'an, </v>
      </c>
      <c r="CU24" s="7"/>
      <c r="CV24" s="48">
        <v>2</v>
      </c>
      <c r="CW24" s="59" t="s">
        <v>74</v>
      </c>
      <c r="CX24" s="7">
        <v>5212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Membaca Q.S. Ali Imron: 103, Al Hujurat : 10, Membaca Q.S. At-Taubah : 122, Sejarah Turunnya Al Qur'an, Masih perlu peningkatan keterampilan Membaca Asmaul Husna.</v>
      </c>
    </row>
    <row r="25" spans="1:110" x14ac:dyDescent="0.25">
      <c r="A25" s="8">
        <v>15</v>
      </c>
      <c r="B25" s="8">
        <v>136276</v>
      </c>
      <c r="C25" s="8" t="s">
        <v>75</v>
      </c>
      <c r="D25" s="8">
        <f t="shared" si="0"/>
        <v>75</v>
      </c>
      <c r="E25" s="13" t="str">
        <f t="shared" si="1"/>
        <v>C</v>
      </c>
      <c r="F25" s="17">
        <f t="shared" si="2"/>
        <v>79</v>
      </c>
      <c r="G25" s="13" t="str">
        <f t="shared" si="3"/>
        <v>C</v>
      </c>
      <c r="H25"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25" s="8">
        <f t="shared" si="5"/>
        <v>77</v>
      </c>
      <c r="J25" s="13" t="str">
        <f t="shared" si="6"/>
        <v>C</v>
      </c>
      <c r="K25" s="20">
        <f t="shared" si="7"/>
        <v>81</v>
      </c>
      <c r="L25" s="13" t="str">
        <f t="shared" si="8"/>
        <v>B</v>
      </c>
      <c r="M25" s="8" t="str">
        <f t="shared" si="9"/>
        <v xml:space="preserve">Memiliki keterampilan Membaca Q.S. Ali Imron: 103, Al Hujurat : 10, Membaca Asmaul Husna, Membaca Q.S. At-Taubah : 122, Sejarah Turunnya Al Qur'an, </v>
      </c>
      <c r="N25" s="7"/>
      <c r="O25" s="59">
        <v>70</v>
      </c>
      <c r="P25" s="59"/>
      <c r="Q25" s="2"/>
      <c r="R25" s="59"/>
      <c r="S25" s="59">
        <v>85</v>
      </c>
      <c r="T25" s="2"/>
      <c r="U25" s="59">
        <v>70</v>
      </c>
      <c r="V25" s="59"/>
      <c r="W25" s="2"/>
      <c r="X25" s="59"/>
      <c r="Y25" s="59"/>
      <c r="Z25" s="2"/>
      <c r="AA25" s="59"/>
      <c r="AB25" s="59"/>
      <c r="AC25" s="2"/>
      <c r="AD25" s="29">
        <f t="shared" si="10"/>
        <v>75</v>
      </c>
      <c r="AE25" s="59">
        <v>85</v>
      </c>
      <c r="AF25" s="59"/>
      <c r="AG25" s="2"/>
      <c r="AH25" s="59">
        <v>80</v>
      </c>
      <c r="AI25" s="59"/>
      <c r="AJ25" s="2"/>
      <c r="AK25" s="59">
        <v>85</v>
      </c>
      <c r="AL25" s="59"/>
      <c r="AM25" s="2"/>
      <c r="AN25" s="59"/>
      <c r="AO25" s="59"/>
      <c r="AP25" s="2"/>
      <c r="AQ25" s="59"/>
      <c r="AR25" s="59"/>
      <c r="AS25" s="2"/>
      <c r="AT25" s="59">
        <v>78</v>
      </c>
      <c r="AU25" s="31">
        <f t="shared" si="11"/>
        <v>79</v>
      </c>
      <c r="AV25" s="32">
        <f t="shared" si="12"/>
        <v>79</v>
      </c>
      <c r="AW25" s="35"/>
      <c r="AX25" s="59">
        <v>75</v>
      </c>
      <c r="AY25" s="59"/>
      <c r="AZ25" s="2"/>
      <c r="BA25" s="59">
        <v>78</v>
      </c>
      <c r="BB25" s="59"/>
      <c r="BC25" s="2"/>
      <c r="BD25" s="59"/>
      <c r="BE25" s="59"/>
      <c r="BF25" s="2"/>
      <c r="BG25" s="59"/>
      <c r="BH25" s="59"/>
      <c r="BI25" s="2"/>
      <c r="BJ25" s="59"/>
      <c r="BK25" s="59"/>
      <c r="BL25" s="2"/>
      <c r="BM25" s="29">
        <f t="shared" si="13"/>
        <v>75</v>
      </c>
      <c r="BN25" s="29">
        <f t="shared" si="14"/>
        <v>78</v>
      </c>
      <c r="BO25" s="29" t="str">
        <f t="shared" si="15"/>
        <v/>
      </c>
      <c r="BP25" s="29" t="str">
        <f t="shared" si="16"/>
        <v/>
      </c>
      <c r="BQ25" s="29" t="str">
        <f t="shared" si="17"/>
        <v/>
      </c>
      <c r="BR25" s="29">
        <f t="shared" si="18"/>
        <v>77</v>
      </c>
      <c r="BS25" s="59">
        <v>80</v>
      </c>
      <c r="BT25" s="59"/>
      <c r="BU25" s="2"/>
      <c r="BV25" s="59">
        <v>85</v>
      </c>
      <c r="BW25" s="59"/>
      <c r="BX25" s="2"/>
      <c r="BY25" s="59"/>
      <c r="BZ25" s="59"/>
      <c r="CA25" s="2"/>
      <c r="CB25" s="59"/>
      <c r="CC25" s="59"/>
      <c r="CD25" s="2"/>
      <c r="CE25" s="59"/>
      <c r="CF25" s="59"/>
      <c r="CG25" s="2"/>
      <c r="CH25" s="29">
        <f t="shared" si="19"/>
        <v>80</v>
      </c>
      <c r="CI25" s="29">
        <f t="shared" si="20"/>
        <v>85</v>
      </c>
      <c r="CJ25" s="29" t="str">
        <f t="shared" si="21"/>
        <v/>
      </c>
      <c r="CK25" s="29" t="str">
        <f t="shared" si="22"/>
        <v/>
      </c>
      <c r="CL25" s="29" t="str">
        <f t="shared" si="23"/>
        <v/>
      </c>
      <c r="CM25" s="31">
        <f t="shared" si="24"/>
        <v>80.666666666666671</v>
      </c>
      <c r="CN25" s="32">
        <f t="shared" si="25"/>
        <v>81</v>
      </c>
      <c r="CO25" s="35"/>
      <c r="CP25" s="59">
        <v>7</v>
      </c>
      <c r="CQ25"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25" s="35"/>
      <c r="CS25" s="59">
        <v>5</v>
      </c>
      <c r="CT25" s="46" t="str">
        <f t="shared" si="27"/>
        <v xml:space="preserve">Memiliki keterampilan Membaca Q.S. Ali Imron: 103, Al Hujurat : 10, Membaca Asmaul Husna, Membaca Q.S. At-Taubah : 122, Sejarah Turunnya Al Qur'an, </v>
      </c>
      <c r="CU25" s="7"/>
      <c r="CV25" s="48">
        <v>3</v>
      </c>
      <c r="CW25" s="59" t="s">
        <v>98</v>
      </c>
      <c r="CX25" s="7">
        <v>5213</v>
      </c>
      <c r="CY25" s="80" t="s">
        <v>76</v>
      </c>
      <c r="CZ25" s="80"/>
      <c r="DA25" s="80"/>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Membaca Q.S. Ali Imron: 103, Al Hujurat : 10, Membaca Asmaul Husna, Sejarah Turunnya Al Qur'an, Masih perlu peningkatan keterampilan Membaca Q.S. At-Taubah : 122.</v>
      </c>
    </row>
    <row r="26" spans="1:110" x14ac:dyDescent="0.25">
      <c r="A26" s="8">
        <v>16</v>
      </c>
      <c r="B26" s="8">
        <v>136310</v>
      </c>
      <c r="C26" s="8" t="s">
        <v>77</v>
      </c>
      <c r="D26" s="8">
        <f t="shared" si="0"/>
        <v>80</v>
      </c>
      <c r="E26" s="13" t="str">
        <f t="shared" si="1"/>
        <v>B</v>
      </c>
      <c r="F26" s="17">
        <f t="shared" si="2"/>
        <v>79</v>
      </c>
      <c r="G26" s="13" t="str">
        <f t="shared" si="3"/>
        <v>C</v>
      </c>
      <c r="H26"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26" s="8">
        <f t="shared" si="5"/>
        <v>87</v>
      </c>
      <c r="J26" s="13" t="str">
        <f t="shared" si="6"/>
        <v>B</v>
      </c>
      <c r="K26" s="20">
        <f t="shared" si="7"/>
        <v>82</v>
      </c>
      <c r="L26" s="13" t="str">
        <f t="shared" si="8"/>
        <v>B</v>
      </c>
      <c r="M26" s="8" t="str">
        <f t="shared" si="9"/>
        <v xml:space="preserve">Memiliki keterampilan Membaca Q.S. Ali Imron: 103, Al Hujurat : 10, Membaca Asmaul Husna, Membaca Q.S. At-Taubah : 122, Sejarah Turunnya Al Qur'an, </v>
      </c>
      <c r="N26" s="7"/>
      <c r="O26" s="59">
        <v>90</v>
      </c>
      <c r="P26" s="59"/>
      <c r="Q26" s="2"/>
      <c r="R26" s="59"/>
      <c r="S26" s="59">
        <v>80</v>
      </c>
      <c r="T26" s="2"/>
      <c r="U26" s="59">
        <v>70</v>
      </c>
      <c r="V26" s="59"/>
      <c r="W26" s="2"/>
      <c r="X26" s="59"/>
      <c r="Y26" s="59"/>
      <c r="Z26" s="2"/>
      <c r="AA26" s="59"/>
      <c r="AB26" s="59"/>
      <c r="AC26" s="2"/>
      <c r="AD26" s="29">
        <f t="shared" si="10"/>
        <v>80</v>
      </c>
      <c r="AE26" s="59">
        <v>80</v>
      </c>
      <c r="AF26" s="59"/>
      <c r="AG26" s="2"/>
      <c r="AH26" s="59">
        <v>75</v>
      </c>
      <c r="AI26" s="59"/>
      <c r="AJ26" s="2"/>
      <c r="AK26" s="59">
        <v>85</v>
      </c>
      <c r="AL26" s="59"/>
      <c r="AM26" s="2"/>
      <c r="AN26" s="59"/>
      <c r="AO26" s="59"/>
      <c r="AP26" s="2"/>
      <c r="AQ26" s="59"/>
      <c r="AR26" s="59"/>
      <c r="AS26" s="2"/>
      <c r="AT26" s="59">
        <v>76</v>
      </c>
      <c r="AU26" s="31">
        <f t="shared" si="11"/>
        <v>79.428571428571431</v>
      </c>
      <c r="AV26" s="32">
        <f t="shared" si="12"/>
        <v>79</v>
      </c>
      <c r="AW26" s="35"/>
      <c r="AX26" s="59">
        <v>95</v>
      </c>
      <c r="AY26" s="59"/>
      <c r="AZ26" s="2"/>
      <c r="BA26" s="59">
        <v>78</v>
      </c>
      <c r="BB26" s="59"/>
      <c r="BC26" s="2"/>
      <c r="BD26" s="59"/>
      <c r="BE26" s="59"/>
      <c r="BF26" s="2"/>
      <c r="BG26" s="59"/>
      <c r="BH26" s="59"/>
      <c r="BI26" s="2"/>
      <c r="BJ26" s="59"/>
      <c r="BK26" s="59"/>
      <c r="BL26" s="2"/>
      <c r="BM26" s="29">
        <f t="shared" si="13"/>
        <v>95</v>
      </c>
      <c r="BN26" s="29">
        <f t="shared" si="14"/>
        <v>78</v>
      </c>
      <c r="BO26" s="29" t="str">
        <f t="shared" si="15"/>
        <v/>
      </c>
      <c r="BP26" s="29" t="str">
        <f t="shared" si="16"/>
        <v/>
      </c>
      <c r="BQ26" s="29" t="str">
        <f t="shared" si="17"/>
        <v/>
      </c>
      <c r="BR26" s="29">
        <f t="shared" si="18"/>
        <v>87</v>
      </c>
      <c r="BS26" s="59">
        <v>80</v>
      </c>
      <c r="BT26" s="59"/>
      <c r="BU26" s="2"/>
      <c r="BV26" s="59">
        <v>80</v>
      </c>
      <c r="BW26" s="59"/>
      <c r="BX26" s="2"/>
      <c r="BY26" s="59"/>
      <c r="BZ26" s="59"/>
      <c r="CA26" s="2"/>
      <c r="CB26" s="59"/>
      <c r="CC26" s="59"/>
      <c r="CD26" s="2"/>
      <c r="CE26" s="59"/>
      <c r="CF26" s="59"/>
      <c r="CG26" s="2"/>
      <c r="CH26" s="29">
        <f t="shared" si="19"/>
        <v>80</v>
      </c>
      <c r="CI26" s="29">
        <f t="shared" si="20"/>
        <v>80</v>
      </c>
      <c r="CJ26" s="29" t="str">
        <f t="shared" si="21"/>
        <v/>
      </c>
      <c r="CK26" s="29" t="str">
        <f t="shared" si="22"/>
        <v/>
      </c>
      <c r="CL26" s="29" t="str">
        <f t="shared" si="23"/>
        <v/>
      </c>
      <c r="CM26" s="31">
        <f t="shared" si="24"/>
        <v>82.333333333333329</v>
      </c>
      <c r="CN26" s="32">
        <f t="shared" si="25"/>
        <v>82</v>
      </c>
      <c r="CO26" s="35"/>
      <c r="CP26" s="59">
        <v>7</v>
      </c>
      <c r="CQ26"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26" s="35"/>
      <c r="CS26" s="59">
        <v>5</v>
      </c>
      <c r="CT26" s="46" t="str">
        <f t="shared" si="27"/>
        <v xml:space="preserve">Memiliki keterampilan Membaca Q.S. Ali Imron: 103, Al Hujurat : 10, Membaca Asmaul Husna, Membaca Q.S. At-Taubah : 122, Sejarah Turunnya Al Qur'an, </v>
      </c>
      <c r="CU26" s="7"/>
      <c r="CV26" s="48">
        <v>4</v>
      </c>
      <c r="CW26" s="59" t="s">
        <v>99</v>
      </c>
      <c r="CX26" s="7">
        <v>5214</v>
      </c>
      <c r="CY26" s="51" t="s">
        <v>54</v>
      </c>
      <c r="CZ26" s="55" t="s">
        <v>55</v>
      </c>
      <c r="DA26" s="55" t="s">
        <v>56</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Membaca Q.S. Ali Imron: 103, Al Hujurat : 10, Membaca Asmaul Husna, Membaca Q.S. At-Taubah : 122, Masih perlu peningkatan keterampilan Sejarah Turunnya Al Qur'an.</v>
      </c>
    </row>
    <row r="27" spans="1:110" x14ac:dyDescent="0.25">
      <c r="A27" s="8">
        <v>17</v>
      </c>
      <c r="B27" s="8">
        <v>136344</v>
      </c>
      <c r="C27" s="8" t="s">
        <v>78</v>
      </c>
      <c r="D27" s="8">
        <f t="shared" si="0"/>
        <v>75</v>
      </c>
      <c r="E27" s="13" t="str">
        <f t="shared" si="1"/>
        <v>C</v>
      </c>
      <c r="F27" s="17">
        <f t="shared" si="2"/>
        <v>79</v>
      </c>
      <c r="G27" s="13" t="str">
        <f t="shared" si="3"/>
        <v>C</v>
      </c>
      <c r="H27"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27" s="8">
        <f t="shared" si="5"/>
        <v>77</v>
      </c>
      <c r="J27" s="13" t="str">
        <f t="shared" si="6"/>
        <v>C</v>
      </c>
      <c r="K27" s="20">
        <f t="shared" si="7"/>
        <v>81</v>
      </c>
      <c r="L27" s="13" t="str">
        <f t="shared" si="8"/>
        <v>B</v>
      </c>
      <c r="M27" s="8" t="str">
        <f t="shared" si="9"/>
        <v xml:space="preserve">Memiliki keterampilan Membaca Q.S. Ali Imron: 103, Al Hujurat : 10, Membaca Asmaul Husna, Membaca Q.S. At-Taubah : 122, Sejarah Turunnya Al Qur'an, </v>
      </c>
      <c r="N27" s="7"/>
      <c r="O27" s="59">
        <v>70</v>
      </c>
      <c r="P27" s="59"/>
      <c r="Q27" s="2"/>
      <c r="R27" s="59"/>
      <c r="S27" s="59">
        <v>85</v>
      </c>
      <c r="T27" s="2"/>
      <c r="U27" s="59">
        <v>70</v>
      </c>
      <c r="V27" s="59"/>
      <c r="W27" s="2"/>
      <c r="X27" s="59"/>
      <c r="Y27" s="59"/>
      <c r="Z27" s="2"/>
      <c r="AA27" s="59"/>
      <c r="AB27" s="59"/>
      <c r="AC27" s="2"/>
      <c r="AD27" s="29">
        <f t="shared" si="10"/>
        <v>75</v>
      </c>
      <c r="AE27" s="59">
        <v>85</v>
      </c>
      <c r="AF27" s="59"/>
      <c r="AG27" s="2"/>
      <c r="AH27" s="59">
        <v>85</v>
      </c>
      <c r="AI27" s="59"/>
      <c r="AJ27" s="2"/>
      <c r="AK27" s="59">
        <v>80</v>
      </c>
      <c r="AL27" s="59"/>
      <c r="AM27" s="2"/>
      <c r="AN27" s="59"/>
      <c r="AO27" s="59"/>
      <c r="AP27" s="2"/>
      <c r="AQ27" s="59"/>
      <c r="AR27" s="59"/>
      <c r="AS27" s="2"/>
      <c r="AT27" s="59">
        <v>80</v>
      </c>
      <c r="AU27" s="31">
        <f t="shared" si="11"/>
        <v>79.285714285714292</v>
      </c>
      <c r="AV27" s="32">
        <f t="shared" si="12"/>
        <v>79</v>
      </c>
      <c r="AW27" s="35"/>
      <c r="AX27" s="59">
        <v>75</v>
      </c>
      <c r="AY27" s="59"/>
      <c r="AZ27" s="2"/>
      <c r="BA27" s="59">
        <v>78</v>
      </c>
      <c r="BB27" s="59"/>
      <c r="BC27" s="2"/>
      <c r="BD27" s="59"/>
      <c r="BE27" s="59"/>
      <c r="BF27" s="2"/>
      <c r="BG27" s="59"/>
      <c r="BH27" s="59"/>
      <c r="BI27" s="2"/>
      <c r="BJ27" s="59"/>
      <c r="BK27" s="59"/>
      <c r="BL27" s="2"/>
      <c r="BM27" s="29">
        <f t="shared" si="13"/>
        <v>75</v>
      </c>
      <c r="BN27" s="29">
        <f t="shared" si="14"/>
        <v>78</v>
      </c>
      <c r="BO27" s="29" t="str">
        <f t="shared" si="15"/>
        <v/>
      </c>
      <c r="BP27" s="29" t="str">
        <f t="shared" si="16"/>
        <v/>
      </c>
      <c r="BQ27" s="29" t="str">
        <f t="shared" si="17"/>
        <v/>
      </c>
      <c r="BR27" s="29">
        <f t="shared" si="18"/>
        <v>77</v>
      </c>
      <c r="BS27" s="59">
        <v>80</v>
      </c>
      <c r="BT27" s="59"/>
      <c r="BU27" s="2"/>
      <c r="BV27" s="59">
        <v>85</v>
      </c>
      <c r="BW27" s="59"/>
      <c r="BX27" s="2"/>
      <c r="BY27" s="59"/>
      <c r="BZ27" s="59"/>
      <c r="CA27" s="2"/>
      <c r="CB27" s="59"/>
      <c r="CC27" s="59"/>
      <c r="CD27" s="2"/>
      <c r="CE27" s="59"/>
      <c r="CF27" s="59"/>
      <c r="CG27" s="2"/>
      <c r="CH27" s="29">
        <f t="shared" si="19"/>
        <v>80</v>
      </c>
      <c r="CI27" s="29">
        <f t="shared" si="20"/>
        <v>85</v>
      </c>
      <c r="CJ27" s="29" t="str">
        <f t="shared" si="21"/>
        <v/>
      </c>
      <c r="CK27" s="29" t="str">
        <f t="shared" si="22"/>
        <v/>
      </c>
      <c r="CL27" s="29" t="str">
        <f t="shared" si="23"/>
        <v/>
      </c>
      <c r="CM27" s="31">
        <f t="shared" si="24"/>
        <v>80.666666666666671</v>
      </c>
      <c r="CN27" s="32">
        <f t="shared" si="25"/>
        <v>81</v>
      </c>
      <c r="CO27" s="35"/>
      <c r="CP27" s="59">
        <v>7</v>
      </c>
      <c r="CQ27"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27" s="35"/>
      <c r="CS27" s="59">
        <v>5</v>
      </c>
      <c r="CT27" s="46" t="str">
        <f t="shared" si="27"/>
        <v xml:space="preserve">Memiliki keterampilan Membaca Q.S. Ali Imron: 103, Al Hujurat : 10, Membaca Asmaul Husna, Membaca Q.S. At-Taubah : 122, Sejarah Turunnya Al Qur'an, </v>
      </c>
      <c r="CU27" s="7"/>
      <c r="CV27" s="48">
        <v>5</v>
      </c>
      <c r="CW27" s="59"/>
      <c r="CX27" s="7">
        <v>5215</v>
      </c>
      <c r="CY27" s="36">
        <v>0</v>
      </c>
      <c r="CZ27" s="53">
        <v>69</v>
      </c>
      <c r="DA27" s="56" t="s">
        <v>58</v>
      </c>
      <c r="DE27" s="3">
        <v>5</v>
      </c>
      <c r="DF27" s="3"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Membaca Q.S. Ali Imron: 103, Al Hujurat : 10, Membaca Asmaul Husna, Membaca Q.S. At-Taubah : 122, Sejarah Turunnya Al Qur'an, </v>
      </c>
    </row>
    <row r="28" spans="1:110" x14ac:dyDescent="0.25">
      <c r="A28" s="8">
        <v>18</v>
      </c>
      <c r="B28" s="8">
        <v>136361</v>
      </c>
      <c r="C28" s="8" t="s">
        <v>79</v>
      </c>
      <c r="D28" s="8">
        <f t="shared" si="0"/>
        <v>78</v>
      </c>
      <c r="E28" s="13" t="str">
        <f t="shared" si="1"/>
        <v>C</v>
      </c>
      <c r="F28" s="17">
        <f t="shared" si="2"/>
        <v>81</v>
      </c>
      <c r="G28" s="13" t="str">
        <f t="shared" si="3"/>
        <v>B</v>
      </c>
      <c r="H28"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28" s="8">
        <f t="shared" si="5"/>
        <v>77</v>
      </c>
      <c r="J28" s="13" t="str">
        <f t="shared" si="6"/>
        <v>C</v>
      </c>
      <c r="K28" s="20">
        <f t="shared" si="7"/>
        <v>81</v>
      </c>
      <c r="L28" s="13" t="str">
        <f t="shared" si="8"/>
        <v>B</v>
      </c>
      <c r="M28" s="8" t="str">
        <f t="shared" si="9"/>
        <v xml:space="preserve">Memiliki keterampilan Membaca Q.S. Ali Imron: 103, Al Hujurat : 10, Membaca Asmaul Husna, Membaca Q.S. At-Taubah : 122, Sejarah Turunnya Al Qur'an, </v>
      </c>
      <c r="N28" s="7"/>
      <c r="O28" s="59">
        <v>70</v>
      </c>
      <c r="P28" s="59"/>
      <c r="Q28" s="2"/>
      <c r="R28" s="59"/>
      <c r="S28" s="59">
        <v>80</v>
      </c>
      <c r="T28" s="2"/>
      <c r="U28" s="59">
        <v>85</v>
      </c>
      <c r="V28" s="59"/>
      <c r="W28" s="2"/>
      <c r="X28" s="59"/>
      <c r="Y28" s="59"/>
      <c r="Z28" s="2"/>
      <c r="AA28" s="59"/>
      <c r="AB28" s="59"/>
      <c r="AC28" s="2"/>
      <c r="AD28" s="29">
        <f t="shared" si="10"/>
        <v>78</v>
      </c>
      <c r="AE28" s="59">
        <v>85</v>
      </c>
      <c r="AF28" s="59"/>
      <c r="AG28" s="2"/>
      <c r="AH28" s="59">
        <v>85</v>
      </c>
      <c r="AI28" s="59"/>
      <c r="AJ28" s="2"/>
      <c r="AK28" s="59">
        <v>80</v>
      </c>
      <c r="AL28" s="59"/>
      <c r="AM28" s="2"/>
      <c r="AN28" s="59"/>
      <c r="AO28" s="59"/>
      <c r="AP28" s="2"/>
      <c r="AQ28" s="59"/>
      <c r="AR28" s="59"/>
      <c r="AS28" s="2"/>
      <c r="AT28" s="59">
        <v>83</v>
      </c>
      <c r="AU28" s="31">
        <f t="shared" si="11"/>
        <v>81.142857142857139</v>
      </c>
      <c r="AV28" s="32">
        <f t="shared" si="12"/>
        <v>81</v>
      </c>
      <c r="AW28" s="35"/>
      <c r="AX28" s="59">
        <v>75</v>
      </c>
      <c r="AY28" s="59"/>
      <c r="AZ28" s="2"/>
      <c r="BA28" s="59">
        <v>78</v>
      </c>
      <c r="BB28" s="59"/>
      <c r="BC28" s="2"/>
      <c r="BD28" s="59"/>
      <c r="BE28" s="59"/>
      <c r="BF28" s="2"/>
      <c r="BG28" s="59"/>
      <c r="BH28" s="59"/>
      <c r="BI28" s="2"/>
      <c r="BJ28" s="59"/>
      <c r="BK28" s="59"/>
      <c r="BL28" s="2"/>
      <c r="BM28" s="29">
        <f t="shared" si="13"/>
        <v>75</v>
      </c>
      <c r="BN28" s="29">
        <f t="shared" si="14"/>
        <v>78</v>
      </c>
      <c r="BO28" s="29" t="str">
        <f t="shared" si="15"/>
        <v/>
      </c>
      <c r="BP28" s="29" t="str">
        <f t="shared" si="16"/>
        <v/>
      </c>
      <c r="BQ28" s="29" t="str">
        <f t="shared" si="17"/>
        <v/>
      </c>
      <c r="BR28" s="29">
        <f t="shared" si="18"/>
        <v>77</v>
      </c>
      <c r="BS28" s="59">
        <v>80</v>
      </c>
      <c r="BT28" s="59"/>
      <c r="BU28" s="2"/>
      <c r="BV28" s="59">
        <v>85</v>
      </c>
      <c r="BW28" s="59"/>
      <c r="BX28" s="2"/>
      <c r="BY28" s="59"/>
      <c r="BZ28" s="59"/>
      <c r="CA28" s="2"/>
      <c r="CB28" s="59"/>
      <c r="CC28" s="59"/>
      <c r="CD28" s="2"/>
      <c r="CE28" s="59"/>
      <c r="CF28" s="59"/>
      <c r="CG28" s="2"/>
      <c r="CH28" s="29">
        <f t="shared" si="19"/>
        <v>80</v>
      </c>
      <c r="CI28" s="29">
        <f t="shared" si="20"/>
        <v>85</v>
      </c>
      <c r="CJ28" s="29" t="str">
        <f t="shared" si="21"/>
        <v/>
      </c>
      <c r="CK28" s="29" t="str">
        <f t="shared" si="22"/>
        <v/>
      </c>
      <c r="CL28" s="29" t="str">
        <f t="shared" si="23"/>
        <v/>
      </c>
      <c r="CM28" s="31">
        <f t="shared" si="24"/>
        <v>80.666666666666671</v>
      </c>
      <c r="CN28" s="32">
        <f t="shared" si="25"/>
        <v>81</v>
      </c>
      <c r="CO28" s="35"/>
      <c r="CP28" s="59">
        <v>7</v>
      </c>
      <c r="CQ28"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28" s="35"/>
      <c r="CS28" s="59">
        <v>5</v>
      </c>
      <c r="CT28" s="46" t="str">
        <f t="shared" si="27"/>
        <v xml:space="preserve">Memiliki keterampilan Membaca Q.S. Ali Imron: 103, Al Hujurat : 10, Membaca Asmaul Husna, Membaca Q.S. At-Taubah : 122, Sejarah Turunnya Al Qur'an, </v>
      </c>
      <c r="CU28" s="7"/>
      <c r="CV28" s="48">
        <v>6</v>
      </c>
      <c r="CW28" s="59"/>
      <c r="CX28" s="7">
        <v>5216</v>
      </c>
      <c r="CY28" s="36">
        <v>70</v>
      </c>
      <c r="CZ28" s="54">
        <v>79</v>
      </c>
      <c r="DA28" s="57" t="s">
        <v>60</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Membaca Q.S. Ali Imron: 103, Al Hujurat : 10, Membaca Asmaul Husna, Membaca Q.S. At-Taubah : 122, Sejarah Turunnya Al Qur'an, </v>
      </c>
    </row>
    <row r="29" spans="1:110" x14ac:dyDescent="0.25">
      <c r="A29" s="8">
        <v>19</v>
      </c>
      <c r="B29" s="8">
        <v>136378</v>
      </c>
      <c r="C29" s="8" t="s">
        <v>80</v>
      </c>
      <c r="D29" s="8">
        <f t="shared" si="0"/>
        <v>83</v>
      </c>
      <c r="E29" s="13" t="str">
        <f t="shared" si="1"/>
        <v>B</v>
      </c>
      <c r="F29" s="17">
        <f t="shared" si="2"/>
        <v>83</v>
      </c>
      <c r="G29" s="13" t="str">
        <f t="shared" si="3"/>
        <v>B</v>
      </c>
      <c r="H29"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29" s="8">
        <f t="shared" si="5"/>
        <v>87</v>
      </c>
      <c r="J29" s="13" t="str">
        <f t="shared" si="6"/>
        <v>B</v>
      </c>
      <c r="K29" s="20">
        <f t="shared" si="7"/>
        <v>82</v>
      </c>
      <c r="L29" s="13" t="str">
        <f t="shared" si="8"/>
        <v>B</v>
      </c>
      <c r="M29" s="8" t="str">
        <f t="shared" si="9"/>
        <v xml:space="preserve">Memiliki keterampilan Membaca Q.S. Ali Imron: 103, Al Hujurat : 10, Membaca Asmaul Husna, Membaca Q.S. At-Taubah : 122, Sejarah Turunnya Al Qur'an, </v>
      </c>
      <c r="N29" s="7"/>
      <c r="O29" s="59">
        <v>90</v>
      </c>
      <c r="P29" s="59"/>
      <c r="Q29" s="2"/>
      <c r="R29" s="59"/>
      <c r="S29" s="59">
        <v>80</v>
      </c>
      <c r="T29" s="2"/>
      <c r="U29" s="59">
        <v>80</v>
      </c>
      <c r="V29" s="59"/>
      <c r="W29" s="2"/>
      <c r="X29" s="59"/>
      <c r="Y29" s="59"/>
      <c r="Z29" s="2"/>
      <c r="AA29" s="59"/>
      <c r="AB29" s="59"/>
      <c r="AC29" s="2"/>
      <c r="AD29" s="29">
        <f t="shared" si="10"/>
        <v>83</v>
      </c>
      <c r="AE29" s="59">
        <v>85</v>
      </c>
      <c r="AF29" s="59"/>
      <c r="AG29" s="2"/>
      <c r="AH29" s="59">
        <v>85</v>
      </c>
      <c r="AI29" s="59"/>
      <c r="AJ29" s="2"/>
      <c r="AK29" s="59">
        <v>75</v>
      </c>
      <c r="AL29" s="59"/>
      <c r="AM29" s="2"/>
      <c r="AN29" s="59"/>
      <c r="AO29" s="59"/>
      <c r="AP29" s="2"/>
      <c r="AQ29" s="59"/>
      <c r="AR29" s="59"/>
      <c r="AS29" s="2"/>
      <c r="AT29" s="59">
        <v>85</v>
      </c>
      <c r="AU29" s="31">
        <f t="shared" si="11"/>
        <v>82.857142857142861</v>
      </c>
      <c r="AV29" s="32">
        <f t="shared" si="12"/>
        <v>83</v>
      </c>
      <c r="AW29" s="35"/>
      <c r="AX29" s="59">
        <v>95</v>
      </c>
      <c r="AY29" s="59"/>
      <c r="AZ29" s="2"/>
      <c r="BA29" s="59">
        <v>78</v>
      </c>
      <c r="BB29" s="59"/>
      <c r="BC29" s="2"/>
      <c r="BD29" s="59"/>
      <c r="BE29" s="59"/>
      <c r="BF29" s="2"/>
      <c r="BG29" s="59"/>
      <c r="BH29" s="59"/>
      <c r="BI29" s="2"/>
      <c r="BJ29" s="59"/>
      <c r="BK29" s="59"/>
      <c r="BL29" s="2"/>
      <c r="BM29" s="29">
        <f t="shared" si="13"/>
        <v>95</v>
      </c>
      <c r="BN29" s="29">
        <f t="shared" si="14"/>
        <v>78</v>
      </c>
      <c r="BO29" s="29" t="str">
        <f t="shared" si="15"/>
        <v/>
      </c>
      <c r="BP29" s="29" t="str">
        <f t="shared" si="16"/>
        <v/>
      </c>
      <c r="BQ29" s="29" t="str">
        <f t="shared" si="17"/>
        <v/>
      </c>
      <c r="BR29" s="29">
        <f t="shared" si="18"/>
        <v>87</v>
      </c>
      <c r="BS29" s="59">
        <v>80</v>
      </c>
      <c r="BT29" s="59"/>
      <c r="BU29" s="2"/>
      <c r="BV29" s="59">
        <v>80</v>
      </c>
      <c r="BW29" s="59"/>
      <c r="BX29" s="2"/>
      <c r="BY29" s="59"/>
      <c r="BZ29" s="59"/>
      <c r="CA29" s="2"/>
      <c r="CB29" s="59"/>
      <c r="CC29" s="59"/>
      <c r="CD29" s="2"/>
      <c r="CE29" s="59"/>
      <c r="CF29" s="59"/>
      <c r="CG29" s="2"/>
      <c r="CH29" s="29">
        <f t="shared" si="19"/>
        <v>80</v>
      </c>
      <c r="CI29" s="29">
        <f t="shared" si="20"/>
        <v>80</v>
      </c>
      <c r="CJ29" s="29" t="str">
        <f t="shared" si="21"/>
        <v/>
      </c>
      <c r="CK29" s="29" t="str">
        <f t="shared" si="22"/>
        <v/>
      </c>
      <c r="CL29" s="29" t="str">
        <f t="shared" si="23"/>
        <v/>
      </c>
      <c r="CM29" s="31">
        <f t="shared" si="24"/>
        <v>82.333333333333329</v>
      </c>
      <c r="CN29" s="32">
        <f t="shared" si="25"/>
        <v>82</v>
      </c>
      <c r="CO29" s="35"/>
      <c r="CP29" s="59">
        <v>7</v>
      </c>
      <c r="CQ29"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29" s="35"/>
      <c r="CS29" s="59">
        <v>5</v>
      </c>
      <c r="CT29" s="46" t="str">
        <f t="shared" si="27"/>
        <v xml:space="preserve">Memiliki keterampilan Membaca Q.S. Ali Imron: 103, Al Hujurat : 10, Membaca Asmaul Husna, Membaca Q.S. At-Taubah : 122, Sejarah Turunnya Al Qur'an, </v>
      </c>
      <c r="CU29" s="7"/>
      <c r="CV29" s="48">
        <v>7</v>
      </c>
      <c r="CW29" s="59"/>
      <c r="CX29" s="7">
        <v>5217</v>
      </c>
      <c r="CY29" s="36">
        <v>80</v>
      </c>
      <c r="CZ29" s="54">
        <v>89</v>
      </c>
      <c r="DA29" s="57" t="s">
        <v>62</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Membaca Q.S. Ali Imron: 103, Al Hujurat : 10, Membaca Asmaul Husna, Membaca Q.S. At-Taubah : 122, Sejarah Turunnya Al Qur'an, </v>
      </c>
    </row>
    <row r="30" spans="1:110" x14ac:dyDescent="0.25">
      <c r="A30" s="8">
        <v>20</v>
      </c>
      <c r="B30" s="8">
        <v>136395</v>
      </c>
      <c r="C30" s="8" t="s">
        <v>81</v>
      </c>
      <c r="D30" s="8">
        <f t="shared" si="0"/>
        <v>75</v>
      </c>
      <c r="E30" s="13" t="str">
        <f t="shared" si="1"/>
        <v>C</v>
      </c>
      <c r="F30" s="17">
        <f t="shared" si="2"/>
        <v>80</v>
      </c>
      <c r="G30" s="13" t="str">
        <f t="shared" si="3"/>
        <v>B</v>
      </c>
      <c r="H30"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30" s="8">
        <f t="shared" si="5"/>
        <v>79</v>
      </c>
      <c r="J30" s="13" t="str">
        <f t="shared" si="6"/>
        <v>C</v>
      </c>
      <c r="K30" s="20">
        <f t="shared" si="7"/>
        <v>80</v>
      </c>
      <c r="L30" s="13" t="str">
        <f t="shared" si="8"/>
        <v>B</v>
      </c>
      <c r="M30" s="8" t="str">
        <f t="shared" si="9"/>
        <v xml:space="preserve">Memiliki keterampilan Membaca Q.S. Ali Imron: 103, Al Hujurat : 10, Membaca Asmaul Husna, Membaca Q.S. At-Taubah : 122, Sejarah Turunnya Al Qur'an, </v>
      </c>
      <c r="N30" s="7"/>
      <c r="O30" s="59">
        <v>75</v>
      </c>
      <c r="P30" s="59"/>
      <c r="Q30" s="2"/>
      <c r="R30" s="59"/>
      <c r="S30" s="59">
        <v>80</v>
      </c>
      <c r="T30" s="2"/>
      <c r="U30" s="59">
        <v>70</v>
      </c>
      <c r="V30" s="59"/>
      <c r="W30" s="2"/>
      <c r="X30" s="59"/>
      <c r="Y30" s="59"/>
      <c r="Z30" s="2"/>
      <c r="AA30" s="59"/>
      <c r="AB30" s="59"/>
      <c r="AC30" s="2"/>
      <c r="AD30" s="29">
        <f t="shared" si="10"/>
        <v>75</v>
      </c>
      <c r="AE30" s="59">
        <v>80</v>
      </c>
      <c r="AF30" s="59"/>
      <c r="AG30" s="2"/>
      <c r="AH30" s="59">
        <v>89</v>
      </c>
      <c r="AI30" s="59"/>
      <c r="AJ30" s="2"/>
      <c r="AK30" s="59">
        <v>78</v>
      </c>
      <c r="AL30" s="59"/>
      <c r="AM30" s="2"/>
      <c r="AN30" s="59"/>
      <c r="AO30" s="59"/>
      <c r="AP30" s="2"/>
      <c r="AQ30" s="59"/>
      <c r="AR30" s="59"/>
      <c r="AS30" s="2"/>
      <c r="AT30" s="59">
        <v>87</v>
      </c>
      <c r="AU30" s="31">
        <f t="shared" si="11"/>
        <v>79.857142857142861</v>
      </c>
      <c r="AV30" s="32">
        <f t="shared" si="12"/>
        <v>80</v>
      </c>
      <c r="AW30" s="35"/>
      <c r="AX30" s="59">
        <v>80</v>
      </c>
      <c r="AY30" s="59"/>
      <c r="AZ30" s="2"/>
      <c r="BA30" s="59">
        <v>78</v>
      </c>
      <c r="BB30" s="59"/>
      <c r="BC30" s="2"/>
      <c r="BD30" s="59"/>
      <c r="BE30" s="59"/>
      <c r="BF30" s="2"/>
      <c r="BG30" s="59"/>
      <c r="BH30" s="59"/>
      <c r="BI30" s="2"/>
      <c r="BJ30" s="59"/>
      <c r="BK30" s="59"/>
      <c r="BL30" s="2"/>
      <c r="BM30" s="29">
        <f t="shared" si="13"/>
        <v>80</v>
      </c>
      <c r="BN30" s="29">
        <f t="shared" si="14"/>
        <v>78</v>
      </c>
      <c r="BO30" s="29" t="str">
        <f t="shared" si="15"/>
        <v/>
      </c>
      <c r="BP30" s="29" t="str">
        <f t="shared" si="16"/>
        <v/>
      </c>
      <c r="BQ30" s="29" t="str">
        <f t="shared" si="17"/>
        <v/>
      </c>
      <c r="BR30" s="29">
        <f t="shared" si="18"/>
        <v>79</v>
      </c>
      <c r="BS30" s="59">
        <v>80</v>
      </c>
      <c r="BT30" s="59"/>
      <c r="BU30" s="2"/>
      <c r="BV30" s="59">
        <v>80</v>
      </c>
      <c r="BW30" s="59"/>
      <c r="BX30" s="2"/>
      <c r="BY30" s="59"/>
      <c r="BZ30" s="59"/>
      <c r="CA30" s="2"/>
      <c r="CB30" s="59"/>
      <c r="CC30" s="59"/>
      <c r="CD30" s="2"/>
      <c r="CE30" s="59"/>
      <c r="CF30" s="59"/>
      <c r="CG30" s="2"/>
      <c r="CH30" s="29">
        <f t="shared" si="19"/>
        <v>80</v>
      </c>
      <c r="CI30" s="29">
        <f t="shared" si="20"/>
        <v>80</v>
      </c>
      <c r="CJ30" s="29" t="str">
        <f t="shared" si="21"/>
        <v/>
      </c>
      <c r="CK30" s="29" t="str">
        <f t="shared" si="22"/>
        <v/>
      </c>
      <c r="CL30" s="29" t="str">
        <f t="shared" si="23"/>
        <v/>
      </c>
      <c r="CM30" s="31">
        <f t="shared" si="24"/>
        <v>79.666666666666671</v>
      </c>
      <c r="CN30" s="32">
        <f t="shared" si="25"/>
        <v>80</v>
      </c>
      <c r="CO30" s="35"/>
      <c r="CP30" s="59">
        <v>7</v>
      </c>
      <c r="CQ30"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30" s="35"/>
      <c r="CS30" s="59">
        <v>5</v>
      </c>
      <c r="CT30" s="46" t="str">
        <f t="shared" si="27"/>
        <v xml:space="preserve">Memiliki keterampilan Membaca Q.S. Ali Imron: 103, Al Hujurat : 10, Membaca Asmaul Husna, Membaca Q.S. At-Taubah : 122, Sejarah Turunnya Al Qur'an, </v>
      </c>
      <c r="CU30" s="7"/>
      <c r="CV30" s="48">
        <v>8</v>
      </c>
      <c r="CW30" s="59"/>
      <c r="CX30" s="7">
        <v>5218</v>
      </c>
      <c r="CY30" s="36">
        <v>90</v>
      </c>
      <c r="CZ30" s="54">
        <v>100</v>
      </c>
      <c r="DA30" s="57" t="s">
        <v>19</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Membaca Q.S. Ali Imron: 103, Al Hujurat : 10, Membaca Asmaul Husna, Membaca Q.S. At-Taubah : 122, Sejarah Turunnya Al Qur'an, </v>
      </c>
    </row>
    <row r="31" spans="1:110" x14ac:dyDescent="0.25">
      <c r="A31" s="8">
        <v>21</v>
      </c>
      <c r="B31" s="8">
        <v>136412</v>
      </c>
      <c r="C31" s="8" t="s">
        <v>82</v>
      </c>
      <c r="D31" s="8">
        <f t="shared" si="0"/>
        <v>80</v>
      </c>
      <c r="E31" s="13" t="str">
        <f t="shared" si="1"/>
        <v>B</v>
      </c>
      <c r="F31" s="17">
        <f t="shared" si="2"/>
        <v>80</v>
      </c>
      <c r="G31" s="13" t="str">
        <f t="shared" si="3"/>
        <v>B</v>
      </c>
      <c r="H31"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31" s="8">
        <f t="shared" si="5"/>
        <v>79</v>
      </c>
      <c r="J31" s="13" t="str">
        <f t="shared" si="6"/>
        <v>C</v>
      </c>
      <c r="K31" s="20">
        <f t="shared" si="7"/>
        <v>80</v>
      </c>
      <c r="L31" s="13" t="str">
        <f t="shared" si="8"/>
        <v>B</v>
      </c>
      <c r="M31" s="8" t="str">
        <f t="shared" si="9"/>
        <v xml:space="preserve">Memiliki keterampilan Membaca Q.S. Ali Imron: 103, Al Hujurat : 10, Membaca Asmaul Husna, Membaca Q.S. At-Taubah : 122, Sejarah Turunnya Al Qur'an, </v>
      </c>
      <c r="N31" s="7"/>
      <c r="O31" s="59">
        <v>75</v>
      </c>
      <c r="P31" s="59"/>
      <c r="Q31" s="2"/>
      <c r="R31" s="59"/>
      <c r="S31" s="59">
        <v>80</v>
      </c>
      <c r="T31" s="2"/>
      <c r="U31" s="59">
        <v>85</v>
      </c>
      <c r="V31" s="59"/>
      <c r="W31" s="2"/>
      <c r="X31" s="59"/>
      <c r="Y31" s="59"/>
      <c r="Z31" s="2"/>
      <c r="AA31" s="59"/>
      <c r="AB31" s="59"/>
      <c r="AC31" s="2"/>
      <c r="AD31" s="29">
        <f t="shared" si="10"/>
        <v>80</v>
      </c>
      <c r="AE31" s="59">
        <v>80</v>
      </c>
      <c r="AF31" s="59"/>
      <c r="AG31" s="2"/>
      <c r="AH31" s="59">
        <v>87</v>
      </c>
      <c r="AI31" s="59"/>
      <c r="AJ31" s="2"/>
      <c r="AK31" s="59">
        <v>75</v>
      </c>
      <c r="AL31" s="59"/>
      <c r="AM31" s="2"/>
      <c r="AN31" s="59"/>
      <c r="AO31" s="59"/>
      <c r="AP31" s="2"/>
      <c r="AQ31" s="59"/>
      <c r="AR31" s="59"/>
      <c r="AS31" s="2"/>
      <c r="AT31" s="59">
        <v>80</v>
      </c>
      <c r="AU31" s="31">
        <f t="shared" si="11"/>
        <v>80.285714285714292</v>
      </c>
      <c r="AV31" s="32">
        <f t="shared" si="12"/>
        <v>80</v>
      </c>
      <c r="AW31" s="35"/>
      <c r="AX31" s="59">
        <v>80</v>
      </c>
      <c r="AY31" s="59"/>
      <c r="AZ31" s="2"/>
      <c r="BA31" s="59">
        <v>78</v>
      </c>
      <c r="BB31" s="59"/>
      <c r="BC31" s="2"/>
      <c r="BD31" s="59"/>
      <c r="BE31" s="59"/>
      <c r="BF31" s="2"/>
      <c r="BG31" s="59"/>
      <c r="BH31" s="59"/>
      <c r="BI31" s="2"/>
      <c r="BJ31" s="59"/>
      <c r="BK31" s="59"/>
      <c r="BL31" s="2"/>
      <c r="BM31" s="29">
        <f t="shared" si="13"/>
        <v>80</v>
      </c>
      <c r="BN31" s="29">
        <f t="shared" si="14"/>
        <v>78</v>
      </c>
      <c r="BO31" s="29" t="str">
        <f t="shared" si="15"/>
        <v/>
      </c>
      <c r="BP31" s="29" t="str">
        <f t="shared" si="16"/>
        <v/>
      </c>
      <c r="BQ31" s="29" t="str">
        <f t="shared" si="17"/>
        <v/>
      </c>
      <c r="BR31" s="29">
        <f t="shared" si="18"/>
        <v>79</v>
      </c>
      <c r="BS31" s="59">
        <v>80</v>
      </c>
      <c r="BT31" s="59"/>
      <c r="BU31" s="2"/>
      <c r="BV31" s="59">
        <v>80</v>
      </c>
      <c r="BW31" s="59"/>
      <c r="BX31" s="2"/>
      <c r="BY31" s="59"/>
      <c r="BZ31" s="59"/>
      <c r="CA31" s="2"/>
      <c r="CB31" s="59"/>
      <c r="CC31" s="59"/>
      <c r="CD31" s="2"/>
      <c r="CE31" s="59"/>
      <c r="CF31" s="59"/>
      <c r="CG31" s="2"/>
      <c r="CH31" s="29">
        <f t="shared" si="19"/>
        <v>80</v>
      </c>
      <c r="CI31" s="29">
        <f t="shared" si="20"/>
        <v>80</v>
      </c>
      <c r="CJ31" s="29" t="str">
        <f t="shared" si="21"/>
        <v/>
      </c>
      <c r="CK31" s="29" t="str">
        <f t="shared" si="22"/>
        <v/>
      </c>
      <c r="CL31" s="29" t="str">
        <f t="shared" si="23"/>
        <v/>
      </c>
      <c r="CM31" s="31">
        <f t="shared" si="24"/>
        <v>79.666666666666671</v>
      </c>
      <c r="CN31" s="32">
        <f t="shared" si="25"/>
        <v>80</v>
      </c>
      <c r="CO31" s="35"/>
      <c r="CP31" s="59">
        <v>7</v>
      </c>
      <c r="CQ31"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31" s="35"/>
      <c r="CS31" s="59">
        <v>5</v>
      </c>
      <c r="CT31" s="46" t="str">
        <f t="shared" si="27"/>
        <v xml:space="preserve">Memiliki keterampilan Membaca Q.S. Ali Imron: 103, Al Hujurat : 10, Membaca Asmaul Husna, Membaca Q.S. At-Taubah : 122, Sejarah Turunnya Al Qur'an, </v>
      </c>
      <c r="CU31" s="7"/>
      <c r="CV31" s="48">
        <v>9</v>
      </c>
      <c r="CW31" s="59"/>
      <c r="CX31" s="7">
        <v>5219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Membaca Q.S. Ali Imron: 103, Al Hujurat : 10, Membaca Asmaul Husna, Membaca Q.S. At-Taubah : 122, Sejarah Turunnya Al Qur'an, </v>
      </c>
    </row>
    <row r="32" spans="1:110" x14ac:dyDescent="0.25">
      <c r="A32" s="8">
        <v>22</v>
      </c>
      <c r="B32" s="8">
        <v>136429</v>
      </c>
      <c r="C32" s="8" t="s">
        <v>83</v>
      </c>
      <c r="D32" s="8">
        <f t="shared" si="0"/>
        <v>80</v>
      </c>
      <c r="E32" s="13" t="str">
        <f t="shared" si="1"/>
        <v>B</v>
      </c>
      <c r="F32" s="17">
        <f t="shared" si="2"/>
        <v>83</v>
      </c>
      <c r="G32" s="13" t="str">
        <f t="shared" si="3"/>
        <v>B</v>
      </c>
      <c r="H32"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32" s="8">
        <f t="shared" si="5"/>
        <v>87</v>
      </c>
      <c r="J32" s="13" t="str">
        <f t="shared" si="6"/>
        <v>B</v>
      </c>
      <c r="K32" s="20">
        <f t="shared" si="7"/>
        <v>82</v>
      </c>
      <c r="L32" s="13" t="str">
        <f t="shared" si="8"/>
        <v>B</v>
      </c>
      <c r="M32" s="8" t="str">
        <f t="shared" si="9"/>
        <v xml:space="preserve">Memiliki keterampilan Membaca Q.S. Ali Imron: 103, Al Hujurat : 10, Membaca Asmaul Husna, Membaca Q.S. At-Taubah : 122, Sejarah Turunnya Al Qur'an, </v>
      </c>
      <c r="N32" s="7"/>
      <c r="O32" s="59">
        <v>90</v>
      </c>
      <c r="P32" s="59"/>
      <c r="Q32" s="2"/>
      <c r="R32" s="59"/>
      <c r="S32" s="59">
        <v>80</v>
      </c>
      <c r="T32" s="2"/>
      <c r="U32" s="59">
        <v>70</v>
      </c>
      <c r="V32" s="59"/>
      <c r="W32" s="2"/>
      <c r="X32" s="59"/>
      <c r="Y32" s="59"/>
      <c r="Z32" s="2"/>
      <c r="AA32" s="59"/>
      <c r="AB32" s="59"/>
      <c r="AC32" s="2"/>
      <c r="AD32" s="29">
        <f t="shared" si="10"/>
        <v>80</v>
      </c>
      <c r="AE32" s="59">
        <v>85</v>
      </c>
      <c r="AF32" s="59"/>
      <c r="AG32" s="2"/>
      <c r="AH32" s="59">
        <v>90</v>
      </c>
      <c r="AI32" s="59"/>
      <c r="AJ32" s="2"/>
      <c r="AK32" s="59">
        <v>80</v>
      </c>
      <c r="AL32" s="59"/>
      <c r="AM32" s="2"/>
      <c r="AN32" s="59"/>
      <c r="AO32" s="59"/>
      <c r="AP32" s="2"/>
      <c r="AQ32" s="59"/>
      <c r="AR32" s="59"/>
      <c r="AS32" s="2"/>
      <c r="AT32" s="59">
        <v>88</v>
      </c>
      <c r="AU32" s="31">
        <f t="shared" si="11"/>
        <v>83.285714285714292</v>
      </c>
      <c r="AV32" s="32">
        <f t="shared" si="12"/>
        <v>83</v>
      </c>
      <c r="AW32" s="35"/>
      <c r="AX32" s="59">
        <v>95</v>
      </c>
      <c r="AY32" s="59"/>
      <c r="AZ32" s="2"/>
      <c r="BA32" s="59">
        <v>78</v>
      </c>
      <c r="BB32" s="59"/>
      <c r="BC32" s="2"/>
      <c r="BD32" s="59"/>
      <c r="BE32" s="59"/>
      <c r="BF32" s="2"/>
      <c r="BG32" s="59"/>
      <c r="BH32" s="59"/>
      <c r="BI32" s="2"/>
      <c r="BJ32" s="59"/>
      <c r="BK32" s="59"/>
      <c r="BL32" s="2"/>
      <c r="BM32" s="29">
        <f t="shared" si="13"/>
        <v>95</v>
      </c>
      <c r="BN32" s="29">
        <f t="shared" si="14"/>
        <v>78</v>
      </c>
      <c r="BO32" s="29" t="str">
        <f t="shared" si="15"/>
        <v/>
      </c>
      <c r="BP32" s="29" t="str">
        <f t="shared" si="16"/>
        <v/>
      </c>
      <c r="BQ32" s="29" t="str">
        <f t="shared" si="17"/>
        <v/>
      </c>
      <c r="BR32" s="29">
        <f t="shared" si="18"/>
        <v>87</v>
      </c>
      <c r="BS32" s="59">
        <v>80</v>
      </c>
      <c r="BT32" s="59"/>
      <c r="BU32" s="2"/>
      <c r="BV32" s="59">
        <v>80</v>
      </c>
      <c r="BW32" s="59"/>
      <c r="BX32" s="2"/>
      <c r="BY32" s="59"/>
      <c r="BZ32" s="59"/>
      <c r="CA32" s="2"/>
      <c r="CB32" s="59"/>
      <c r="CC32" s="59"/>
      <c r="CD32" s="2"/>
      <c r="CE32" s="59"/>
      <c r="CF32" s="59"/>
      <c r="CG32" s="2"/>
      <c r="CH32" s="29">
        <f t="shared" si="19"/>
        <v>80</v>
      </c>
      <c r="CI32" s="29">
        <f t="shared" si="20"/>
        <v>80</v>
      </c>
      <c r="CJ32" s="29" t="str">
        <f t="shared" si="21"/>
        <v/>
      </c>
      <c r="CK32" s="29" t="str">
        <f t="shared" si="22"/>
        <v/>
      </c>
      <c r="CL32" s="29" t="str">
        <f t="shared" si="23"/>
        <v/>
      </c>
      <c r="CM32" s="31">
        <f t="shared" si="24"/>
        <v>82.333333333333329</v>
      </c>
      <c r="CN32" s="32">
        <f t="shared" si="25"/>
        <v>82</v>
      </c>
      <c r="CO32" s="35"/>
      <c r="CP32" s="59">
        <v>7</v>
      </c>
      <c r="CQ32"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32" s="35"/>
      <c r="CS32" s="59">
        <v>5</v>
      </c>
      <c r="CT32" s="46" t="str">
        <f t="shared" si="27"/>
        <v xml:space="preserve">Memiliki keterampilan Membaca Q.S. Ali Imron: 103, Al Hujurat : 10, Membaca Asmaul Husna, Membaca Q.S. At-Taubah : 122, Sejarah Turunnya Al Qur'an, </v>
      </c>
      <c r="CU32" s="7"/>
      <c r="CV32" s="48">
        <v>10</v>
      </c>
      <c r="CW32" s="59"/>
      <c r="CX32" s="7">
        <v>5220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Membaca Q.S. Ali Imron: 103, Al Hujurat : 10, Membaca Asmaul Husna, Membaca Q.S. At-Taubah : 122, Sejarah Turunnya Al Qur'an, </v>
      </c>
    </row>
    <row r="33" spans="1:110" x14ac:dyDescent="0.25">
      <c r="A33" s="8">
        <v>23</v>
      </c>
      <c r="B33" s="8">
        <v>136446</v>
      </c>
      <c r="C33" s="8" t="s">
        <v>84</v>
      </c>
      <c r="D33" s="8">
        <f t="shared" si="0"/>
        <v>80</v>
      </c>
      <c r="E33" s="13" t="str">
        <f t="shared" si="1"/>
        <v>B</v>
      </c>
      <c r="F33" s="17">
        <f t="shared" si="2"/>
        <v>81</v>
      </c>
      <c r="G33" s="13" t="str">
        <f t="shared" si="3"/>
        <v>B</v>
      </c>
      <c r="H33"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33" s="8">
        <f t="shared" si="5"/>
        <v>77</v>
      </c>
      <c r="J33" s="13" t="str">
        <f t="shared" si="6"/>
        <v>C</v>
      </c>
      <c r="K33" s="20">
        <f t="shared" si="7"/>
        <v>81</v>
      </c>
      <c r="L33" s="13" t="str">
        <f t="shared" si="8"/>
        <v>B</v>
      </c>
      <c r="M33" s="8" t="str">
        <f t="shared" si="9"/>
        <v xml:space="preserve">Memiliki keterampilan Membaca Q.S. Ali Imron: 103, Al Hujurat : 10, Membaca Asmaul Husna, Membaca Q.S. At-Taubah : 122, Sejarah Turunnya Al Qur'an, </v>
      </c>
      <c r="N33" s="7"/>
      <c r="O33" s="59">
        <v>70</v>
      </c>
      <c r="P33" s="59"/>
      <c r="Q33" s="2"/>
      <c r="R33" s="59"/>
      <c r="S33" s="59">
        <v>80</v>
      </c>
      <c r="T33" s="2"/>
      <c r="U33" s="59">
        <v>90</v>
      </c>
      <c r="V33" s="59"/>
      <c r="W33" s="2"/>
      <c r="X33" s="59"/>
      <c r="Y33" s="59"/>
      <c r="Z33" s="2"/>
      <c r="AA33" s="59"/>
      <c r="AB33" s="59"/>
      <c r="AC33" s="2"/>
      <c r="AD33" s="29">
        <f t="shared" si="10"/>
        <v>80</v>
      </c>
      <c r="AE33" s="59">
        <v>80</v>
      </c>
      <c r="AF33" s="59"/>
      <c r="AG33" s="2"/>
      <c r="AH33" s="59">
        <v>92</v>
      </c>
      <c r="AI33" s="59"/>
      <c r="AJ33" s="2"/>
      <c r="AK33" s="59">
        <v>80</v>
      </c>
      <c r="AL33" s="59"/>
      <c r="AM33" s="2"/>
      <c r="AN33" s="59"/>
      <c r="AO33" s="59"/>
      <c r="AP33" s="2"/>
      <c r="AQ33" s="59"/>
      <c r="AR33" s="59"/>
      <c r="AS33" s="2"/>
      <c r="AT33" s="59">
        <v>78</v>
      </c>
      <c r="AU33" s="31">
        <f t="shared" si="11"/>
        <v>81.428571428571431</v>
      </c>
      <c r="AV33" s="32">
        <f t="shared" si="12"/>
        <v>81</v>
      </c>
      <c r="AW33" s="35"/>
      <c r="AX33" s="59">
        <v>75</v>
      </c>
      <c r="AY33" s="59"/>
      <c r="AZ33" s="2"/>
      <c r="BA33" s="59">
        <v>78</v>
      </c>
      <c r="BB33" s="59"/>
      <c r="BC33" s="2"/>
      <c r="BD33" s="59"/>
      <c r="BE33" s="59"/>
      <c r="BF33" s="2"/>
      <c r="BG33" s="59"/>
      <c r="BH33" s="59"/>
      <c r="BI33" s="2"/>
      <c r="BJ33" s="59"/>
      <c r="BK33" s="59"/>
      <c r="BL33" s="2"/>
      <c r="BM33" s="29">
        <f t="shared" si="13"/>
        <v>75</v>
      </c>
      <c r="BN33" s="29">
        <f t="shared" si="14"/>
        <v>78</v>
      </c>
      <c r="BO33" s="29" t="str">
        <f t="shared" si="15"/>
        <v/>
      </c>
      <c r="BP33" s="29" t="str">
        <f t="shared" si="16"/>
        <v/>
      </c>
      <c r="BQ33" s="29" t="str">
        <f t="shared" si="17"/>
        <v/>
      </c>
      <c r="BR33" s="29">
        <f t="shared" si="18"/>
        <v>77</v>
      </c>
      <c r="BS33" s="59">
        <v>80</v>
      </c>
      <c r="BT33" s="59"/>
      <c r="BU33" s="2"/>
      <c r="BV33" s="59">
        <v>85</v>
      </c>
      <c r="BW33" s="59"/>
      <c r="BX33" s="2"/>
      <c r="BY33" s="59"/>
      <c r="BZ33" s="59"/>
      <c r="CA33" s="2"/>
      <c r="CB33" s="59"/>
      <c r="CC33" s="59"/>
      <c r="CD33" s="2"/>
      <c r="CE33" s="59"/>
      <c r="CF33" s="59"/>
      <c r="CG33" s="2"/>
      <c r="CH33" s="29">
        <f t="shared" si="19"/>
        <v>80</v>
      </c>
      <c r="CI33" s="29">
        <f t="shared" si="20"/>
        <v>85</v>
      </c>
      <c r="CJ33" s="29" t="str">
        <f t="shared" si="21"/>
        <v/>
      </c>
      <c r="CK33" s="29" t="str">
        <f t="shared" si="22"/>
        <v/>
      </c>
      <c r="CL33" s="29" t="str">
        <f t="shared" si="23"/>
        <v/>
      </c>
      <c r="CM33" s="31">
        <f t="shared" si="24"/>
        <v>80.666666666666671</v>
      </c>
      <c r="CN33" s="32">
        <f t="shared" si="25"/>
        <v>81</v>
      </c>
      <c r="CO33" s="35"/>
      <c r="CP33" s="59">
        <v>7</v>
      </c>
      <c r="CQ33"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33" s="35"/>
      <c r="CS33" s="59">
        <v>5</v>
      </c>
      <c r="CT33" s="46" t="str">
        <f t="shared" si="27"/>
        <v xml:space="preserve">Memiliki keterampilan Membaca Q.S. Ali Imron: 103, Al Hujurat : 10, Membaca Asmaul Husna, Membaca Q.S. At-Taubah : 122, Sejarah Turunnya Al Qur'an, </v>
      </c>
      <c r="CU33" s="7"/>
      <c r="CV33" s="7"/>
      <c r="CW33" s="60"/>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Membaca Q.S. Ali Imron: 103, Al Hujurat : 10, Membaca Asmaul Husna, Membaca Q.S. At-Taubah : 122, Sejarah Turunnya Al Qur'an, </v>
      </c>
    </row>
    <row r="34" spans="1:110" x14ac:dyDescent="0.25">
      <c r="A34" s="8">
        <v>24</v>
      </c>
      <c r="B34" s="8">
        <v>136463</v>
      </c>
      <c r="C34" s="8" t="s">
        <v>85</v>
      </c>
      <c r="D34" s="8">
        <f t="shared" si="0"/>
        <v>89</v>
      </c>
      <c r="E34" s="13" t="str">
        <f t="shared" si="1"/>
        <v>B</v>
      </c>
      <c r="F34" s="17">
        <f t="shared" si="2"/>
        <v>82</v>
      </c>
      <c r="G34" s="13" t="str">
        <f t="shared" si="3"/>
        <v>B</v>
      </c>
      <c r="H34"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34" s="8">
        <f t="shared" si="5"/>
        <v>87</v>
      </c>
      <c r="J34" s="13" t="str">
        <f t="shared" si="6"/>
        <v>B</v>
      </c>
      <c r="K34" s="20">
        <f t="shared" si="7"/>
        <v>82</v>
      </c>
      <c r="L34" s="13" t="str">
        <f t="shared" si="8"/>
        <v>B</v>
      </c>
      <c r="M34" s="8" t="str">
        <f t="shared" si="9"/>
        <v xml:space="preserve">Memiliki keterampilan Membaca Q.S. Ali Imron: 103, Al Hujurat : 10, Membaca Asmaul Husna, Membaca Q.S. At-Taubah : 122, Sejarah Turunnya Al Qur'an, </v>
      </c>
      <c r="N34" s="7"/>
      <c r="O34" s="59">
        <v>90</v>
      </c>
      <c r="P34" s="59"/>
      <c r="Q34" s="2"/>
      <c r="R34" s="59"/>
      <c r="S34" s="59">
        <v>80</v>
      </c>
      <c r="T34" s="2"/>
      <c r="U34" s="59">
        <v>97</v>
      </c>
      <c r="V34" s="59"/>
      <c r="W34" s="2"/>
      <c r="X34" s="59"/>
      <c r="Y34" s="59"/>
      <c r="Z34" s="2"/>
      <c r="AA34" s="59"/>
      <c r="AB34" s="59"/>
      <c r="AC34" s="2"/>
      <c r="AD34" s="29">
        <f t="shared" si="10"/>
        <v>89</v>
      </c>
      <c r="AE34" s="59">
        <v>80</v>
      </c>
      <c r="AF34" s="59"/>
      <c r="AG34" s="2"/>
      <c r="AH34" s="59">
        <v>75</v>
      </c>
      <c r="AI34" s="59"/>
      <c r="AJ34" s="2"/>
      <c r="AK34" s="59">
        <v>75</v>
      </c>
      <c r="AL34" s="59"/>
      <c r="AM34" s="2"/>
      <c r="AN34" s="59"/>
      <c r="AO34" s="59"/>
      <c r="AP34" s="2"/>
      <c r="AQ34" s="59"/>
      <c r="AR34" s="59"/>
      <c r="AS34" s="2"/>
      <c r="AT34" s="59">
        <v>75</v>
      </c>
      <c r="AU34" s="31">
        <f t="shared" si="11"/>
        <v>81.714285714285708</v>
      </c>
      <c r="AV34" s="32">
        <f t="shared" si="12"/>
        <v>82</v>
      </c>
      <c r="AW34" s="35"/>
      <c r="AX34" s="59">
        <v>95</v>
      </c>
      <c r="AY34" s="59"/>
      <c r="AZ34" s="2"/>
      <c r="BA34" s="59">
        <v>78</v>
      </c>
      <c r="BB34" s="59"/>
      <c r="BC34" s="2"/>
      <c r="BD34" s="59"/>
      <c r="BE34" s="59"/>
      <c r="BF34" s="2"/>
      <c r="BG34" s="59"/>
      <c r="BH34" s="59"/>
      <c r="BI34" s="2"/>
      <c r="BJ34" s="59"/>
      <c r="BK34" s="59"/>
      <c r="BL34" s="2"/>
      <c r="BM34" s="29">
        <f t="shared" si="13"/>
        <v>95</v>
      </c>
      <c r="BN34" s="29">
        <f t="shared" si="14"/>
        <v>78</v>
      </c>
      <c r="BO34" s="29" t="str">
        <f t="shared" si="15"/>
        <v/>
      </c>
      <c r="BP34" s="29" t="str">
        <f t="shared" si="16"/>
        <v/>
      </c>
      <c r="BQ34" s="29" t="str">
        <f t="shared" si="17"/>
        <v/>
      </c>
      <c r="BR34" s="29">
        <f t="shared" si="18"/>
        <v>87</v>
      </c>
      <c r="BS34" s="59">
        <v>80</v>
      </c>
      <c r="BT34" s="59"/>
      <c r="BU34" s="2"/>
      <c r="BV34" s="59">
        <v>80</v>
      </c>
      <c r="BW34" s="59"/>
      <c r="BX34" s="2"/>
      <c r="BY34" s="59"/>
      <c r="BZ34" s="59"/>
      <c r="CA34" s="2"/>
      <c r="CB34" s="59"/>
      <c r="CC34" s="59"/>
      <c r="CD34" s="2"/>
      <c r="CE34" s="59"/>
      <c r="CF34" s="59"/>
      <c r="CG34" s="2"/>
      <c r="CH34" s="29">
        <f t="shared" si="19"/>
        <v>80</v>
      </c>
      <c r="CI34" s="29">
        <f t="shared" si="20"/>
        <v>80</v>
      </c>
      <c r="CJ34" s="29" t="str">
        <f t="shared" si="21"/>
        <v/>
      </c>
      <c r="CK34" s="29" t="str">
        <f t="shared" si="22"/>
        <v/>
      </c>
      <c r="CL34" s="29" t="str">
        <f t="shared" si="23"/>
        <v/>
      </c>
      <c r="CM34" s="31">
        <f t="shared" si="24"/>
        <v>82.333333333333329</v>
      </c>
      <c r="CN34" s="32">
        <f t="shared" si="25"/>
        <v>82</v>
      </c>
      <c r="CO34" s="35"/>
      <c r="CP34" s="59">
        <v>7</v>
      </c>
      <c r="CQ34"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34" s="35"/>
      <c r="CS34" s="59">
        <v>5</v>
      </c>
      <c r="CT34" s="46" t="str">
        <f t="shared" si="27"/>
        <v xml:space="preserve">Memiliki keterampilan Membaca Q.S. Ali Imron: 103, Al Hujurat : 10, Membaca Asmaul Husna, Membaca Q.S. At-Taubah : 122, Sejarah Turunnya Al Qur'an, </v>
      </c>
      <c r="CU34" s="7"/>
      <c r="CV34" s="7"/>
      <c r="CW34" s="60"/>
      <c r="CX34" s="7"/>
      <c r="CY34" s="7"/>
      <c r="CZ34" s="7"/>
      <c r="DA34" s="7"/>
    </row>
    <row r="35" spans="1:110" x14ac:dyDescent="0.25">
      <c r="A35" s="8">
        <v>25</v>
      </c>
      <c r="B35" s="8">
        <v>136497</v>
      </c>
      <c r="C35" s="8" t="s">
        <v>86</v>
      </c>
      <c r="D35" s="8">
        <f t="shared" si="0"/>
        <v>77</v>
      </c>
      <c r="E35" s="13" t="str">
        <f t="shared" si="1"/>
        <v>C</v>
      </c>
      <c r="F35" s="17">
        <f t="shared" si="2"/>
        <v>82</v>
      </c>
      <c r="G35" s="13" t="str">
        <f t="shared" si="3"/>
        <v>B</v>
      </c>
      <c r="H35"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35" s="8">
        <f t="shared" si="5"/>
        <v>77</v>
      </c>
      <c r="J35" s="13" t="str">
        <f t="shared" si="6"/>
        <v>C</v>
      </c>
      <c r="K35" s="20">
        <f t="shared" si="7"/>
        <v>81</v>
      </c>
      <c r="L35" s="13" t="str">
        <f t="shared" si="8"/>
        <v>B</v>
      </c>
      <c r="M35" s="8" t="str">
        <f t="shared" si="9"/>
        <v xml:space="preserve">Memiliki keterampilan Membaca Q.S. Ali Imron: 103, Al Hujurat : 10, Membaca Asmaul Husna, Membaca Q.S. At-Taubah : 122, Sejarah Turunnya Al Qur'an, </v>
      </c>
      <c r="N35" s="7"/>
      <c r="O35" s="59">
        <v>71</v>
      </c>
      <c r="P35" s="59"/>
      <c r="Q35" s="2"/>
      <c r="R35" s="59"/>
      <c r="S35" s="59">
        <v>80</v>
      </c>
      <c r="T35" s="2"/>
      <c r="U35" s="59">
        <v>80</v>
      </c>
      <c r="V35" s="59"/>
      <c r="W35" s="2"/>
      <c r="X35" s="59"/>
      <c r="Y35" s="59"/>
      <c r="Z35" s="2"/>
      <c r="AA35" s="59"/>
      <c r="AB35" s="59"/>
      <c r="AC35" s="2"/>
      <c r="AD35" s="29">
        <f t="shared" si="10"/>
        <v>77</v>
      </c>
      <c r="AE35" s="59">
        <v>85</v>
      </c>
      <c r="AF35" s="59"/>
      <c r="AG35" s="2"/>
      <c r="AH35" s="59">
        <v>98</v>
      </c>
      <c r="AI35" s="59"/>
      <c r="AJ35" s="2"/>
      <c r="AK35" s="59">
        <v>80</v>
      </c>
      <c r="AL35" s="59"/>
      <c r="AM35" s="2"/>
      <c r="AN35" s="59"/>
      <c r="AO35" s="59"/>
      <c r="AP35" s="2"/>
      <c r="AQ35" s="59"/>
      <c r="AR35" s="59"/>
      <c r="AS35" s="2"/>
      <c r="AT35" s="59">
        <v>80</v>
      </c>
      <c r="AU35" s="31">
        <f t="shared" si="11"/>
        <v>82</v>
      </c>
      <c r="AV35" s="32">
        <f t="shared" si="12"/>
        <v>82</v>
      </c>
      <c r="AW35" s="35"/>
      <c r="AX35" s="59">
        <v>76</v>
      </c>
      <c r="AY35" s="59"/>
      <c r="AZ35" s="2"/>
      <c r="BA35" s="59">
        <v>78</v>
      </c>
      <c r="BB35" s="59"/>
      <c r="BC35" s="2"/>
      <c r="BD35" s="59"/>
      <c r="BE35" s="59"/>
      <c r="BF35" s="2"/>
      <c r="BG35" s="59"/>
      <c r="BH35" s="59"/>
      <c r="BI35" s="2"/>
      <c r="BJ35" s="59"/>
      <c r="BK35" s="59"/>
      <c r="BL35" s="2"/>
      <c r="BM35" s="29">
        <f t="shared" si="13"/>
        <v>76</v>
      </c>
      <c r="BN35" s="29">
        <f t="shared" si="14"/>
        <v>78</v>
      </c>
      <c r="BO35" s="29" t="str">
        <f t="shared" si="15"/>
        <v/>
      </c>
      <c r="BP35" s="29" t="str">
        <f t="shared" si="16"/>
        <v/>
      </c>
      <c r="BQ35" s="29" t="str">
        <f t="shared" si="17"/>
        <v/>
      </c>
      <c r="BR35" s="29">
        <f t="shared" si="18"/>
        <v>77</v>
      </c>
      <c r="BS35" s="59">
        <v>80</v>
      </c>
      <c r="BT35" s="59"/>
      <c r="BU35" s="2"/>
      <c r="BV35" s="59">
        <v>85</v>
      </c>
      <c r="BW35" s="59"/>
      <c r="BX35" s="2"/>
      <c r="BY35" s="59"/>
      <c r="BZ35" s="59"/>
      <c r="CA35" s="2"/>
      <c r="CB35" s="59"/>
      <c r="CC35" s="59"/>
      <c r="CD35" s="2"/>
      <c r="CE35" s="59"/>
      <c r="CF35" s="59"/>
      <c r="CG35" s="2"/>
      <c r="CH35" s="29">
        <f t="shared" si="19"/>
        <v>80</v>
      </c>
      <c r="CI35" s="29">
        <f t="shared" si="20"/>
        <v>85</v>
      </c>
      <c r="CJ35" s="29" t="str">
        <f t="shared" si="21"/>
        <v/>
      </c>
      <c r="CK35" s="29" t="str">
        <f t="shared" si="22"/>
        <v/>
      </c>
      <c r="CL35" s="29" t="str">
        <f t="shared" si="23"/>
        <v/>
      </c>
      <c r="CM35" s="31">
        <f t="shared" si="24"/>
        <v>80.666666666666671</v>
      </c>
      <c r="CN35" s="32">
        <f t="shared" si="25"/>
        <v>81</v>
      </c>
      <c r="CO35" s="35"/>
      <c r="CP35" s="59">
        <v>7</v>
      </c>
      <c r="CQ35"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35" s="35"/>
      <c r="CS35" s="59">
        <v>5</v>
      </c>
      <c r="CT35" s="46" t="str">
        <f t="shared" si="27"/>
        <v xml:space="preserve">Memiliki keterampilan Membaca Q.S. Ali Imron: 103, Al Hujurat : 10, Membaca Asmaul Husna, Membaca Q.S. At-Taubah : 122, Sejarah Turunnya Al Qur'an, </v>
      </c>
      <c r="CU35" s="7"/>
      <c r="CV35" s="7"/>
      <c r="CW35" s="60"/>
      <c r="CX35" s="7"/>
      <c r="CY35" s="7"/>
      <c r="CZ35" s="7"/>
      <c r="DA35" s="7"/>
    </row>
    <row r="36" spans="1:110" x14ac:dyDescent="0.25">
      <c r="A36" s="8">
        <v>26</v>
      </c>
      <c r="B36" s="8">
        <v>136514</v>
      </c>
      <c r="C36" s="8" t="s">
        <v>87</v>
      </c>
      <c r="D36" s="8">
        <f t="shared" si="0"/>
        <v>83</v>
      </c>
      <c r="E36" s="13" t="str">
        <f t="shared" si="1"/>
        <v>B</v>
      </c>
      <c r="F36" s="17">
        <f t="shared" si="2"/>
        <v>84</v>
      </c>
      <c r="G36" s="13" t="str">
        <f t="shared" si="3"/>
        <v>B</v>
      </c>
      <c r="H36"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36" s="8">
        <f t="shared" si="5"/>
        <v>79</v>
      </c>
      <c r="J36" s="13" t="str">
        <f t="shared" si="6"/>
        <v>C</v>
      </c>
      <c r="K36" s="20">
        <f t="shared" si="7"/>
        <v>83</v>
      </c>
      <c r="L36" s="13" t="str">
        <f t="shared" si="8"/>
        <v>B</v>
      </c>
      <c r="M36" s="8" t="str">
        <f t="shared" si="9"/>
        <v xml:space="preserve">Memiliki keterampilan Membaca Q.S. Ali Imron: 103, Al Hujurat : 10, Membaca Asmaul Husna, Membaca Q.S. At-Taubah : 122, Sejarah Turunnya Al Qur'an, </v>
      </c>
      <c r="N36" s="7"/>
      <c r="O36" s="59">
        <v>75</v>
      </c>
      <c r="P36" s="59"/>
      <c r="Q36" s="2"/>
      <c r="R36" s="59"/>
      <c r="S36" s="59">
        <v>85</v>
      </c>
      <c r="T36" s="2"/>
      <c r="U36" s="59">
        <v>90</v>
      </c>
      <c r="V36" s="59"/>
      <c r="W36" s="2"/>
      <c r="X36" s="59"/>
      <c r="Y36" s="59"/>
      <c r="Z36" s="2"/>
      <c r="AA36" s="59"/>
      <c r="AB36" s="59"/>
      <c r="AC36" s="2"/>
      <c r="AD36" s="29">
        <f t="shared" si="10"/>
        <v>83</v>
      </c>
      <c r="AE36" s="59">
        <v>85</v>
      </c>
      <c r="AF36" s="59"/>
      <c r="AG36" s="2"/>
      <c r="AH36" s="59">
        <v>92</v>
      </c>
      <c r="AI36" s="59"/>
      <c r="AJ36" s="2"/>
      <c r="AK36" s="59">
        <v>80</v>
      </c>
      <c r="AL36" s="59"/>
      <c r="AM36" s="2"/>
      <c r="AN36" s="59"/>
      <c r="AO36" s="59"/>
      <c r="AP36" s="2"/>
      <c r="AQ36" s="59"/>
      <c r="AR36" s="59"/>
      <c r="AS36" s="2"/>
      <c r="AT36" s="59">
        <v>80</v>
      </c>
      <c r="AU36" s="31">
        <f t="shared" si="11"/>
        <v>83.857142857142861</v>
      </c>
      <c r="AV36" s="32">
        <f t="shared" si="12"/>
        <v>84</v>
      </c>
      <c r="AW36" s="35"/>
      <c r="AX36" s="59">
        <v>80</v>
      </c>
      <c r="AY36" s="59"/>
      <c r="AZ36" s="2"/>
      <c r="BA36" s="59">
        <v>78</v>
      </c>
      <c r="BB36" s="59"/>
      <c r="BC36" s="2"/>
      <c r="BD36" s="59"/>
      <c r="BE36" s="59"/>
      <c r="BF36" s="2"/>
      <c r="BG36" s="59"/>
      <c r="BH36" s="59"/>
      <c r="BI36" s="2"/>
      <c r="BJ36" s="59"/>
      <c r="BK36" s="59"/>
      <c r="BL36" s="2"/>
      <c r="BM36" s="29">
        <f t="shared" si="13"/>
        <v>80</v>
      </c>
      <c r="BN36" s="29">
        <f t="shared" si="14"/>
        <v>78</v>
      </c>
      <c r="BO36" s="29" t="str">
        <f t="shared" si="15"/>
        <v/>
      </c>
      <c r="BP36" s="29" t="str">
        <f t="shared" si="16"/>
        <v/>
      </c>
      <c r="BQ36" s="29" t="str">
        <f t="shared" si="17"/>
        <v/>
      </c>
      <c r="BR36" s="29">
        <f t="shared" si="18"/>
        <v>79</v>
      </c>
      <c r="BS36" s="59">
        <v>80</v>
      </c>
      <c r="BT36" s="59"/>
      <c r="BU36" s="2"/>
      <c r="BV36" s="59">
        <v>90</v>
      </c>
      <c r="BW36" s="59"/>
      <c r="BX36" s="2"/>
      <c r="BY36" s="59"/>
      <c r="BZ36" s="59"/>
      <c r="CA36" s="2"/>
      <c r="CB36" s="59"/>
      <c r="CC36" s="59"/>
      <c r="CD36" s="2"/>
      <c r="CE36" s="59"/>
      <c r="CF36" s="59"/>
      <c r="CG36" s="2"/>
      <c r="CH36" s="29">
        <f t="shared" si="19"/>
        <v>80</v>
      </c>
      <c r="CI36" s="29">
        <f t="shared" si="20"/>
        <v>90</v>
      </c>
      <c r="CJ36" s="29" t="str">
        <f t="shared" si="21"/>
        <v/>
      </c>
      <c r="CK36" s="29" t="str">
        <f t="shared" si="22"/>
        <v/>
      </c>
      <c r="CL36" s="29" t="str">
        <f t="shared" si="23"/>
        <v/>
      </c>
      <c r="CM36" s="31">
        <f t="shared" si="24"/>
        <v>83</v>
      </c>
      <c r="CN36" s="32">
        <f t="shared" si="25"/>
        <v>83</v>
      </c>
      <c r="CO36" s="35"/>
      <c r="CP36" s="59">
        <v>7</v>
      </c>
      <c r="CQ36"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36" s="35"/>
      <c r="CS36" s="59">
        <v>5</v>
      </c>
      <c r="CT36" s="46" t="str">
        <f t="shared" si="27"/>
        <v xml:space="preserve">Memiliki keterampilan Membaca Q.S. Ali Imron: 103, Al Hujurat : 10, Membaca Asmaul Husna, Membaca Q.S. At-Taubah : 122, Sejarah Turunnya Al Qur'an, </v>
      </c>
      <c r="CU36" s="7"/>
      <c r="CV36" s="7"/>
      <c r="CW36" s="60"/>
      <c r="CX36" s="7"/>
      <c r="CY36" s="7"/>
      <c r="CZ36" s="7"/>
      <c r="DA36" s="7"/>
    </row>
    <row r="37" spans="1:110" x14ac:dyDescent="0.25">
      <c r="A37" s="8">
        <v>27</v>
      </c>
      <c r="B37" s="8">
        <v>136531</v>
      </c>
      <c r="C37" s="8" t="s">
        <v>88</v>
      </c>
      <c r="D37" s="8">
        <f t="shared" si="0"/>
        <v>87</v>
      </c>
      <c r="E37" s="13" t="str">
        <f t="shared" si="1"/>
        <v>B</v>
      </c>
      <c r="F37" s="17">
        <f t="shared" si="2"/>
        <v>84</v>
      </c>
      <c r="G37" s="13" t="str">
        <f t="shared" si="3"/>
        <v>B</v>
      </c>
      <c r="H37"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37" s="8">
        <f t="shared" si="5"/>
        <v>87</v>
      </c>
      <c r="J37" s="13" t="str">
        <f t="shared" si="6"/>
        <v>B</v>
      </c>
      <c r="K37" s="20">
        <f t="shared" si="7"/>
        <v>82</v>
      </c>
      <c r="L37" s="13" t="str">
        <f t="shared" si="8"/>
        <v>B</v>
      </c>
      <c r="M37" s="8" t="str">
        <f t="shared" si="9"/>
        <v xml:space="preserve">Memiliki keterampilan Membaca Q.S. Ali Imron: 103, Al Hujurat : 10, Membaca Asmaul Husna, Membaca Q.S. At-Taubah : 122, Sejarah Turunnya Al Qur'an, </v>
      </c>
      <c r="N37" s="7"/>
      <c r="O37" s="59">
        <v>90</v>
      </c>
      <c r="P37" s="59"/>
      <c r="Q37" s="2"/>
      <c r="R37" s="59"/>
      <c r="S37" s="59">
        <v>85</v>
      </c>
      <c r="T37" s="2"/>
      <c r="U37" s="59">
        <v>85</v>
      </c>
      <c r="V37" s="59"/>
      <c r="W37" s="2"/>
      <c r="X37" s="59"/>
      <c r="Y37" s="59"/>
      <c r="Z37" s="2"/>
      <c r="AA37" s="59"/>
      <c r="AB37" s="59"/>
      <c r="AC37" s="2"/>
      <c r="AD37" s="29">
        <f t="shared" si="10"/>
        <v>87</v>
      </c>
      <c r="AE37" s="59">
        <v>85</v>
      </c>
      <c r="AF37" s="59"/>
      <c r="AG37" s="2"/>
      <c r="AH37" s="59">
        <v>82</v>
      </c>
      <c r="AI37" s="59"/>
      <c r="AJ37" s="2"/>
      <c r="AK37" s="59">
        <v>80</v>
      </c>
      <c r="AL37" s="59"/>
      <c r="AM37" s="2"/>
      <c r="AN37" s="59"/>
      <c r="AO37" s="59"/>
      <c r="AP37" s="2"/>
      <c r="AQ37" s="59"/>
      <c r="AR37" s="59"/>
      <c r="AS37" s="2"/>
      <c r="AT37" s="59">
        <v>80</v>
      </c>
      <c r="AU37" s="31">
        <f t="shared" si="11"/>
        <v>83.857142857142861</v>
      </c>
      <c r="AV37" s="32">
        <f t="shared" si="12"/>
        <v>84</v>
      </c>
      <c r="AW37" s="35"/>
      <c r="AX37" s="59">
        <v>95</v>
      </c>
      <c r="AY37" s="59"/>
      <c r="AZ37" s="2"/>
      <c r="BA37" s="59">
        <v>78</v>
      </c>
      <c r="BB37" s="59"/>
      <c r="BC37" s="2"/>
      <c r="BD37" s="59"/>
      <c r="BE37" s="59"/>
      <c r="BF37" s="2"/>
      <c r="BG37" s="59"/>
      <c r="BH37" s="59"/>
      <c r="BI37" s="2"/>
      <c r="BJ37" s="59"/>
      <c r="BK37" s="59"/>
      <c r="BL37" s="2"/>
      <c r="BM37" s="29">
        <f t="shared" si="13"/>
        <v>95</v>
      </c>
      <c r="BN37" s="29">
        <f t="shared" si="14"/>
        <v>78</v>
      </c>
      <c r="BO37" s="29" t="str">
        <f t="shared" si="15"/>
        <v/>
      </c>
      <c r="BP37" s="29" t="str">
        <f t="shared" si="16"/>
        <v/>
      </c>
      <c r="BQ37" s="29" t="str">
        <f t="shared" si="17"/>
        <v/>
      </c>
      <c r="BR37" s="29">
        <f t="shared" si="18"/>
        <v>87</v>
      </c>
      <c r="BS37" s="59">
        <v>80</v>
      </c>
      <c r="BT37" s="59"/>
      <c r="BU37" s="2"/>
      <c r="BV37" s="59">
        <v>80</v>
      </c>
      <c r="BW37" s="59"/>
      <c r="BX37" s="2"/>
      <c r="BY37" s="59"/>
      <c r="BZ37" s="59"/>
      <c r="CA37" s="2"/>
      <c r="CB37" s="59"/>
      <c r="CC37" s="59"/>
      <c r="CD37" s="2"/>
      <c r="CE37" s="59"/>
      <c r="CF37" s="59"/>
      <c r="CG37" s="2"/>
      <c r="CH37" s="29">
        <f t="shared" si="19"/>
        <v>80</v>
      </c>
      <c r="CI37" s="29">
        <f t="shared" si="20"/>
        <v>80</v>
      </c>
      <c r="CJ37" s="29" t="str">
        <f t="shared" si="21"/>
        <v/>
      </c>
      <c r="CK37" s="29" t="str">
        <f t="shared" si="22"/>
        <v/>
      </c>
      <c r="CL37" s="29" t="str">
        <f t="shared" si="23"/>
        <v/>
      </c>
      <c r="CM37" s="31">
        <f t="shared" si="24"/>
        <v>82.333333333333329</v>
      </c>
      <c r="CN37" s="32">
        <f t="shared" si="25"/>
        <v>82</v>
      </c>
      <c r="CO37" s="35"/>
      <c r="CP37" s="59">
        <v>7</v>
      </c>
      <c r="CQ37"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37" s="35"/>
      <c r="CS37" s="59">
        <v>5</v>
      </c>
      <c r="CT37" s="46" t="str">
        <f t="shared" si="27"/>
        <v xml:space="preserve">Memiliki keterampilan Membaca Q.S. Ali Imron: 103, Al Hujurat : 10, Membaca Asmaul Husna, Membaca Q.S. At-Taubah : 122, Sejarah Turunnya Al Qur'an, </v>
      </c>
      <c r="CU37" s="7"/>
      <c r="CV37" s="7"/>
      <c r="CW37" s="60"/>
      <c r="CX37" s="7"/>
      <c r="CY37" s="7"/>
      <c r="CZ37" s="7"/>
      <c r="DA37" s="7"/>
    </row>
    <row r="38" spans="1:110" x14ac:dyDescent="0.25">
      <c r="A38" s="8">
        <v>28</v>
      </c>
      <c r="B38" s="8">
        <v>136548</v>
      </c>
      <c r="C38" s="8" t="s">
        <v>89</v>
      </c>
      <c r="D38" s="8">
        <f t="shared" si="0"/>
        <v>75</v>
      </c>
      <c r="E38" s="13" t="str">
        <f t="shared" si="1"/>
        <v>C</v>
      </c>
      <c r="F38" s="17">
        <f t="shared" si="2"/>
        <v>79</v>
      </c>
      <c r="G38" s="13" t="str">
        <f t="shared" si="3"/>
        <v>C</v>
      </c>
      <c r="H38"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38" s="8">
        <f t="shared" si="5"/>
        <v>79</v>
      </c>
      <c r="J38" s="13" t="str">
        <f t="shared" si="6"/>
        <v>C</v>
      </c>
      <c r="K38" s="20">
        <f t="shared" si="7"/>
        <v>80</v>
      </c>
      <c r="L38" s="13" t="str">
        <f t="shared" si="8"/>
        <v>B</v>
      </c>
      <c r="M38" s="8" t="str">
        <f t="shared" si="9"/>
        <v xml:space="preserve">Memiliki keterampilan Membaca Q.S. Ali Imron: 103, Al Hujurat : 10, Membaca Asmaul Husna, Membaca Q.S. At-Taubah : 122, Sejarah Turunnya Al Qur'an, </v>
      </c>
      <c r="N38" s="7"/>
      <c r="O38" s="59">
        <v>75</v>
      </c>
      <c r="P38" s="59"/>
      <c r="Q38" s="2"/>
      <c r="R38" s="59"/>
      <c r="S38" s="59">
        <v>80</v>
      </c>
      <c r="T38" s="2"/>
      <c r="U38" s="59">
        <v>70</v>
      </c>
      <c r="V38" s="59"/>
      <c r="W38" s="2"/>
      <c r="X38" s="59"/>
      <c r="Y38" s="59"/>
      <c r="Z38" s="2"/>
      <c r="AA38" s="59"/>
      <c r="AB38" s="59"/>
      <c r="AC38" s="2"/>
      <c r="AD38" s="29">
        <f t="shared" si="10"/>
        <v>75</v>
      </c>
      <c r="AE38" s="59">
        <v>85</v>
      </c>
      <c r="AF38" s="59"/>
      <c r="AG38" s="2"/>
      <c r="AH38" s="59">
        <v>85</v>
      </c>
      <c r="AI38" s="59"/>
      <c r="AJ38" s="2"/>
      <c r="AK38" s="59">
        <v>80</v>
      </c>
      <c r="AL38" s="59"/>
      <c r="AM38" s="2"/>
      <c r="AN38" s="59"/>
      <c r="AO38" s="59"/>
      <c r="AP38" s="2"/>
      <c r="AQ38" s="59"/>
      <c r="AR38" s="59"/>
      <c r="AS38" s="2"/>
      <c r="AT38" s="59">
        <v>78</v>
      </c>
      <c r="AU38" s="31">
        <f t="shared" si="11"/>
        <v>79</v>
      </c>
      <c r="AV38" s="32">
        <f t="shared" si="12"/>
        <v>79</v>
      </c>
      <c r="AW38" s="35"/>
      <c r="AX38" s="59">
        <v>80</v>
      </c>
      <c r="AY38" s="59"/>
      <c r="AZ38" s="2"/>
      <c r="BA38" s="59">
        <v>78</v>
      </c>
      <c r="BB38" s="59"/>
      <c r="BC38" s="2"/>
      <c r="BD38" s="59"/>
      <c r="BE38" s="59"/>
      <c r="BF38" s="2"/>
      <c r="BG38" s="59"/>
      <c r="BH38" s="59"/>
      <c r="BI38" s="2"/>
      <c r="BJ38" s="59"/>
      <c r="BK38" s="59"/>
      <c r="BL38" s="2"/>
      <c r="BM38" s="29">
        <f t="shared" si="13"/>
        <v>80</v>
      </c>
      <c r="BN38" s="29">
        <f t="shared" si="14"/>
        <v>78</v>
      </c>
      <c r="BO38" s="29" t="str">
        <f t="shared" si="15"/>
        <v/>
      </c>
      <c r="BP38" s="29" t="str">
        <f t="shared" si="16"/>
        <v/>
      </c>
      <c r="BQ38" s="29" t="str">
        <f t="shared" si="17"/>
        <v/>
      </c>
      <c r="BR38" s="29">
        <f t="shared" si="18"/>
        <v>79</v>
      </c>
      <c r="BS38" s="59">
        <v>80</v>
      </c>
      <c r="BT38" s="59"/>
      <c r="BU38" s="2"/>
      <c r="BV38" s="59">
        <v>80</v>
      </c>
      <c r="BW38" s="59"/>
      <c r="BX38" s="2"/>
      <c r="BY38" s="59"/>
      <c r="BZ38" s="59"/>
      <c r="CA38" s="2"/>
      <c r="CB38" s="59"/>
      <c r="CC38" s="59"/>
      <c r="CD38" s="2"/>
      <c r="CE38" s="59"/>
      <c r="CF38" s="59"/>
      <c r="CG38" s="2"/>
      <c r="CH38" s="29">
        <f t="shared" si="19"/>
        <v>80</v>
      </c>
      <c r="CI38" s="29">
        <f t="shared" si="20"/>
        <v>80</v>
      </c>
      <c r="CJ38" s="29" t="str">
        <f t="shared" si="21"/>
        <v/>
      </c>
      <c r="CK38" s="29" t="str">
        <f t="shared" si="22"/>
        <v/>
      </c>
      <c r="CL38" s="29" t="str">
        <f t="shared" si="23"/>
        <v/>
      </c>
      <c r="CM38" s="31">
        <f t="shared" si="24"/>
        <v>79.666666666666671</v>
      </c>
      <c r="CN38" s="32">
        <f t="shared" si="25"/>
        <v>80</v>
      </c>
      <c r="CO38" s="35"/>
      <c r="CP38" s="59">
        <v>7</v>
      </c>
      <c r="CQ38"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38" s="35"/>
      <c r="CS38" s="59">
        <v>5</v>
      </c>
      <c r="CT38" s="46" t="str">
        <f t="shared" si="27"/>
        <v xml:space="preserve">Memiliki keterampilan Membaca Q.S. Ali Imron: 103, Al Hujurat : 10, Membaca Asmaul Husna, Membaca Q.S. At-Taubah : 122, Sejarah Turunnya Al Qur'an, </v>
      </c>
      <c r="CU38" s="7"/>
      <c r="CV38" s="7"/>
      <c r="CW38" s="60"/>
      <c r="CX38" s="7"/>
      <c r="CY38" s="7"/>
      <c r="CZ38" s="7"/>
      <c r="DA38" s="7"/>
    </row>
    <row r="39" spans="1:110" x14ac:dyDescent="0.25">
      <c r="A39" s="8">
        <v>29</v>
      </c>
      <c r="B39" s="8">
        <v>136565</v>
      </c>
      <c r="C39" s="8" t="s">
        <v>90</v>
      </c>
      <c r="D39" s="8">
        <f t="shared" si="0"/>
        <v>80</v>
      </c>
      <c r="E39" s="13" t="str">
        <f t="shared" si="1"/>
        <v>B</v>
      </c>
      <c r="F39" s="17">
        <f t="shared" si="2"/>
        <v>80</v>
      </c>
      <c r="G39" s="13" t="str">
        <f t="shared" si="3"/>
        <v>B</v>
      </c>
      <c r="H39"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39" s="8">
        <f t="shared" si="5"/>
        <v>79</v>
      </c>
      <c r="J39" s="13" t="str">
        <f t="shared" si="6"/>
        <v>C</v>
      </c>
      <c r="K39" s="20">
        <f t="shared" si="7"/>
        <v>80</v>
      </c>
      <c r="L39" s="13" t="str">
        <f t="shared" si="8"/>
        <v>B</v>
      </c>
      <c r="M39" s="8" t="str">
        <f t="shared" si="9"/>
        <v xml:space="preserve">Memiliki keterampilan Membaca Q.S. Ali Imron: 103, Al Hujurat : 10, Membaca Asmaul Husna, Membaca Q.S. At-Taubah : 122, Sejarah Turunnya Al Qur'an, </v>
      </c>
      <c r="N39" s="7"/>
      <c r="O39" s="59">
        <v>75</v>
      </c>
      <c r="P39" s="59"/>
      <c r="Q39" s="2"/>
      <c r="R39" s="59"/>
      <c r="S39" s="59">
        <v>80</v>
      </c>
      <c r="T39" s="2"/>
      <c r="U39" s="59">
        <v>84</v>
      </c>
      <c r="V39" s="59"/>
      <c r="W39" s="2"/>
      <c r="X39" s="59"/>
      <c r="Y39" s="59"/>
      <c r="Z39" s="2"/>
      <c r="AA39" s="59"/>
      <c r="AB39" s="59"/>
      <c r="AC39" s="2"/>
      <c r="AD39" s="29">
        <f t="shared" si="10"/>
        <v>80</v>
      </c>
      <c r="AE39" s="59">
        <v>85</v>
      </c>
      <c r="AF39" s="59"/>
      <c r="AG39" s="2"/>
      <c r="AH39" s="59">
        <v>77</v>
      </c>
      <c r="AI39" s="59"/>
      <c r="AJ39" s="2"/>
      <c r="AK39" s="59">
        <v>80</v>
      </c>
      <c r="AL39" s="59"/>
      <c r="AM39" s="2"/>
      <c r="AN39" s="59"/>
      <c r="AO39" s="59"/>
      <c r="AP39" s="2"/>
      <c r="AQ39" s="59"/>
      <c r="AR39" s="59"/>
      <c r="AS39" s="2"/>
      <c r="AT39" s="59">
        <v>77</v>
      </c>
      <c r="AU39" s="31">
        <f t="shared" si="11"/>
        <v>79.714285714285708</v>
      </c>
      <c r="AV39" s="32">
        <f t="shared" si="12"/>
        <v>80</v>
      </c>
      <c r="AW39" s="35"/>
      <c r="AX39" s="59">
        <v>80</v>
      </c>
      <c r="AY39" s="59"/>
      <c r="AZ39" s="2"/>
      <c r="BA39" s="59">
        <v>78</v>
      </c>
      <c r="BB39" s="59"/>
      <c r="BC39" s="2"/>
      <c r="BD39" s="59"/>
      <c r="BE39" s="59"/>
      <c r="BF39" s="2"/>
      <c r="BG39" s="59"/>
      <c r="BH39" s="59"/>
      <c r="BI39" s="2"/>
      <c r="BJ39" s="59"/>
      <c r="BK39" s="59"/>
      <c r="BL39" s="2"/>
      <c r="BM39" s="29">
        <f t="shared" si="13"/>
        <v>80</v>
      </c>
      <c r="BN39" s="29">
        <f t="shared" si="14"/>
        <v>78</v>
      </c>
      <c r="BO39" s="29" t="str">
        <f t="shared" si="15"/>
        <v/>
      </c>
      <c r="BP39" s="29" t="str">
        <f t="shared" si="16"/>
        <v/>
      </c>
      <c r="BQ39" s="29" t="str">
        <f t="shared" si="17"/>
        <v/>
      </c>
      <c r="BR39" s="29">
        <f t="shared" si="18"/>
        <v>79</v>
      </c>
      <c r="BS39" s="59">
        <v>80</v>
      </c>
      <c r="BT39" s="59"/>
      <c r="BU39" s="2"/>
      <c r="BV39" s="59">
        <v>80</v>
      </c>
      <c r="BW39" s="59"/>
      <c r="BX39" s="2"/>
      <c r="BY39" s="59"/>
      <c r="BZ39" s="59"/>
      <c r="CA39" s="2"/>
      <c r="CB39" s="59"/>
      <c r="CC39" s="59"/>
      <c r="CD39" s="2"/>
      <c r="CE39" s="59"/>
      <c r="CF39" s="59"/>
      <c r="CG39" s="2"/>
      <c r="CH39" s="29">
        <f t="shared" si="19"/>
        <v>80</v>
      </c>
      <c r="CI39" s="29">
        <f t="shared" si="20"/>
        <v>80</v>
      </c>
      <c r="CJ39" s="29" t="str">
        <f t="shared" si="21"/>
        <v/>
      </c>
      <c r="CK39" s="29" t="str">
        <f t="shared" si="22"/>
        <v/>
      </c>
      <c r="CL39" s="29" t="str">
        <f t="shared" si="23"/>
        <v/>
      </c>
      <c r="CM39" s="31">
        <f t="shared" si="24"/>
        <v>79.666666666666671</v>
      </c>
      <c r="CN39" s="32">
        <f t="shared" si="25"/>
        <v>80</v>
      </c>
      <c r="CO39" s="35"/>
      <c r="CP39" s="59">
        <v>7</v>
      </c>
      <c r="CQ39"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39" s="35"/>
      <c r="CS39" s="59">
        <v>5</v>
      </c>
      <c r="CT39" s="46" t="str">
        <f t="shared" si="27"/>
        <v xml:space="preserve">Memiliki keterampilan Membaca Q.S. Ali Imron: 103, Al Hujurat : 10, Membaca Asmaul Husna, Membaca Q.S. At-Taubah : 122, Sejarah Turunnya Al Qur'an, </v>
      </c>
      <c r="CU39" s="7"/>
      <c r="CV39" s="7"/>
      <c r="CW39" s="60"/>
      <c r="CX39" s="7"/>
      <c r="CY39" s="7"/>
      <c r="CZ39" s="7"/>
      <c r="DA39" s="7"/>
    </row>
    <row r="40" spans="1:110" x14ac:dyDescent="0.25">
      <c r="A40" s="8">
        <v>30</v>
      </c>
      <c r="B40" s="8">
        <v>136582</v>
      </c>
      <c r="C40" s="8" t="s">
        <v>91</v>
      </c>
      <c r="D40" s="8">
        <f t="shared" si="0"/>
        <v>85</v>
      </c>
      <c r="E40" s="13" t="str">
        <f t="shared" si="1"/>
        <v>B</v>
      </c>
      <c r="F40" s="17">
        <f t="shared" si="2"/>
        <v>84</v>
      </c>
      <c r="G40" s="13" t="str">
        <f t="shared" si="3"/>
        <v>B</v>
      </c>
      <c r="H40"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40" s="8">
        <f t="shared" si="5"/>
        <v>87</v>
      </c>
      <c r="J40" s="13" t="str">
        <f t="shared" si="6"/>
        <v>B</v>
      </c>
      <c r="K40" s="20">
        <f t="shared" si="7"/>
        <v>84</v>
      </c>
      <c r="L40" s="13" t="str">
        <f t="shared" si="8"/>
        <v>B</v>
      </c>
      <c r="M40" s="8" t="str">
        <f t="shared" si="9"/>
        <v xml:space="preserve">Memiliki keterampilan Membaca Q.S. Ali Imron: 103, Al Hujurat : 10, Membaca Asmaul Husna, Membaca Q.S. At-Taubah : 122, Sejarah Turunnya Al Qur'an, </v>
      </c>
      <c r="N40" s="7"/>
      <c r="O40" s="59">
        <v>90</v>
      </c>
      <c r="P40" s="59"/>
      <c r="Q40" s="2"/>
      <c r="R40" s="59"/>
      <c r="S40" s="59">
        <v>85</v>
      </c>
      <c r="T40" s="2"/>
      <c r="U40" s="59">
        <v>80</v>
      </c>
      <c r="V40" s="59"/>
      <c r="W40" s="2"/>
      <c r="X40" s="59"/>
      <c r="Y40" s="59"/>
      <c r="Z40" s="2"/>
      <c r="AA40" s="59"/>
      <c r="AB40" s="59"/>
      <c r="AC40" s="2"/>
      <c r="AD40" s="29">
        <f t="shared" si="10"/>
        <v>85</v>
      </c>
      <c r="AE40" s="59">
        <v>85</v>
      </c>
      <c r="AF40" s="59"/>
      <c r="AG40" s="2"/>
      <c r="AH40" s="59">
        <v>88</v>
      </c>
      <c r="AI40" s="59"/>
      <c r="AJ40" s="2"/>
      <c r="AK40" s="59">
        <v>80</v>
      </c>
      <c r="AL40" s="59"/>
      <c r="AM40" s="2"/>
      <c r="AN40" s="59"/>
      <c r="AO40" s="59"/>
      <c r="AP40" s="2"/>
      <c r="AQ40" s="59"/>
      <c r="AR40" s="59"/>
      <c r="AS40" s="2"/>
      <c r="AT40" s="59">
        <v>80</v>
      </c>
      <c r="AU40" s="31">
        <f t="shared" si="11"/>
        <v>84</v>
      </c>
      <c r="AV40" s="32">
        <f t="shared" si="12"/>
        <v>84</v>
      </c>
      <c r="AW40" s="35"/>
      <c r="AX40" s="59">
        <v>95</v>
      </c>
      <c r="AY40" s="59"/>
      <c r="AZ40" s="2"/>
      <c r="BA40" s="59">
        <v>78</v>
      </c>
      <c r="BB40" s="59"/>
      <c r="BC40" s="2"/>
      <c r="BD40" s="59"/>
      <c r="BE40" s="59"/>
      <c r="BF40" s="2"/>
      <c r="BG40" s="59"/>
      <c r="BH40" s="59"/>
      <c r="BI40" s="2"/>
      <c r="BJ40" s="59"/>
      <c r="BK40" s="59"/>
      <c r="BL40" s="2"/>
      <c r="BM40" s="29">
        <f t="shared" si="13"/>
        <v>95</v>
      </c>
      <c r="BN40" s="29">
        <f t="shared" si="14"/>
        <v>78</v>
      </c>
      <c r="BO40" s="29" t="str">
        <f t="shared" si="15"/>
        <v/>
      </c>
      <c r="BP40" s="29" t="str">
        <f t="shared" si="16"/>
        <v/>
      </c>
      <c r="BQ40" s="29" t="str">
        <f t="shared" si="17"/>
        <v/>
      </c>
      <c r="BR40" s="29">
        <f t="shared" si="18"/>
        <v>87</v>
      </c>
      <c r="BS40" s="59">
        <v>80</v>
      </c>
      <c r="BT40" s="59"/>
      <c r="BU40" s="2"/>
      <c r="BV40" s="59">
        <v>85</v>
      </c>
      <c r="BW40" s="59"/>
      <c r="BX40" s="2"/>
      <c r="BY40" s="59"/>
      <c r="BZ40" s="59"/>
      <c r="CA40" s="2"/>
      <c r="CB40" s="59"/>
      <c r="CC40" s="59"/>
      <c r="CD40" s="2"/>
      <c r="CE40" s="59"/>
      <c r="CF40" s="59"/>
      <c r="CG40" s="2"/>
      <c r="CH40" s="29">
        <f t="shared" si="19"/>
        <v>80</v>
      </c>
      <c r="CI40" s="29">
        <f t="shared" si="20"/>
        <v>85</v>
      </c>
      <c r="CJ40" s="29" t="str">
        <f t="shared" si="21"/>
        <v/>
      </c>
      <c r="CK40" s="29" t="str">
        <f t="shared" si="22"/>
        <v/>
      </c>
      <c r="CL40" s="29" t="str">
        <f t="shared" si="23"/>
        <v/>
      </c>
      <c r="CM40" s="31">
        <f t="shared" si="24"/>
        <v>84</v>
      </c>
      <c r="CN40" s="32">
        <f t="shared" si="25"/>
        <v>84</v>
      </c>
      <c r="CO40" s="35"/>
      <c r="CP40" s="59">
        <v>7</v>
      </c>
      <c r="CQ40"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40" s="35"/>
      <c r="CS40" s="59">
        <v>5</v>
      </c>
      <c r="CT40" s="46" t="str">
        <f t="shared" si="27"/>
        <v xml:space="preserve">Memiliki keterampilan Membaca Q.S. Ali Imron: 103, Al Hujurat : 10, Membaca Asmaul Husna, Membaca Q.S. At-Taubah : 122, Sejarah Turunnya Al Qur'an, </v>
      </c>
      <c r="CU40" s="7"/>
      <c r="CV40" s="7"/>
      <c r="CW40" s="60"/>
      <c r="CX40" s="7"/>
      <c r="CY40" s="7"/>
      <c r="CZ40" s="7"/>
      <c r="DA40" s="7"/>
    </row>
    <row r="41" spans="1:110" x14ac:dyDescent="0.25">
      <c r="A41" s="8">
        <v>31</v>
      </c>
      <c r="B41" s="8">
        <v>136616</v>
      </c>
      <c r="C41" s="8" t="s">
        <v>92</v>
      </c>
      <c r="D41" s="8">
        <f t="shared" si="0"/>
        <v>78</v>
      </c>
      <c r="E41" s="13" t="str">
        <f t="shared" si="1"/>
        <v>C</v>
      </c>
      <c r="F41" s="17">
        <f t="shared" si="2"/>
        <v>82</v>
      </c>
      <c r="G41" s="13" t="str">
        <f t="shared" si="3"/>
        <v>B</v>
      </c>
      <c r="H41"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41" s="8">
        <f t="shared" si="5"/>
        <v>79</v>
      </c>
      <c r="J41" s="13" t="str">
        <f t="shared" si="6"/>
        <v>C</v>
      </c>
      <c r="K41" s="20">
        <f t="shared" si="7"/>
        <v>81</v>
      </c>
      <c r="L41" s="13" t="str">
        <f t="shared" si="8"/>
        <v>B</v>
      </c>
      <c r="M41" s="8" t="str">
        <f t="shared" si="9"/>
        <v xml:space="preserve">Memiliki keterampilan Membaca Q.S. Ali Imron: 103, Al Hujurat : 10, Membaca Asmaul Husna, Membaca Q.S. At-Taubah : 122, Sejarah Turunnya Al Qur'an, </v>
      </c>
      <c r="N41" s="7"/>
      <c r="O41" s="59">
        <v>75</v>
      </c>
      <c r="P41" s="59"/>
      <c r="Q41" s="2"/>
      <c r="R41" s="59"/>
      <c r="S41" s="59">
        <v>80</v>
      </c>
      <c r="T41" s="2"/>
      <c r="U41" s="59">
        <v>80</v>
      </c>
      <c r="V41" s="59"/>
      <c r="W41" s="2"/>
      <c r="X41" s="59"/>
      <c r="Y41" s="59"/>
      <c r="Z41" s="2"/>
      <c r="AA41" s="59"/>
      <c r="AB41" s="59"/>
      <c r="AC41" s="2"/>
      <c r="AD41" s="29">
        <f t="shared" si="10"/>
        <v>78</v>
      </c>
      <c r="AE41" s="59">
        <v>85</v>
      </c>
      <c r="AF41" s="59"/>
      <c r="AG41" s="2"/>
      <c r="AH41" s="59">
        <v>94</v>
      </c>
      <c r="AI41" s="59"/>
      <c r="AJ41" s="2"/>
      <c r="AK41" s="59">
        <v>80</v>
      </c>
      <c r="AL41" s="59"/>
      <c r="AM41" s="2"/>
      <c r="AN41" s="59"/>
      <c r="AO41" s="59"/>
      <c r="AP41" s="2"/>
      <c r="AQ41" s="59"/>
      <c r="AR41" s="59"/>
      <c r="AS41" s="2"/>
      <c r="AT41" s="59">
        <v>80</v>
      </c>
      <c r="AU41" s="31">
        <f t="shared" si="11"/>
        <v>82</v>
      </c>
      <c r="AV41" s="32">
        <f t="shared" si="12"/>
        <v>82</v>
      </c>
      <c r="AW41" s="35"/>
      <c r="AX41" s="59">
        <v>80</v>
      </c>
      <c r="AY41" s="59"/>
      <c r="AZ41" s="2"/>
      <c r="BA41" s="59">
        <v>78</v>
      </c>
      <c r="BB41" s="59"/>
      <c r="BC41" s="2"/>
      <c r="BD41" s="59"/>
      <c r="BE41" s="59"/>
      <c r="BF41" s="2"/>
      <c r="BG41" s="59"/>
      <c r="BH41" s="59"/>
      <c r="BI41" s="2"/>
      <c r="BJ41" s="59"/>
      <c r="BK41" s="59"/>
      <c r="BL41" s="2"/>
      <c r="BM41" s="29">
        <f t="shared" si="13"/>
        <v>80</v>
      </c>
      <c r="BN41" s="29">
        <f t="shared" si="14"/>
        <v>78</v>
      </c>
      <c r="BO41" s="29" t="str">
        <f t="shared" si="15"/>
        <v/>
      </c>
      <c r="BP41" s="29" t="str">
        <f t="shared" si="16"/>
        <v/>
      </c>
      <c r="BQ41" s="29" t="str">
        <f t="shared" si="17"/>
        <v/>
      </c>
      <c r="BR41" s="29">
        <f t="shared" si="18"/>
        <v>79</v>
      </c>
      <c r="BS41" s="59">
        <v>80</v>
      </c>
      <c r="BT41" s="59"/>
      <c r="BU41" s="2"/>
      <c r="BV41" s="59">
        <v>85</v>
      </c>
      <c r="BW41" s="59"/>
      <c r="BX41" s="2"/>
      <c r="BY41" s="59"/>
      <c r="BZ41" s="59"/>
      <c r="CA41" s="2"/>
      <c r="CB41" s="59"/>
      <c r="CC41" s="59"/>
      <c r="CD41" s="2"/>
      <c r="CE41" s="59"/>
      <c r="CF41" s="59"/>
      <c r="CG41" s="2"/>
      <c r="CH41" s="29">
        <f t="shared" si="19"/>
        <v>80</v>
      </c>
      <c r="CI41" s="29">
        <f t="shared" si="20"/>
        <v>85</v>
      </c>
      <c r="CJ41" s="29" t="str">
        <f t="shared" si="21"/>
        <v/>
      </c>
      <c r="CK41" s="29" t="str">
        <f t="shared" si="22"/>
        <v/>
      </c>
      <c r="CL41" s="29" t="str">
        <f t="shared" si="23"/>
        <v/>
      </c>
      <c r="CM41" s="31">
        <f t="shared" si="24"/>
        <v>81.333333333333329</v>
      </c>
      <c r="CN41" s="32">
        <f t="shared" si="25"/>
        <v>81</v>
      </c>
      <c r="CO41" s="35"/>
      <c r="CP41" s="59">
        <v>7</v>
      </c>
      <c r="CQ41"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41" s="35"/>
      <c r="CS41" s="59">
        <v>5</v>
      </c>
      <c r="CT41" s="46" t="str">
        <f t="shared" si="27"/>
        <v xml:space="preserve">Memiliki keterampilan Membaca Q.S. Ali Imron: 103, Al Hujurat : 10, Membaca Asmaul Husna, Membaca Q.S. At-Taubah : 122, Sejarah Turunnya Al Qur'an, </v>
      </c>
      <c r="CU41" s="7"/>
      <c r="CV41" s="7"/>
      <c r="CW41" s="60"/>
      <c r="CX41" s="7"/>
      <c r="CY41" s="7"/>
      <c r="CZ41" s="7"/>
      <c r="DA41" s="7"/>
    </row>
    <row r="42" spans="1:110" x14ac:dyDescent="0.25">
      <c r="A42" s="8">
        <v>32</v>
      </c>
      <c r="B42" s="8">
        <v>136633</v>
      </c>
      <c r="C42" s="8" t="s">
        <v>93</v>
      </c>
      <c r="D42" s="8">
        <f t="shared" si="0"/>
        <v>75</v>
      </c>
      <c r="E42" s="13" t="str">
        <f t="shared" si="1"/>
        <v>C</v>
      </c>
      <c r="F42" s="17">
        <f t="shared" si="2"/>
        <v>79</v>
      </c>
      <c r="G42" s="13" t="str">
        <f t="shared" si="3"/>
        <v>C</v>
      </c>
      <c r="H42" s="13" t="str">
        <f t="shared" si="4"/>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42" s="8">
        <f t="shared" si="5"/>
        <v>79</v>
      </c>
      <c r="J42" s="13" t="str">
        <f t="shared" si="6"/>
        <v>C</v>
      </c>
      <c r="K42" s="20">
        <f t="shared" si="7"/>
        <v>80</v>
      </c>
      <c r="L42" s="13" t="str">
        <f t="shared" si="8"/>
        <v>B</v>
      </c>
      <c r="M42" s="8" t="str">
        <f t="shared" si="9"/>
        <v xml:space="preserve">Memiliki keterampilan Membaca Q.S. Ali Imron: 103, Al Hujurat : 10, Membaca Asmaul Husna, Membaca Q.S. At-Taubah : 122, Sejarah Turunnya Al Qur'an, </v>
      </c>
      <c r="N42" s="7"/>
      <c r="O42" s="59">
        <v>75</v>
      </c>
      <c r="P42" s="59"/>
      <c r="Q42" s="2"/>
      <c r="R42" s="59"/>
      <c r="S42" s="59">
        <v>80</v>
      </c>
      <c r="T42" s="2"/>
      <c r="U42" s="59">
        <v>70</v>
      </c>
      <c r="V42" s="59"/>
      <c r="W42" s="2"/>
      <c r="X42" s="59"/>
      <c r="Y42" s="59"/>
      <c r="Z42" s="2"/>
      <c r="AA42" s="59"/>
      <c r="AB42" s="59"/>
      <c r="AC42" s="2"/>
      <c r="AD42" s="29">
        <f t="shared" si="10"/>
        <v>75</v>
      </c>
      <c r="AE42" s="59">
        <v>80</v>
      </c>
      <c r="AF42" s="59"/>
      <c r="AG42" s="2"/>
      <c r="AH42" s="59">
        <v>85</v>
      </c>
      <c r="AI42" s="59"/>
      <c r="AJ42" s="2"/>
      <c r="AK42" s="59">
        <v>85</v>
      </c>
      <c r="AL42" s="59"/>
      <c r="AM42" s="2"/>
      <c r="AN42" s="59"/>
      <c r="AO42" s="59"/>
      <c r="AP42" s="2"/>
      <c r="AQ42" s="59"/>
      <c r="AR42" s="59"/>
      <c r="AS42" s="2"/>
      <c r="AT42" s="59">
        <v>78</v>
      </c>
      <c r="AU42" s="31">
        <f t="shared" si="11"/>
        <v>79</v>
      </c>
      <c r="AV42" s="32">
        <f t="shared" si="12"/>
        <v>79</v>
      </c>
      <c r="AW42" s="35"/>
      <c r="AX42" s="59">
        <v>80</v>
      </c>
      <c r="AY42" s="59"/>
      <c r="AZ42" s="2"/>
      <c r="BA42" s="59">
        <v>78</v>
      </c>
      <c r="BB42" s="59"/>
      <c r="BC42" s="2"/>
      <c r="BD42" s="59"/>
      <c r="BE42" s="59"/>
      <c r="BF42" s="2"/>
      <c r="BG42" s="59"/>
      <c r="BH42" s="59"/>
      <c r="BI42" s="2"/>
      <c r="BJ42" s="59"/>
      <c r="BK42" s="59"/>
      <c r="BL42" s="2"/>
      <c r="BM42" s="29">
        <f t="shared" si="13"/>
        <v>80</v>
      </c>
      <c r="BN42" s="29">
        <f t="shared" si="14"/>
        <v>78</v>
      </c>
      <c r="BO42" s="29" t="str">
        <f t="shared" si="15"/>
        <v/>
      </c>
      <c r="BP42" s="29" t="str">
        <f t="shared" si="16"/>
        <v/>
      </c>
      <c r="BQ42" s="29" t="str">
        <f t="shared" si="17"/>
        <v/>
      </c>
      <c r="BR42" s="29">
        <f t="shared" si="18"/>
        <v>79</v>
      </c>
      <c r="BS42" s="59">
        <v>80</v>
      </c>
      <c r="BT42" s="59"/>
      <c r="BU42" s="2"/>
      <c r="BV42" s="59">
        <v>80</v>
      </c>
      <c r="BW42" s="59"/>
      <c r="BX42" s="2"/>
      <c r="BY42" s="59"/>
      <c r="BZ42" s="59"/>
      <c r="CA42" s="2"/>
      <c r="CB42" s="59"/>
      <c r="CC42" s="59"/>
      <c r="CD42" s="2"/>
      <c r="CE42" s="59"/>
      <c r="CF42" s="59"/>
      <c r="CG42" s="2"/>
      <c r="CH42" s="29">
        <f t="shared" si="19"/>
        <v>80</v>
      </c>
      <c r="CI42" s="29">
        <f t="shared" si="20"/>
        <v>80</v>
      </c>
      <c r="CJ42" s="29" t="str">
        <f t="shared" si="21"/>
        <v/>
      </c>
      <c r="CK42" s="29" t="str">
        <f t="shared" si="22"/>
        <v/>
      </c>
      <c r="CL42" s="29" t="str">
        <f t="shared" si="23"/>
        <v/>
      </c>
      <c r="CM42" s="31">
        <f t="shared" si="24"/>
        <v>79.666666666666671</v>
      </c>
      <c r="CN42" s="32">
        <f t="shared" si="25"/>
        <v>80</v>
      </c>
      <c r="CO42" s="35"/>
      <c r="CP42" s="59">
        <v>7</v>
      </c>
      <c r="CQ42" s="46" t="str">
        <f t="shared" si="26"/>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42" s="35"/>
      <c r="CS42" s="59">
        <v>5</v>
      </c>
      <c r="CT42" s="46" t="str">
        <f t="shared" si="27"/>
        <v xml:space="preserve">Memiliki keterampilan Membaca Q.S. Ali Imron: 103, Al Hujurat : 10, Membaca Asmaul Husna, Membaca Q.S. At-Taubah : 122, Sejarah Turunnya Al Qur'an, </v>
      </c>
      <c r="CU42" s="7"/>
      <c r="CV42" s="7"/>
      <c r="CW42" s="60"/>
      <c r="CX42" s="7"/>
      <c r="CY42" s="7"/>
      <c r="CZ42" s="7"/>
      <c r="DA42" s="7"/>
    </row>
    <row r="43" spans="1:110" x14ac:dyDescent="0.25">
      <c r="A43" s="8">
        <v>33</v>
      </c>
      <c r="B43" s="8">
        <v>136650</v>
      </c>
      <c r="C43" s="8" t="s">
        <v>94</v>
      </c>
      <c r="D43" s="8">
        <f t="shared" ref="D43:D60" si="28">AD43</f>
        <v>86</v>
      </c>
      <c r="E43" s="13" t="str">
        <f t="shared" ref="E43:E74" si="29">IF(D43="","",IF(D43&lt;=$CZ$13,"D",IF(D43&lt;=$CZ$14,"C",IF(D43&lt;=$CZ$15,"B",IF(D43&lt;=$CZ$16,"A","E")))))</f>
        <v>B</v>
      </c>
      <c r="F43" s="17">
        <f t="shared" ref="F43:F60" si="30">AV43</f>
        <v>81</v>
      </c>
      <c r="G43" s="13" t="str">
        <f t="shared" ref="G43:G74" si="31">IF(F43="","",IF(F43&lt;=$CZ$13,"D",IF(F43&lt;=$CZ$14,"C",IF(F43&lt;=$CZ$15,"B",IF(F43&lt;=$CZ$16,"A","E")))))</f>
        <v>B</v>
      </c>
      <c r="H43" s="13" t="str">
        <f t="shared" ref="H43:H60" si="32">CQ43</f>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I43" s="8">
        <f t="shared" ref="I43:I60" si="33">BR43</f>
        <v>87</v>
      </c>
      <c r="J43" s="13" t="str">
        <f t="shared" ref="J43:J74" si="34">IF(I43="","",IF(I43&lt;=$CZ$27,"D",IF(I43&lt;=$CZ$28,"C",IF(I43&lt;=$CZ$29,"B",IF(I43&lt;=$CZ$30,"A","E")))))</f>
        <v>B</v>
      </c>
      <c r="K43" s="20">
        <f t="shared" ref="K43:K60" si="35">CN43</f>
        <v>82</v>
      </c>
      <c r="L43" s="13" t="str">
        <f t="shared" ref="L43:L74" si="36">IF(K43="","",IF(K43&lt;=$CZ$27,"D",IF(K43&lt;=$CZ$28,"C",IF(K43&lt;=$CZ$29,"B",IF(K43&lt;=$CZ$30,"A","E")))))</f>
        <v>B</v>
      </c>
      <c r="M43" s="8" t="str">
        <f t="shared" ref="M43:M60" si="37">CT43</f>
        <v xml:space="preserve">Memiliki keterampilan Membaca Q.S. Ali Imron: 103, Al Hujurat : 10, Membaca Asmaul Husna, Membaca Q.S. At-Taubah : 122, Sejarah Turunnya Al Qur'an, </v>
      </c>
      <c r="N43" s="7"/>
      <c r="O43" s="59">
        <v>90</v>
      </c>
      <c r="P43" s="59"/>
      <c r="Q43" s="2"/>
      <c r="R43" s="59"/>
      <c r="S43" s="59">
        <v>80</v>
      </c>
      <c r="T43" s="2"/>
      <c r="U43" s="59">
        <v>87</v>
      </c>
      <c r="V43" s="59"/>
      <c r="W43" s="2"/>
      <c r="X43" s="59"/>
      <c r="Y43" s="59"/>
      <c r="Z43" s="2"/>
      <c r="AA43" s="59"/>
      <c r="AB43" s="59"/>
      <c r="AC43" s="2"/>
      <c r="AD43" s="29">
        <f t="shared" ref="AD43:AD74" si="38">IF(AND(O43="",P43="",Q43=""),"",ROUND(AVERAGE(O43:AC43),0))</f>
        <v>86</v>
      </c>
      <c r="AE43" s="59">
        <v>80</v>
      </c>
      <c r="AF43" s="59"/>
      <c r="AG43" s="2"/>
      <c r="AH43" s="59">
        <v>78</v>
      </c>
      <c r="AI43" s="59"/>
      <c r="AJ43" s="2"/>
      <c r="AK43" s="59">
        <v>75</v>
      </c>
      <c r="AL43" s="59"/>
      <c r="AM43" s="2"/>
      <c r="AN43" s="59"/>
      <c r="AO43" s="59"/>
      <c r="AP43" s="2"/>
      <c r="AQ43" s="59"/>
      <c r="AR43" s="59"/>
      <c r="AS43" s="2"/>
      <c r="AT43" s="59">
        <v>76</v>
      </c>
      <c r="AU43" s="31">
        <f t="shared" ref="AU43:AU74" si="39">IF(AT43="","",AVERAGE(O43:AC43,AE43:AT43))</f>
        <v>80.857142857142861</v>
      </c>
      <c r="AV43" s="32">
        <f t="shared" ref="AV43:AV74" si="40">IF(AU43="","",ROUND(AU43,0))</f>
        <v>81</v>
      </c>
      <c r="AW43" s="35"/>
      <c r="AX43" s="59">
        <v>95</v>
      </c>
      <c r="AY43" s="59"/>
      <c r="AZ43" s="2"/>
      <c r="BA43" s="59">
        <v>78</v>
      </c>
      <c r="BB43" s="59"/>
      <c r="BC43" s="2"/>
      <c r="BD43" s="59"/>
      <c r="BE43" s="59"/>
      <c r="BF43" s="2"/>
      <c r="BG43" s="59"/>
      <c r="BH43" s="59"/>
      <c r="BI43" s="2"/>
      <c r="BJ43" s="59"/>
      <c r="BK43" s="59"/>
      <c r="BL43" s="2"/>
      <c r="BM43" s="29">
        <f t="shared" ref="BM43:BM60" si="41">IF(AND(AZ43="",AY43="",AX43=""),"",MAX(AX43:AZ43))</f>
        <v>95</v>
      </c>
      <c r="BN43" s="29">
        <f t="shared" ref="BN43:BN60" si="42">IF(AND(BB43="",BC43="",BA43=""),"",MAX(BA43:BC43))</f>
        <v>78</v>
      </c>
      <c r="BO43" s="29" t="str">
        <f t="shared" ref="BO43:BO60" si="43">IF(AND(BD43="",BE43="",BF43=""),"",MAX(BD43:BF43))</f>
        <v/>
      </c>
      <c r="BP43" s="29" t="str">
        <f t="shared" ref="BP43:BP60" si="44">IF(AND(BG43="",BH43="",BI43=""),"",MAX(BG43:BI43))</f>
        <v/>
      </c>
      <c r="BQ43" s="29" t="str">
        <f t="shared" ref="BQ43:BQ60" si="45">IF(AND(BJ43="",BK43="",BL43=""),"",MAX(BJ43:BL43))</f>
        <v/>
      </c>
      <c r="BR43" s="29">
        <f t="shared" ref="BR43:BR74" si="46">IF(AND(BM43=""),"",ROUND(AVERAGE(BM43:BQ43),0))</f>
        <v>87</v>
      </c>
      <c r="BS43" s="59">
        <v>80</v>
      </c>
      <c r="BT43" s="59"/>
      <c r="BU43" s="2"/>
      <c r="BV43" s="59">
        <v>80</v>
      </c>
      <c r="BW43" s="59"/>
      <c r="BX43" s="2"/>
      <c r="BY43" s="59"/>
      <c r="BZ43" s="59"/>
      <c r="CA43" s="2"/>
      <c r="CB43" s="59"/>
      <c r="CC43" s="59"/>
      <c r="CD43" s="2"/>
      <c r="CE43" s="59"/>
      <c r="CF43" s="59"/>
      <c r="CG43" s="2"/>
      <c r="CH43" s="29">
        <f t="shared" ref="CH43:CH60" si="47">IF(AND(BU43="",BT43="",BS43=""),"",MAX(BS43:BU43))</f>
        <v>80</v>
      </c>
      <c r="CI43" s="29">
        <f t="shared" ref="CI43:CI60" si="48">IF(AND(BW43="",BX43="",BV43=""),"",MAX(BV43:BX43))</f>
        <v>80</v>
      </c>
      <c r="CJ43" s="29" t="str">
        <f t="shared" ref="CJ43:CJ60" si="49">IF(AND(BY43="",BZ43="",CA43=""),"",MAX(BY43:CA43))</f>
        <v/>
      </c>
      <c r="CK43" s="29" t="str">
        <f t="shared" ref="CK43:CK60" si="50">IF(AND(CB43="",CC43="",CD43=""),"",MAX(CB43:CD43))</f>
        <v/>
      </c>
      <c r="CL43" s="29" t="str">
        <f t="shared" ref="CL43:CL60" si="51">IF(AND(CE43="",CF43="",CG43=""),"",MAX(CE43:CG43))</f>
        <v/>
      </c>
      <c r="CM43" s="31">
        <f t="shared" ref="CM43:CM74" si="52">IF(AND(CH43=""),"",AVERAGE(BR43,CH43:CL43))</f>
        <v>82.333333333333329</v>
      </c>
      <c r="CN43" s="32">
        <f t="shared" ref="CN43:CN74" si="53">IF(CM43="","",ROUND(CM43,0))</f>
        <v>82</v>
      </c>
      <c r="CO43" s="35"/>
      <c r="CP43" s="59">
        <v>7</v>
      </c>
      <c r="CQ43" s="46" t="str">
        <f t="shared" ref="CQ43:CQ74" si="54">IF(CP43="","",VLOOKUP(CP43,$DE$9:$DF$20,2,0))</f>
        <v xml:space="preserve">Memiliki kemampuan pemahaman Pengendalian Diri, Prasangka Baik dan Persaudaraan, Iman Kepada Allah SWT melalui Asmaul Husna, Mempertahankan Kejujuran, Semangat Mencari Ilmu, Kedudukan Alqur'an, Hadits dan Ijtihad sebagai Sumber Hukum Islam, Substansi dan Strategi Kebersihan Dakwah Nabi di Mekah, </v>
      </c>
      <c r="CR43" s="35"/>
      <c r="CS43" s="59">
        <v>5</v>
      </c>
      <c r="CT43" s="46" t="str">
        <f t="shared" ref="CT43:CT74" si="55">IF(CS43="","",VLOOKUP(CS43,$DE$22:$DF$33,2,0))</f>
        <v xml:space="preserve">Memiliki keterampilan Membaca Q.S. Ali Imron: 103, Al Hujurat : 10, Membaca Asmaul Husna, Membaca Q.S. At-Taubah : 122, Sejarah Turunnya Al Qur'an, </v>
      </c>
      <c r="CU43" s="7"/>
      <c r="CV43" s="7"/>
      <c r="CW43" s="60"/>
      <c r="CX43" s="7"/>
      <c r="CY43" s="7"/>
      <c r="CZ43" s="7"/>
      <c r="DA43" s="7"/>
    </row>
    <row r="44" spans="1:110" x14ac:dyDescent="0.25">
      <c r="A44" s="8"/>
      <c r="B44" s="8"/>
      <c r="C44" s="8"/>
      <c r="D44" s="8" t="str">
        <f t="shared" si="28"/>
        <v/>
      </c>
      <c r="E44" s="13" t="str">
        <f t="shared" si="29"/>
        <v/>
      </c>
      <c r="F44" s="17" t="str">
        <f t="shared" si="30"/>
        <v/>
      </c>
      <c r="G44" s="13" t="str">
        <f t="shared" si="31"/>
        <v/>
      </c>
      <c r="H44" s="13" t="str">
        <f t="shared" si="32"/>
        <v/>
      </c>
      <c r="I44" s="8" t="str">
        <f t="shared" si="33"/>
        <v/>
      </c>
      <c r="J44" s="13" t="str">
        <f t="shared" si="34"/>
        <v/>
      </c>
      <c r="K44" s="20" t="str">
        <f t="shared" si="35"/>
        <v/>
      </c>
      <c r="L44" s="13" t="str">
        <f t="shared" si="36"/>
        <v/>
      </c>
      <c r="M44" s="8" t="str">
        <f t="shared" si="37"/>
        <v/>
      </c>
      <c r="N44" s="7"/>
      <c r="O44" s="59"/>
      <c r="P44" s="59"/>
      <c r="Q44" s="2"/>
      <c r="R44" s="59"/>
      <c r="S44" s="59"/>
      <c r="T44" s="2"/>
      <c r="U44" s="59"/>
      <c r="V44" s="59"/>
      <c r="W44" s="2"/>
      <c r="X44" s="59"/>
      <c r="Y44" s="59"/>
      <c r="Z44" s="2"/>
      <c r="AA44" s="59"/>
      <c r="AB44" s="59"/>
      <c r="AC44" s="2"/>
      <c r="AD44" s="29" t="str">
        <f t="shared" si="38"/>
        <v/>
      </c>
      <c r="AE44" s="59"/>
      <c r="AF44" s="59"/>
      <c r="AG44" s="2"/>
      <c r="AH44" s="59"/>
      <c r="AI44" s="59"/>
      <c r="AJ44" s="2"/>
      <c r="AK44" s="59"/>
      <c r="AL44" s="59"/>
      <c r="AM44" s="2"/>
      <c r="AN44" s="59"/>
      <c r="AO44" s="59"/>
      <c r="AP44" s="2"/>
      <c r="AQ44" s="59"/>
      <c r="AR44" s="59"/>
      <c r="AS44" s="2"/>
      <c r="AT44" s="59"/>
      <c r="AU44" s="31" t="str">
        <f t="shared" si="39"/>
        <v/>
      </c>
      <c r="AV44" s="32" t="str">
        <f t="shared" si="40"/>
        <v/>
      </c>
      <c r="AW44" s="35"/>
      <c r="AX44" s="59"/>
      <c r="AY44" s="59"/>
      <c r="AZ44" s="2"/>
      <c r="BA44" s="59"/>
      <c r="BB44" s="59"/>
      <c r="BC44" s="2"/>
      <c r="BD44" s="59"/>
      <c r="BE44" s="59"/>
      <c r="BF44" s="2"/>
      <c r="BG44" s="59"/>
      <c r="BH44" s="59"/>
      <c r="BI44" s="2"/>
      <c r="BJ44" s="59"/>
      <c r="BK44" s="59"/>
      <c r="BL44" s="2"/>
      <c r="BM44" s="29" t="str">
        <f t="shared" si="41"/>
        <v/>
      </c>
      <c r="BN44" s="29" t="str">
        <f t="shared" si="42"/>
        <v/>
      </c>
      <c r="BO44" s="29" t="str">
        <f t="shared" si="43"/>
        <v/>
      </c>
      <c r="BP44" s="29" t="str">
        <f t="shared" si="44"/>
        <v/>
      </c>
      <c r="BQ44" s="29" t="str">
        <f t="shared" si="45"/>
        <v/>
      </c>
      <c r="BR44" s="29" t="str">
        <f t="shared" si="46"/>
        <v/>
      </c>
      <c r="BS44" s="59"/>
      <c r="BT44" s="59"/>
      <c r="BU44" s="2"/>
      <c r="BV44" s="59"/>
      <c r="BW44" s="59"/>
      <c r="BX44" s="2"/>
      <c r="BY44" s="59"/>
      <c r="BZ44" s="59"/>
      <c r="CA44" s="2"/>
      <c r="CB44" s="59"/>
      <c r="CC44" s="59"/>
      <c r="CD44" s="2"/>
      <c r="CE44" s="59"/>
      <c r="CF44" s="59"/>
      <c r="CG44" s="2"/>
      <c r="CH44" s="29" t="str">
        <f t="shared" si="47"/>
        <v/>
      </c>
      <c r="CI44" s="29" t="str">
        <f t="shared" si="48"/>
        <v/>
      </c>
      <c r="CJ44" s="29" t="str">
        <f t="shared" si="49"/>
        <v/>
      </c>
      <c r="CK44" s="29" t="str">
        <f t="shared" si="50"/>
        <v/>
      </c>
      <c r="CL44" s="29" t="str">
        <f t="shared" si="51"/>
        <v/>
      </c>
      <c r="CM44" s="31" t="str">
        <f t="shared" si="52"/>
        <v/>
      </c>
      <c r="CN44" s="32" t="str">
        <f t="shared" si="53"/>
        <v/>
      </c>
      <c r="CO44" s="35"/>
      <c r="CP44" s="59"/>
      <c r="CQ44" s="46" t="str">
        <f t="shared" si="54"/>
        <v/>
      </c>
      <c r="CR44" s="35"/>
      <c r="CS44" s="59"/>
      <c r="CT44" s="46" t="str">
        <f t="shared" si="55"/>
        <v/>
      </c>
      <c r="CU44" s="7"/>
      <c r="CV44" s="7"/>
      <c r="CW44" s="60"/>
      <c r="CX44" s="7"/>
      <c r="CY44" s="7"/>
      <c r="CZ44" s="7"/>
      <c r="DA44" s="7"/>
    </row>
    <row r="45" spans="1:110" x14ac:dyDescent="0.25">
      <c r="A45" s="8"/>
      <c r="B45" s="8"/>
      <c r="C45" s="8"/>
      <c r="D45" s="8" t="str">
        <f t="shared" si="28"/>
        <v/>
      </c>
      <c r="E45" s="13" t="str">
        <f t="shared" si="29"/>
        <v/>
      </c>
      <c r="F45" s="17" t="str">
        <f t="shared" si="30"/>
        <v/>
      </c>
      <c r="G45" s="13" t="str">
        <f t="shared" si="31"/>
        <v/>
      </c>
      <c r="H45" s="13" t="str">
        <f t="shared" si="32"/>
        <v/>
      </c>
      <c r="I45" s="8" t="str">
        <f t="shared" si="33"/>
        <v/>
      </c>
      <c r="J45" s="13" t="str">
        <f t="shared" si="34"/>
        <v/>
      </c>
      <c r="K45" s="20" t="str">
        <f t="shared" si="35"/>
        <v/>
      </c>
      <c r="L45" s="13" t="str">
        <f t="shared" si="36"/>
        <v/>
      </c>
      <c r="M45" s="8" t="str">
        <f t="shared" si="37"/>
        <v/>
      </c>
      <c r="N45" s="7"/>
      <c r="O45" s="59"/>
      <c r="P45" s="59"/>
      <c r="Q45" s="2"/>
      <c r="R45" s="59"/>
      <c r="S45" s="59"/>
      <c r="T45" s="2"/>
      <c r="U45" s="59"/>
      <c r="V45" s="59"/>
      <c r="W45" s="2"/>
      <c r="X45" s="59"/>
      <c r="Y45" s="59"/>
      <c r="Z45" s="2"/>
      <c r="AA45" s="59"/>
      <c r="AB45" s="59"/>
      <c r="AC45" s="2"/>
      <c r="AD45" s="29" t="str">
        <f t="shared" si="38"/>
        <v/>
      </c>
      <c r="AE45" s="59"/>
      <c r="AF45" s="59"/>
      <c r="AG45" s="2"/>
      <c r="AH45" s="59"/>
      <c r="AI45" s="59"/>
      <c r="AJ45" s="2"/>
      <c r="AK45" s="59"/>
      <c r="AL45" s="59"/>
      <c r="AM45" s="2"/>
      <c r="AN45" s="59"/>
      <c r="AO45" s="59"/>
      <c r="AP45" s="2"/>
      <c r="AQ45" s="59"/>
      <c r="AR45" s="59"/>
      <c r="AS45" s="2"/>
      <c r="AT45" s="59"/>
      <c r="AU45" s="31" t="str">
        <f t="shared" si="39"/>
        <v/>
      </c>
      <c r="AV45" s="32" t="str">
        <f t="shared" si="40"/>
        <v/>
      </c>
      <c r="AW45" s="35"/>
      <c r="AX45" s="59"/>
      <c r="AY45" s="59"/>
      <c r="AZ45" s="2"/>
      <c r="BA45" s="59"/>
      <c r="BB45" s="59"/>
      <c r="BC45" s="2"/>
      <c r="BD45" s="59"/>
      <c r="BE45" s="59"/>
      <c r="BF45" s="2"/>
      <c r="BG45" s="59"/>
      <c r="BH45" s="59"/>
      <c r="BI45" s="2"/>
      <c r="BJ45" s="59"/>
      <c r="BK45" s="59"/>
      <c r="BL45" s="2"/>
      <c r="BM45" s="29" t="str">
        <f t="shared" si="41"/>
        <v/>
      </c>
      <c r="BN45" s="29" t="str">
        <f t="shared" si="42"/>
        <v/>
      </c>
      <c r="BO45" s="29" t="str">
        <f t="shared" si="43"/>
        <v/>
      </c>
      <c r="BP45" s="29" t="str">
        <f t="shared" si="44"/>
        <v/>
      </c>
      <c r="BQ45" s="29" t="str">
        <f t="shared" si="45"/>
        <v/>
      </c>
      <c r="BR45" s="29" t="str">
        <f t="shared" si="46"/>
        <v/>
      </c>
      <c r="BS45" s="59"/>
      <c r="BT45" s="59"/>
      <c r="BU45" s="2"/>
      <c r="BV45" s="59"/>
      <c r="BW45" s="59"/>
      <c r="BX45" s="2"/>
      <c r="BY45" s="59"/>
      <c r="BZ45" s="59"/>
      <c r="CA45" s="2"/>
      <c r="CB45" s="59"/>
      <c r="CC45" s="59"/>
      <c r="CD45" s="2"/>
      <c r="CE45" s="59"/>
      <c r="CF45" s="59"/>
      <c r="CG45" s="2"/>
      <c r="CH45" s="29" t="str">
        <f t="shared" si="47"/>
        <v/>
      </c>
      <c r="CI45" s="29" t="str">
        <f t="shared" si="48"/>
        <v/>
      </c>
      <c r="CJ45" s="29" t="str">
        <f t="shared" si="49"/>
        <v/>
      </c>
      <c r="CK45" s="29" t="str">
        <f t="shared" si="50"/>
        <v/>
      </c>
      <c r="CL45" s="29" t="str">
        <f t="shared" si="51"/>
        <v/>
      </c>
      <c r="CM45" s="31" t="str">
        <f t="shared" si="52"/>
        <v/>
      </c>
      <c r="CN45" s="32" t="str">
        <f t="shared" si="53"/>
        <v/>
      </c>
      <c r="CO45" s="35"/>
      <c r="CP45" s="59"/>
      <c r="CQ45" s="46" t="str">
        <f t="shared" si="54"/>
        <v/>
      </c>
      <c r="CR45" s="35"/>
      <c r="CS45" s="59"/>
      <c r="CT45" s="46" t="str">
        <f t="shared" si="55"/>
        <v/>
      </c>
      <c r="CU45" s="7"/>
      <c r="CV45" s="7"/>
      <c r="CW45" s="60"/>
      <c r="CX45" s="7"/>
      <c r="CY45" s="7"/>
      <c r="CZ45" s="7"/>
      <c r="DA45" s="7"/>
    </row>
    <row r="46" spans="1:110" x14ac:dyDescent="0.25">
      <c r="A46" s="8"/>
      <c r="B46" s="8"/>
      <c r="C46" s="8"/>
      <c r="D46" s="8" t="str">
        <f t="shared" si="28"/>
        <v/>
      </c>
      <c r="E46" s="13" t="str">
        <f t="shared" si="29"/>
        <v/>
      </c>
      <c r="F46" s="17" t="str">
        <f t="shared" si="30"/>
        <v/>
      </c>
      <c r="G46" s="13" t="str">
        <f t="shared" si="31"/>
        <v/>
      </c>
      <c r="H46" s="13" t="str">
        <f t="shared" si="32"/>
        <v/>
      </c>
      <c r="I46" s="8" t="str">
        <f t="shared" si="33"/>
        <v/>
      </c>
      <c r="J46" s="13" t="str">
        <f t="shared" si="34"/>
        <v/>
      </c>
      <c r="K46" s="20" t="str">
        <f t="shared" si="35"/>
        <v/>
      </c>
      <c r="L46" s="13" t="str">
        <f t="shared" si="36"/>
        <v/>
      </c>
      <c r="M46" s="8" t="str">
        <f t="shared" si="37"/>
        <v/>
      </c>
      <c r="N46" s="7"/>
      <c r="O46" s="59"/>
      <c r="P46" s="59"/>
      <c r="Q46" s="2"/>
      <c r="R46" s="59"/>
      <c r="S46" s="59"/>
      <c r="T46" s="2"/>
      <c r="U46" s="59"/>
      <c r="V46" s="59"/>
      <c r="W46" s="2"/>
      <c r="X46" s="59"/>
      <c r="Y46" s="59"/>
      <c r="Z46" s="2"/>
      <c r="AA46" s="59"/>
      <c r="AB46" s="59"/>
      <c r="AC46" s="2"/>
      <c r="AD46" s="29" t="str">
        <f t="shared" si="38"/>
        <v/>
      </c>
      <c r="AE46" s="59"/>
      <c r="AF46" s="59"/>
      <c r="AG46" s="2"/>
      <c r="AH46" s="59"/>
      <c r="AI46" s="59"/>
      <c r="AJ46" s="2"/>
      <c r="AK46" s="59"/>
      <c r="AL46" s="59"/>
      <c r="AM46" s="2"/>
      <c r="AN46" s="59"/>
      <c r="AO46" s="59"/>
      <c r="AP46" s="2"/>
      <c r="AQ46" s="59"/>
      <c r="AR46" s="59"/>
      <c r="AS46" s="2"/>
      <c r="AT46" s="59"/>
      <c r="AU46" s="31" t="str">
        <f t="shared" si="39"/>
        <v/>
      </c>
      <c r="AV46" s="32" t="str">
        <f t="shared" si="40"/>
        <v/>
      </c>
      <c r="AW46" s="35"/>
      <c r="AX46" s="59"/>
      <c r="AY46" s="59"/>
      <c r="AZ46" s="2"/>
      <c r="BA46" s="59"/>
      <c r="BB46" s="59"/>
      <c r="BC46" s="2"/>
      <c r="BD46" s="59"/>
      <c r="BE46" s="59"/>
      <c r="BF46" s="2"/>
      <c r="BG46" s="59"/>
      <c r="BH46" s="59"/>
      <c r="BI46" s="2"/>
      <c r="BJ46" s="59"/>
      <c r="BK46" s="59"/>
      <c r="BL46" s="2"/>
      <c r="BM46" s="29" t="str">
        <f t="shared" si="41"/>
        <v/>
      </c>
      <c r="BN46" s="29" t="str">
        <f t="shared" si="42"/>
        <v/>
      </c>
      <c r="BO46" s="29" t="str">
        <f t="shared" si="43"/>
        <v/>
      </c>
      <c r="BP46" s="29" t="str">
        <f t="shared" si="44"/>
        <v/>
      </c>
      <c r="BQ46" s="29" t="str">
        <f t="shared" si="45"/>
        <v/>
      </c>
      <c r="BR46" s="29" t="str">
        <f t="shared" si="46"/>
        <v/>
      </c>
      <c r="BS46" s="59"/>
      <c r="BT46" s="59"/>
      <c r="BU46" s="2"/>
      <c r="BV46" s="59"/>
      <c r="BW46" s="59"/>
      <c r="BX46" s="2"/>
      <c r="BY46" s="59"/>
      <c r="BZ46" s="59"/>
      <c r="CA46" s="2"/>
      <c r="CB46" s="59"/>
      <c r="CC46" s="59"/>
      <c r="CD46" s="2"/>
      <c r="CE46" s="59"/>
      <c r="CF46" s="59"/>
      <c r="CG46" s="2"/>
      <c r="CH46" s="29" t="str">
        <f t="shared" si="47"/>
        <v/>
      </c>
      <c r="CI46" s="29" t="str">
        <f t="shared" si="48"/>
        <v/>
      </c>
      <c r="CJ46" s="29" t="str">
        <f t="shared" si="49"/>
        <v/>
      </c>
      <c r="CK46" s="29" t="str">
        <f t="shared" si="50"/>
        <v/>
      </c>
      <c r="CL46" s="29" t="str">
        <f t="shared" si="51"/>
        <v/>
      </c>
      <c r="CM46" s="31" t="str">
        <f t="shared" si="52"/>
        <v/>
      </c>
      <c r="CN46" s="32" t="str">
        <f t="shared" si="53"/>
        <v/>
      </c>
      <c r="CO46" s="35"/>
      <c r="CP46" s="59"/>
      <c r="CQ46" s="46" t="str">
        <f t="shared" si="54"/>
        <v/>
      </c>
      <c r="CR46" s="35"/>
      <c r="CS46" s="59"/>
      <c r="CT46" s="46" t="str">
        <f t="shared" si="55"/>
        <v/>
      </c>
      <c r="CU46" s="7"/>
      <c r="CV46" s="7"/>
      <c r="CW46" s="60"/>
      <c r="CX46" s="7"/>
      <c r="CY46" s="7"/>
      <c r="CZ46" s="7"/>
      <c r="DA46" s="7"/>
    </row>
    <row r="47" spans="1:110" x14ac:dyDescent="0.25">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9"/>
      <c r="P47" s="59"/>
      <c r="Q47" s="2"/>
      <c r="R47" s="59"/>
      <c r="S47" s="59"/>
      <c r="T47" s="2"/>
      <c r="U47" s="59"/>
      <c r="V47" s="59"/>
      <c r="W47" s="2"/>
      <c r="X47" s="59"/>
      <c r="Y47" s="59"/>
      <c r="Z47" s="2"/>
      <c r="AA47" s="59"/>
      <c r="AB47" s="59"/>
      <c r="AC47" s="2"/>
      <c r="AD47" s="29" t="str">
        <f t="shared" si="38"/>
        <v/>
      </c>
      <c r="AE47" s="59"/>
      <c r="AF47" s="59"/>
      <c r="AG47" s="2"/>
      <c r="AH47" s="59"/>
      <c r="AI47" s="59"/>
      <c r="AJ47" s="2"/>
      <c r="AK47" s="59"/>
      <c r="AL47" s="59"/>
      <c r="AM47" s="2"/>
      <c r="AN47" s="59"/>
      <c r="AO47" s="59"/>
      <c r="AP47" s="2"/>
      <c r="AQ47" s="59"/>
      <c r="AR47" s="59"/>
      <c r="AS47" s="2"/>
      <c r="AT47" s="59"/>
      <c r="AU47" s="31" t="str">
        <f t="shared" si="39"/>
        <v/>
      </c>
      <c r="AV47" s="32" t="str">
        <f t="shared" si="40"/>
        <v/>
      </c>
      <c r="AW47" s="35"/>
      <c r="AX47" s="59"/>
      <c r="AY47" s="59"/>
      <c r="AZ47" s="2"/>
      <c r="BA47" s="59"/>
      <c r="BB47" s="59"/>
      <c r="BC47" s="2"/>
      <c r="BD47" s="59"/>
      <c r="BE47" s="59"/>
      <c r="BF47" s="2"/>
      <c r="BG47" s="59"/>
      <c r="BH47" s="59"/>
      <c r="BI47" s="2"/>
      <c r="BJ47" s="59"/>
      <c r="BK47" s="59"/>
      <c r="BL47" s="2"/>
      <c r="BM47" s="29" t="str">
        <f t="shared" si="41"/>
        <v/>
      </c>
      <c r="BN47" s="29" t="str">
        <f t="shared" si="42"/>
        <v/>
      </c>
      <c r="BO47" s="29" t="str">
        <f t="shared" si="43"/>
        <v/>
      </c>
      <c r="BP47" s="29" t="str">
        <f t="shared" si="44"/>
        <v/>
      </c>
      <c r="BQ47" s="29" t="str">
        <f t="shared" si="45"/>
        <v/>
      </c>
      <c r="BR47" s="29" t="str">
        <f t="shared" si="46"/>
        <v/>
      </c>
      <c r="BS47" s="59"/>
      <c r="BT47" s="59"/>
      <c r="BU47" s="2"/>
      <c r="BV47" s="59"/>
      <c r="BW47" s="59"/>
      <c r="BX47" s="2"/>
      <c r="BY47" s="59"/>
      <c r="BZ47" s="59"/>
      <c r="CA47" s="2"/>
      <c r="CB47" s="59"/>
      <c r="CC47" s="59"/>
      <c r="CD47" s="2"/>
      <c r="CE47" s="59"/>
      <c r="CF47" s="59"/>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9"/>
      <c r="CQ47" s="46" t="str">
        <f t="shared" si="54"/>
        <v/>
      </c>
      <c r="CR47" s="35"/>
      <c r="CS47" s="59"/>
      <c r="CT47" s="46" t="str">
        <f t="shared" si="55"/>
        <v/>
      </c>
      <c r="CU47" s="7"/>
      <c r="CV47" s="7"/>
      <c r="CW47" s="60"/>
      <c r="CX47" s="7"/>
      <c r="CY47" s="7"/>
      <c r="CZ47" s="7"/>
      <c r="DA47" s="7"/>
    </row>
    <row r="48" spans="1:110" x14ac:dyDescent="0.25">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9"/>
      <c r="P48" s="59"/>
      <c r="Q48" s="2"/>
      <c r="R48" s="59"/>
      <c r="S48" s="59"/>
      <c r="T48" s="2"/>
      <c r="U48" s="59"/>
      <c r="V48" s="59"/>
      <c r="W48" s="2"/>
      <c r="X48" s="59"/>
      <c r="Y48" s="59"/>
      <c r="Z48" s="2"/>
      <c r="AA48" s="59"/>
      <c r="AB48" s="59"/>
      <c r="AC48" s="2"/>
      <c r="AD48" s="29" t="str">
        <f t="shared" si="38"/>
        <v/>
      </c>
      <c r="AE48" s="59"/>
      <c r="AF48" s="59"/>
      <c r="AG48" s="2"/>
      <c r="AH48" s="59"/>
      <c r="AI48" s="59"/>
      <c r="AJ48" s="2"/>
      <c r="AK48" s="59"/>
      <c r="AL48" s="59"/>
      <c r="AM48" s="2"/>
      <c r="AN48" s="59"/>
      <c r="AO48" s="59"/>
      <c r="AP48" s="2"/>
      <c r="AQ48" s="59"/>
      <c r="AR48" s="59"/>
      <c r="AS48" s="2"/>
      <c r="AT48" s="59"/>
      <c r="AU48" s="31" t="str">
        <f t="shared" si="39"/>
        <v/>
      </c>
      <c r="AV48" s="32" t="str">
        <f t="shared" si="40"/>
        <v/>
      </c>
      <c r="AW48" s="35"/>
      <c r="AX48" s="59"/>
      <c r="AY48" s="59"/>
      <c r="AZ48" s="2"/>
      <c r="BA48" s="59"/>
      <c r="BB48" s="59"/>
      <c r="BC48" s="2"/>
      <c r="BD48" s="59"/>
      <c r="BE48" s="59"/>
      <c r="BF48" s="2"/>
      <c r="BG48" s="59"/>
      <c r="BH48" s="59"/>
      <c r="BI48" s="2"/>
      <c r="BJ48" s="59"/>
      <c r="BK48" s="59"/>
      <c r="BL48" s="2"/>
      <c r="BM48" s="29" t="str">
        <f t="shared" si="41"/>
        <v/>
      </c>
      <c r="BN48" s="29" t="str">
        <f t="shared" si="42"/>
        <v/>
      </c>
      <c r="BO48" s="29" t="str">
        <f t="shared" si="43"/>
        <v/>
      </c>
      <c r="BP48" s="29" t="str">
        <f t="shared" si="44"/>
        <v/>
      </c>
      <c r="BQ48" s="29" t="str">
        <f t="shared" si="45"/>
        <v/>
      </c>
      <c r="BR48" s="29" t="str">
        <f t="shared" si="46"/>
        <v/>
      </c>
      <c r="BS48" s="59"/>
      <c r="BT48" s="59"/>
      <c r="BU48" s="2"/>
      <c r="BV48" s="59"/>
      <c r="BW48" s="59"/>
      <c r="BX48" s="2"/>
      <c r="BY48" s="59"/>
      <c r="BZ48" s="59"/>
      <c r="CA48" s="2"/>
      <c r="CB48" s="59"/>
      <c r="CC48" s="59"/>
      <c r="CD48" s="2"/>
      <c r="CE48" s="59"/>
      <c r="CF48" s="59"/>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9"/>
      <c r="CQ48" s="46" t="str">
        <f t="shared" si="54"/>
        <v/>
      </c>
      <c r="CR48" s="35"/>
      <c r="CS48" s="59"/>
      <c r="CT48" s="46" t="str">
        <f t="shared" si="55"/>
        <v/>
      </c>
      <c r="CU48" s="7"/>
      <c r="CV48" s="7"/>
      <c r="CW48" s="60"/>
      <c r="CX48" s="7"/>
      <c r="CY48" s="7"/>
      <c r="CZ48" s="7"/>
      <c r="DA48" s="7"/>
    </row>
    <row r="49" spans="1:105" x14ac:dyDescent="0.25">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9"/>
      <c r="P49" s="59"/>
      <c r="Q49" s="2"/>
      <c r="R49" s="59"/>
      <c r="S49" s="59"/>
      <c r="T49" s="2"/>
      <c r="U49" s="59"/>
      <c r="V49" s="59"/>
      <c r="W49" s="2"/>
      <c r="X49" s="59"/>
      <c r="Y49" s="59"/>
      <c r="Z49" s="2"/>
      <c r="AA49" s="59"/>
      <c r="AB49" s="59"/>
      <c r="AC49" s="2"/>
      <c r="AD49" s="29" t="str">
        <f t="shared" si="38"/>
        <v/>
      </c>
      <c r="AE49" s="59"/>
      <c r="AF49" s="59"/>
      <c r="AG49" s="2"/>
      <c r="AH49" s="59"/>
      <c r="AI49" s="59"/>
      <c r="AJ49" s="2"/>
      <c r="AK49" s="59"/>
      <c r="AL49" s="59"/>
      <c r="AM49" s="2"/>
      <c r="AN49" s="59"/>
      <c r="AO49" s="59"/>
      <c r="AP49" s="2"/>
      <c r="AQ49" s="59"/>
      <c r="AR49" s="59"/>
      <c r="AS49" s="2"/>
      <c r="AT49" s="59"/>
      <c r="AU49" s="31" t="str">
        <f t="shared" si="39"/>
        <v/>
      </c>
      <c r="AV49" s="32" t="str">
        <f t="shared" si="40"/>
        <v/>
      </c>
      <c r="AW49" s="35"/>
      <c r="AX49" s="59"/>
      <c r="AY49" s="59"/>
      <c r="AZ49" s="2"/>
      <c r="BA49" s="59"/>
      <c r="BB49" s="59"/>
      <c r="BC49" s="2"/>
      <c r="BD49" s="59"/>
      <c r="BE49" s="59"/>
      <c r="BF49" s="2"/>
      <c r="BG49" s="59"/>
      <c r="BH49" s="59"/>
      <c r="BI49" s="2"/>
      <c r="BJ49" s="59"/>
      <c r="BK49" s="59"/>
      <c r="BL49" s="2"/>
      <c r="BM49" s="29" t="str">
        <f t="shared" si="41"/>
        <v/>
      </c>
      <c r="BN49" s="29" t="str">
        <f t="shared" si="42"/>
        <v/>
      </c>
      <c r="BO49" s="29" t="str">
        <f t="shared" si="43"/>
        <v/>
      </c>
      <c r="BP49" s="29" t="str">
        <f t="shared" si="44"/>
        <v/>
      </c>
      <c r="BQ49" s="29" t="str">
        <f t="shared" si="45"/>
        <v/>
      </c>
      <c r="BR49" s="29" t="str">
        <f t="shared" si="46"/>
        <v/>
      </c>
      <c r="BS49" s="59"/>
      <c r="BT49" s="59"/>
      <c r="BU49" s="2"/>
      <c r="BV49" s="59"/>
      <c r="BW49" s="59"/>
      <c r="BX49" s="2"/>
      <c r="BY49" s="59"/>
      <c r="BZ49" s="59"/>
      <c r="CA49" s="2"/>
      <c r="CB49" s="59"/>
      <c r="CC49" s="59"/>
      <c r="CD49" s="2"/>
      <c r="CE49" s="59"/>
      <c r="CF49" s="59"/>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9"/>
      <c r="CQ49" s="46" t="str">
        <f t="shared" si="54"/>
        <v/>
      </c>
      <c r="CR49" s="35"/>
      <c r="CS49" s="59"/>
      <c r="CT49" s="46" t="str">
        <f t="shared" si="55"/>
        <v/>
      </c>
      <c r="CU49" s="7"/>
      <c r="CV49" s="7"/>
      <c r="CW49" s="60"/>
      <c r="CX49" s="7"/>
      <c r="CY49" s="7"/>
      <c r="CZ49" s="7"/>
      <c r="DA49" s="7"/>
    </row>
    <row r="50" spans="1:105" x14ac:dyDescent="0.25">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9"/>
      <c r="P50" s="59"/>
      <c r="Q50" s="2"/>
      <c r="R50" s="59"/>
      <c r="S50" s="59"/>
      <c r="T50" s="2"/>
      <c r="U50" s="59"/>
      <c r="V50" s="59"/>
      <c r="W50" s="2"/>
      <c r="X50" s="59"/>
      <c r="Y50" s="59"/>
      <c r="Z50" s="2"/>
      <c r="AA50" s="59"/>
      <c r="AB50" s="59"/>
      <c r="AC50" s="2"/>
      <c r="AD50" s="29" t="str">
        <f t="shared" si="38"/>
        <v/>
      </c>
      <c r="AE50" s="59"/>
      <c r="AF50" s="59"/>
      <c r="AG50" s="2"/>
      <c r="AH50" s="59"/>
      <c r="AI50" s="59"/>
      <c r="AJ50" s="2"/>
      <c r="AK50" s="59"/>
      <c r="AL50" s="59"/>
      <c r="AM50" s="2"/>
      <c r="AN50" s="59"/>
      <c r="AO50" s="59"/>
      <c r="AP50" s="2"/>
      <c r="AQ50" s="59"/>
      <c r="AR50" s="59"/>
      <c r="AS50" s="2"/>
      <c r="AT50" s="59"/>
      <c r="AU50" s="31" t="str">
        <f t="shared" si="39"/>
        <v/>
      </c>
      <c r="AV50" s="32" t="str">
        <f t="shared" si="40"/>
        <v/>
      </c>
      <c r="AW50" s="35"/>
      <c r="AX50" s="59"/>
      <c r="AY50" s="59"/>
      <c r="AZ50" s="2"/>
      <c r="BA50" s="59"/>
      <c r="BB50" s="59"/>
      <c r="BC50" s="2"/>
      <c r="BD50" s="59"/>
      <c r="BE50" s="59"/>
      <c r="BF50" s="2"/>
      <c r="BG50" s="59"/>
      <c r="BH50" s="59"/>
      <c r="BI50" s="2"/>
      <c r="BJ50" s="59"/>
      <c r="BK50" s="59"/>
      <c r="BL50" s="2"/>
      <c r="BM50" s="29" t="str">
        <f t="shared" si="41"/>
        <v/>
      </c>
      <c r="BN50" s="29" t="str">
        <f t="shared" si="42"/>
        <v/>
      </c>
      <c r="BO50" s="29" t="str">
        <f t="shared" si="43"/>
        <v/>
      </c>
      <c r="BP50" s="29" t="str">
        <f t="shared" si="44"/>
        <v/>
      </c>
      <c r="BQ50" s="29" t="str">
        <f t="shared" si="45"/>
        <v/>
      </c>
      <c r="BR50" s="29" t="str">
        <f t="shared" si="46"/>
        <v/>
      </c>
      <c r="BS50" s="59"/>
      <c r="BT50" s="59"/>
      <c r="BU50" s="2"/>
      <c r="BV50" s="59"/>
      <c r="BW50" s="59"/>
      <c r="BX50" s="2"/>
      <c r="BY50" s="59"/>
      <c r="BZ50" s="59"/>
      <c r="CA50" s="2"/>
      <c r="CB50" s="59"/>
      <c r="CC50" s="59"/>
      <c r="CD50" s="2"/>
      <c r="CE50" s="59"/>
      <c r="CF50" s="59"/>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9"/>
      <c r="CQ50" s="46" t="str">
        <f t="shared" si="54"/>
        <v/>
      </c>
      <c r="CR50" s="35"/>
      <c r="CS50" s="59"/>
      <c r="CT50" s="46" t="str">
        <f t="shared" si="55"/>
        <v/>
      </c>
      <c r="CU50" s="7"/>
      <c r="CV50" s="7"/>
      <c r="CW50" s="60"/>
      <c r="CX50" s="7"/>
      <c r="CY50" s="7"/>
      <c r="CZ50" s="7"/>
      <c r="DA50" s="7"/>
    </row>
    <row r="51" spans="1:105" x14ac:dyDescent="0.25">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9"/>
      <c r="P51" s="59"/>
      <c r="Q51" s="2"/>
      <c r="R51" s="59"/>
      <c r="S51" s="59"/>
      <c r="T51" s="2"/>
      <c r="U51" s="59"/>
      <c r="V51" s="59"/>
      <c r="W51" s="2"/>
      <c r="X51" s="59"/>
      <c r="Y51" s="59"/>
      <c r="Z51" s="2"/>
      <c r="AA51" s="59"/>
      <c r="AB51" s="59"/>
      <c r="AC51" s="2"/>
      <c r="AD51" s="29" t="str">
        <f t="shared" si="38"/>
        <v/>
      </c>
      <c r="AE51" s="59"/>
      <c r="AF51" s="59"/>
      <c r="AG51" s="2"/>
      <c r="AH51" s="59"/>
      <c r="AI51" s="59"/>
      <c r="AJ51" s="2"/>
      <c r="AK51" s="59"/>
      <c r="AL51" s="59"/>
      <c r="AM51" s="2"/>
      <c r="AN51" s="59"/>
      <c r="AO51" s="59"/>
      <c r="AP51" s="2"/>
      <c r="AQ51" s="59"/>
      <c r="AR51" s="59"/>
      <c r="AS51" s="2"/>
      <c r="AT51" s="59"/>
      <c r="AU51" s="31" t="str">
        <f t="shared" si="39"/>
        <v/>
      </c>
      <c r="AV51" s="32" t="str">
        <f t="shared" si="40"/>
        <v/>
      </c>
      <c r="AW51" s="35"/>
      <c r="AX51" s="59"/>
      <c r="AY51" s="59"/>
      <c r="AZ51" s="2"/>
      <c r="BA51" s="59"/>
      <c r="BB51" s="59"/>
      <c r="BC51" s="2"/>
      <c r="BD51" s="59"/>
      <c r="BE51" s="59"/>
      <c r="BF51" s="2"/>
      <c r="BG51" s="59"/>
      <c r="BH51" s="59"/>
      <c r="BI51" s="2"/>
      <c r="BJ51" s="59"/>
      <c r="BK51" s="59"/>
      <c r="BL51" s="2"/>
      <c r="BM51" s="29" t="str">
        <f t="shared" si="41"/>
        <v/>
      </c>
      <c r="BN51" s="29" t="str">
        <f t="shared" si="42"/>
        <v/>
      </c>
      <c r="BO51" s="29" t="str">
        <f t="shared" si="43"/>
        <v/>
      </c>
      <c r="BP51" s="29" t="str">
        <f t="shared" si="44"/>
        <v/>
      </c>
      <c r="BQ51" s="29" t="str">
        <f t="shared" si="45"/>
        <v/>
      </c>
      <c r="BR51" s="29" t="str">
        <f t="shared" si="46"/>
        <v/>
      </c>
      <c r="BS51" s="59"/>
      <c r="BT51" s="59"/>
      <c r="BU51" s="2"/>
      <c r="BV51" s="59"/>
      <c r="BW51" s="59"/>
      <c r="BX51" s="2"/>
      <c r="BY51" s="59"/>
      <c r="BZ51" s="59"/>
      <c r="CA51" s="2"/>
      <c r="CB51" s="59"/>
      <c r="CC51" s="59"/>
      <c r="CD51" s="2"/>
      <c r="CE51" s="59"/>
      <c r="CF51" s="59"/>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9"/>
      <c r="CQ51" s="46" t="str">
        <f t="shared" si="54"/>
        <v/>
      </c>
      <c r="CR51" s="35"/>
      <c r="CS51" s="59"/>
      <c r="CT51" s="46" t="str">
        <f t="shared" si="55"/>
        <v/>
      </c>
      <c r="CU51" s="7"/>
      <c r="CV51" s="7"/>
      <c r="CW51" s="60"/>
      <c r="CX51" s="7"/>
      <c r="CY51" s="7"/>
      <c r="CZ51" s="7"/>
      <c r="DA51" s="7"/>
    </row>
    <row r="52" spans="1:105" x14ac:dyDescent="0.25">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9"/>
      <c r="P52" s="59"/>
      <c r="Q52" s="2"/>
      <c r="R52" s="59"/>
      <c r="S52" s="59"/>
      <c r="T52" s="2"/>
      <c r="U52" s="59"/>
      <c r="V52" s="59"/>
      <c r="W52" s="2"/>
      <c r="X52" s="59"/>
      <c r="Y52" s="59"/>
      <c r="Z52" s="2"/>
      <c r="AA52" s="59"/>
      <c r="AB52" s="59"/>
      <c r="AC52" s="2"/>
      <c r="AD52" s="29" t="str">
        <f t="shared" si="38"/>
        <v/>
      </c>
      <c r="AE52" s="59"/>
      <c r="AF52" s="59"/>
      <c r="AG52" s="2"/>
      <c r="AH52" s="59"/>
      <c r="AI52" s="59"/>
      <c r="AJ52" s="2"/>
      <c r="AK52" s="59"/>
      <c r="AL52" s="59"/>
      <c r="AM52" s="2"/>
      <c r="AN52" s="59"/>
      <c r="AO52" s="59"/>
      <c r="AP52" s="2"/>
      <c r="AQ52" s="59"/>
      <c r="AR52" s="59"/>
      <c r="AS52" s="2"/>
      <c r="AT52" s="59"/>
      <c r="AU52" s="31" t="str">
        <f t="shared" si="39"/>
        <v/>
      </c>
      <c r="AV52" s="32" t="str">
        <f t="shared" si="40"/>
        <v/>
      </c>
      <c r="AW52" s="35"/>
      <c r="AX52" s="59"/>
      <c r="AY52" s="59"/>
      <c r="AZ52" s="2"/>
      <c r="BA52" s="59"/>
      <c r="BB52" s="59"/>
      <c r="BC52" s="2"/>
      <c r="BD52" s="59"/>
      <c r="BE52" s="59"/>
      <c r="BF52" s="2"/>
      <c r="BG52" s="59"/>
      <c r="BH52" s="59"/>
      <c r="BI52" s="2"/>
      <c r="BJ52" s="59"/>
      <c r="BK52" s="59"/>
      <c r="BL52" s="2"/>
      <c r="BM52" s="29" t="str">
        <f t="shared" si="41"/>
        <v/>
      </c>
      <c r="BN52" s="29" t="str">
        <f t="shared" si="42"/>
        <v/>
      </c>
      <c r="BO52" s="29" t="str">
        <f t="shared" si="43"/>
        <v/>
      </c>
      <c r="BP52" s="29" t="str">
        <f t="shared" si="44"/>
        <v/>
      </c>
      <c r="BQ52" s="29" t="str">
        <f t="shared" si="45"/>
        <v/>
      </c>
      <c r="BR52" s="29" t="str">
        <f t="shared" si="46"/>
        <v/>
      </c>
      <c r="BS52" s="59"/>
      <c r="BT52" s="59"/>
      <c r="BU52" s="2"/>
      <c r="BV52" s="59"/>
      <c r="BW52" s="59"/>
      <c r="BX52" s="2"/>
      <c r="BY52" s="59"/>
      <c r="BZ52" s="59"/>
      <c r="CA52" s="2"/>
      <c r="CB52" s="59"/>
      <c r="CC52" s="59"/>
      <c r="CD52" s="2"/>
      <c r="CE52" s="59"/>
      <c r="CF52" s="59"/>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9"/>
      <c r="CQ52" s="46" t="str">
        <f t="shared" si="54"/>
        <v/>
      </c>
      <c r="CR52" s="35"/>
      <c r="CS52" s="59"/>
      <c r="CT52" s="46" t="str">
        <f t="shared" si="55"/>
        <v/>
      </c>
      <c r="CU52" s="7"/>
      <c r="CV52" s="7"/>
      <c r="CW52" s="60"/>
      <c r="CX52" s="7"/>
      <c r="CY52" s="7"/>
      <c r="CZ52" s="7"/>
      <c r="DA52" s="7"/>
    </row>
    <row r="53" spans="1:105" x14ac:dyDescent="0.25">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9"/>
      <c r="P53" s="59"/>
      <c r="Q53" s="2"/>
      <c r="R53" s="59"/>
      <c r="S53" s="59"/>
      <c r="T53" s="2"/>
      <c r="U53" s="59"/>
      <c r="V53" s="59"/>
      <c r="W53" s="2"/>
      <c r="X53" s="59"/>
      <c r="Y53" s="59"/>
      <c r="Z53" s="2"/>
      <c r="AA53" s="59"/>
      <c r="AB53" s="59"/>
      <c r="AC53" s="2"/>
      <c r="AD53" s="29" t="str">
        <f t="shared" si="38"/>
        <v/>
      </c>
      <c r="AE53" s="59"/>
      <c r="AF53" s="59"/>
      <c r="AG53" s="2"/>
      <c r="AH53" s="59"/>
      <c r="AI53" s="59"/>
      <c r="AJ53" s="2"/>
      <c r="AK53" s="59"/>
      <c r="AL53" s="59"/>
      <c r="AM53" s="2"/>
      <c r="AN53" s="59"/>
      <c r="AO53" s="59"/>
      <c r="AP53" s="2"/>
      <c r="AQ53" s="59"/>
      <c r="AR53" s="59"/>
      <c r="AS53" s="2"/>
      <c r="AT53" s="59"/>
      <c r="AU53" s="31" t="str">
        <f t="shared" si="39"/>
        <v/>
      </c>
      <c r="AV53" s="32" t="str">
        <f t="shared" si="40"/>
        <v/>
      </c>
      <c r="AW53" s="35"/>
      <c r="AX53" s="59"/>
      <c r="AY53" s="59"/>
      <c r="AZ53" s="2"/>
      <c r="BA53" s="59"/>
      <c r="BB53" s="59"/>
      <c r="BC53" s="2"/>
      <c r="BD53" s="59"/>
      <c r="BE53" s="59"/>
      <c r="BF53" s="2"/>
      <c r="BG53" s="59"/>
      <c r="BH53" s="59"/>
      <c r="BI53" s="2"/>
      <c r="BJ53" s="59"/>
      <c r="BK53" s="59"/>
      <c r="BL53" s="2"/>
      <c r="BM53" s="29" t="str">
        <f t="shared" si="41"/>
        <v/>
      </c>
      <c r="BN53" s="29" t="str">
        <f t="shared" si="42"/>
        <v/>
      </c>
      <c r="BO53" s="29" t="str">
        <f t="shared" si="43"/>
        <v/>
      </c>
      <c r="BP53" s="29" t="str">
        <f t="shared" si="44"/>
        <v/>
      </c>
      <c r="BQ53" s="29" t="str">
        <f t="shared" si="45"/>
        <v/>
      </c>
      <c r="BR53" s="29" t="str">
        <f t="shared" si="46"/>
        <v/>
      </c>
      <c r="BS53" s="59"/>
      <c r="BT53" s="59"/>
      <c r="BU53" s="2"/>
      <c r="BV53" s="59"/>
      <c r="BW53" s="59"/>
      <c r="BX53" s="2"/>
      <c r="BY53" s="59"/>
      <c r="BZ53" s="59"/>
      <c r="CA53" s="2"/>
      <c r="CB53" s="59"/>
      <c r="CC53" s="59"/>
      <c r="CD53" s="2"/>
      <c r="CE53" s="59"/>
      <c r="CF53" s="59"/>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9"/>
      <c r="CQ53" s="46" t="str">
        <f t="shared" si="54"/>
        <v/>
      </c>
      <c r="CR53" s="35"/>
      <c r="CS53" s="59"/>
      <c r="CT53" s="46" t="str">
        <f t="shared" si="55"/>
        <v/>
      </c>
      <c r="CU53" s="7"/>
      <c r="CV53" s="7"/>
      <c r="CW53" s="60"/>
      <c r="CX53" s="7"/>
      <c r="CY53" s="7"/>
      <c r="CZ53" s="7"/>
      <c r="DA53" s="7"/>
    </row>
    <row r="54" spans="1:105" x14ac:dyDescent="0.25">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9"/>
      <c r="P54" s="59"/>
      <c r="Q54" s="2"/>
      <c r="R54" s="59"/>
      <c r="S54" s="59"/>
      <c r="T54" s="2"/>
      <c r="U54" s="59"/>
      <c r="V54" s="59"/>
      <c r="W54" s="2"/>
      <c r="X54" s="59"/>
      <c r="Y54" s="59"/>
      <c r="Z54" s="2"/>
      <c r="AA54" s="59"/>
      <c r="AB54" s="59"/>
      <c r="AC54" s="2"/>
      <c r="AD54" s="29" t="str">
        <f t="shared" si="38"/>
        <v/>
      </c>
      <c r="AE54" s="59"/>
      <c r="AF54" s="59"/>
      <c r="AG54" s="2"/>
      <c r="AH54" s="59"/>
      <c r="AI54" s="59"/>
      <c r="AJ54" s="2"/>
      <c r="AK54" s="59"/>
      <c r="AL54" s="59"/>
      <c r="AM54" s="2"/>
      <c r="AN54" s="59"/>
      <c r="AO54" s="59"/>
      <c r="AP54" s="2"/>
      <c r="AQ54" s="59"/>
      <c r="AR54" s="59"/>
      <c r="AS54" s="2"/>
      <c r="AT54" s="59"/>
      <c r="AU54" s="31" t="str">
        <f t="shared" si="39"/>
        <v/>
      </c>
      <c r="AV54" s="32" t="str">
        <f t="shared" si="40"/>
        <v/>
      </c>
      <c r="AW54" s="35"/>
      <c r="AX54" s="59"/>
      <c r="AY54" s="59"/>
      <c r="AZ54" s="2"/>
      <c r="BA54" s="59"/>
      <c r="BB54" s="59"/>
      <c r="BC54" s="2"/>
      <c r="BD54" s="59"/>
      <c r="BE54" s="59"/>
      <c r="BF54" s="2"/>
      <c r="BG54" s="59"/>
      <c r="BH54" s="59"/>
      <c r="BI54" s="2"/>
      <c r="BJ54" s="59"/>
      <c r="BK54" s="59"/>
      <c r="BL54" s="2"/>
      <c r="BM54" s="29" t="str">
        <f t="shared" si="41"/>
        <v/>
      </c>
      <c r="BN54" s="29" t="str">
        <f t="shared" si="42"/>
        <v/>
      </c>
      <c r="BO54" s="29" t="str">
        <f t="shared" si="43"/>
        <v/>
      </c>
      <c r="BP54" s="29" t="str">
        <f t="shared" si="44"/>
        <v/>
      </c>
      <c r="BQ54" s="29" t="str">
        <f t="shared" si="45"/>
        <v/>
      </c>
      <c r="BR54" s="29" t="str">
        <f t="shared" si="46"/>
        <v/>
      </c>
      <c r="BS54" s="59"/>
      <c r="BT54" s="59"/>
      <c r="BU54" s="2"/>
      <c r="BV54" s="59"/>
      <c r="BW54" s="59"/>
      <c r="BX54" s="2"/>
      <c r="BY54" s="59"/>
      <c r="BZ54" s="59"/>
      <c r="CA54" s="2"/>
      <c r="CB54" s="59"/>
      <c r="CC54" s="59"/>
      <c r="CD54" s="2"/>
      <c r="CE54" s="59"/>
      <c r="CF54" s="59"/>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9"/>
      <c r="CQ54" s="46" t="str">
        <f t="shared" si="54"/>
        <v/>
      </c>
      <c r="CR54" s="35"/>
      <c r="CS54" s="59"/>
      <c r="CT54" s="46" t="str">
        <f t="shared" si="55"/>
        <v/>
      </c>
      <c r="CU54" s="7"/>
      <c r="CV54" s="7"/>
      <c r="CW54" s="60"/>
      <c r="CX54" s="7"/>
      <c r="CY54" s="7"/>
      <c r="CZ54" s="7"/>
      <c r="DA54" s="7"/>
    </row>
    <row r="55" spans="1:105" x14ac:dyDescent="0.25">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9"/>
      <c r="P55" s="59"/>
      <c r="Q55" s="2"/>
      <c r="R55" s="59"/>
      <c r="S55" s="59"/>
      <c r="T55" s="2"/>
      <c r="U55" s="59"/>
      <c r="V55" s="59"/>
      <c r="W55" s="2"/>
      <c r="X55" s="59"/>
      <c r="Y55" s="59"/>
      <c r="Z55" s="2"/>
      <c r="AA55" s="59"/>
      <c r="AB55" s="59"/>
      <c r="AC55" s="2"/>
      <c r="AD55" s="29" t="str">
        <f t="shared" si="38"/>
        <v/>
      </c>
      <c r="AE55" s="59"/>
      <c r="AF55" s="59"/>
      <c r="AG55" s="2"/>
      <c r="AH55" s="59"/>
      <c r="AI55" s="59"/>
      <c r="AJ55" s="2"/>
      <c r="AK55" s="59"/>
      <c r="AL55" s="59"/>
      <c r="AM55" s="2"/>
      <c r="AN55" s="59"/>
      <c r="AO55" s="59"/>
      <c r="AP55" s="2"/>
      <c r="AQ55" s="59"/>
      <c r="AR55" s="59"/>
      <c r="AS55" s="2"/>
      <c r="AT55" s="59"/>
      <c r="AU55" s="31" t="str">
        <f t="shared" si="39"/>
        <v/>
      </c>
      <c r="AV55" s="32" t="str">
        <f t="shared" si="40"/>
        <v/>
      </c>
      <c r="AW55" s="35"/>
      <c r="AX55" s="59"/>
      <c r="AY55" s="59"/>
      <c r="AZ55" s="2"/>
      <c r="BA55" s="59"/>
      <c r="BB55" s="59"/>
      <c r="BC55" s="2"/>
      <c r="BD55" s="59"/>
      <c r="BE55" s="59"/>
      <c r="BF55" s="2"/>
      <c r="BG55" s="59"/>
      <c r="BH55" s="59"/>
      <c r="BI55" s="2"/>
      <c r="BJ55" s="59"/>
      <c r="BK55" s="59"/>
      <c r="BL55" s="2"/>
      <c r="BM55" s="29" t="str">
        <f t="shared" si="41"/>
        <v/>
      </c>
      <c r="BN55" s="29" t="str">
        <f t="shared" si="42"/>
        <v/>
      </c>
      <c r="BO55" s="29" t="str">
        <f t="shared" si="43"/>
        <v/>
      </c>
      <c r="BP55" s="29" t="str">
        <f t="shared" si="44"/>
        <v/>
      </c>
      <c r="BQ55" s="29" t="str">
        <f t="shared" si="45"/>
        <v/>
      </c>
      <c r="BR55" s="29" t="str">
        <f t="shared" si="46"/>
        <v/>
      </c>
      <c r="BS55" s="59"/>
      <c r="BT55" s="59"/>
      <c r="BU55" s="2"/>
      <c r="BV55" s="59"/>
      <c r="BW55" s="59"/>
      <c r="BX55" s="2"/>
      <c r="BY55" s="59"/>
      <c r="BZ55" s="59"/>
      <c r="CA55" s="2"/>
      <c r="CB55" s="59"/>
      <c r="CC55" s="59"/>
      <c r="CD55" s="2"/>
      <c r="CE55" s="59"/>
      <c r="CF55" s="59"/>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9"/>
      <c r="CQ55" s="46" t="str">
        <f t="shared" si="54"/>
        <v/>
      </c>
      <c r="CR55" s="35"/>
      <c r="CS55" s="59"/>
      <c r="CT55" s="46" t="str">
        <f t="shared" si="55"/>
        <v/>
      </c>
      <c r="CU55" s="7"/>
      <c r="CV55" s="7"/>
      <c r="CW55" s="60"/>
      <c r="CX55" s="7"/>
      <c r="CY55" s="7"/>
      <c r="CZ55" s="7"/>
      <c r="DA55" s="7"/>
    </row>
    <row r="56" spans="1:105" x14ac:dyDescent="0.25">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9"/>
      <c r="P56" s="59"/>
      <c r="Q56" s="2"/>
      <c r="R56" s="59"/>
      <c r="S56" s="59"/>
      <c r="T56" s="2"/>
      <c r="U56" s="59"/>
      <c r="V56" s="59"/>
      <c r="W56" s="2"/>
      <c r="X56" s="59"/>
      <c r="Y56" s="59"/>
      <c r="Z56" s="2"/>
      <c r="AA56" s="59"/>
      <c r="AB56" s="59"/>
      <c r="AC56" s="2"/>
      <c r="AD56" s="29" t="str">
        <f t="shared" si="38"/>
        <v/>
      </c>
      <c r="AE56" s="59"/>
      <c r="AF56" s="59"/>
      <c r="AG56" s="2"/>
      <c r="AH56" s="59"/>
      <c r="AI56" s="59"/>
      <c r="AJ56" s="2"/>
      <c r="AK56" s="59"/>
      <c r="AL56" s="59"/>
      <c r="AM56" s="2"/>
      <c r="AN56" s="59"/>
      <c r="AO56" s="59"/>
      <c r="AP56" s="2"/>
      <c r="AQ56" s="59"/>
      <c r="AR56" s="59"/>
      <c r="AS56" s="2"/>
      <c r="AT56" s="59"/>
      <c r="AU56" s="31" t="str">
        <f t="shared" si="39"/>
        <v/>
      </c>
      <c r="AV56" s="32" t="str">
        <f t="shared" si="40"/>
        <v/>
      </c>
      <c r="AW56" s="35"/>
      <c r="AX56" s="59"/>
      <c r="AY56" s="59"/>
      <c r="AZ56" s="2"/>
      <c r="BA56" s="59"/>
      <c r="BB56" s="59"/>
      <c r="BC56" s="2"/>
      <c r="BD56" s="59"/>
      <c r="BE56" s="59"/>
      <c r="BF56" s="2"/>
      <c r="BG56" s="59"/>
      <c r="BH56" s="59"/>
      <c r="BI56" s="2"/>
      <c r="BJ56" s="59"/>
      <c r="BK56" s="59"/>
      <c r="BL56" s="2"/>
      <c r="BM56" s="29" t="str">
        <f t="shared" si="41"/>
        <v/>
      </c>
      <c r="BN56" s="29" t="str">
        <f t="shared" si="42"/>
        <v/>
      </c>
      <c r="BO56" s="29" t="str">
        <f t="shared" si="43"/>
        <v/>
      </c>
      <c r="BP56" s="29" t="str">
        <f t="shared" si="44"/>
        <v/>
      </c>
      <c r="BQ56" s="29" t="str">
        <f t="shared" si="45"/>
        <v/>
      </c>
      <c r="BR56" s="29" t="str">
        <f t="shared" si="46"/>
        <v/>
      </c>
      <c r="BS56" s="59"/>
      <c r="BT56" s="59"/>
      <c r="BU56" s="2"/>
      <c r="BV56" s="59"/>
      <c r="BW56" s="59"/>
      <c r="BX56" s="2"/>
      <c r="BY56" s="59"/>
      <c r="BZ56" s="59"/>
      <c r="CA56" s="2"/>
      <c r="CB56" s="59"/>
      <c r="CC56" s="59"/>
      <c r="CD56" s="2"/>
      <c r="CE56" s="59"/>
      <c r="CF56" s="59"/>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9"/>
      <c r="CQ56" s="46" t="str">
        <f t="shared" si="54"/>
        <v/>
      </c>
      <c r="CR56" s="35"/>
      <c r="CS56" s="59"/>
      <c r="CT56" s="46" t="str">
        <f t="shared" si="55"/>
        <v/>
      </c>
      <c r="CU56" s="7"/>
      <c r="CV56" s="7"/>
      <c r="CW56" s="60"/>
      <c r="CX56" s="7"/>
      <c r="CY56" s="7"/>
      <c r="CZ56" s="7"/>
      <c r="DA56" s="7"/>
    </row>
    <row r="57" spans="1:105" x14ac:dyDescent="0.25">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9"/>
      <c r="P57" s="59"/>
      <c r="Q57" s="2"/>
      <c r="R57" s="59"/>
      <c r="S57" s="59"/>
      <c r="T57" s="2"/>
      <c r="U57" s="59"/>
      <c r="V57" s="59"/>
      <c r="W57" s="2"/>
      <c r="X57" s="59"/>
      <c r="Y57" s="59"/>
      <c r="Z57" s="2"/>
      <c r="AA57" s="59"/>
      <c r="AB57" s="59"/>
      <c r="AC57" s="2"/>
      <c r="AD57" s="29" t="str">
        <f t="shared" si="38"/>
        <v/>
      </c>
      <c r="AE57" s="59"/>
      <c r="AF57" s="59"/>
      <c r="AG57" s="2"/>
      <c r="AH57" s="59"/>
      <c r="AI57" s="59"/>
      <c r="AJ57" s="2"/>
      <c r="AK57" s="59"/>
      <c r="AL57" s="59"/>
      <c r="AM57" s="2"/>
      <c r="AN57" s="59"/>
      <c r="AO57" s="59"/>
      <c r="AP57" s="2"/>
      <c r="AQ57" s="59"/>
      <c r="AR57" s="59"/>
      <c r="AS57" s="2"/>
      <c r="AT57" s="59"/>
      <c r="AU57" s="31" t="str">
        <f t="shared" si="39"/>
        <v/>
      </c>
      <c r="AV57" s="32" t="str">
        <f t="shared" si="40"/>
        <v/>
      </c>
      <c r="AW57" s="35"/>
      <c r="AX57" s="59"/>
      <c r="AY57" s="59"/>
      <c r="AZ57" s="2"/>
      <c r="BA57" s="59"/>
      <c r="BB57" s="59"/>
      <c r="BC57" s="2"/>
      <c r="BD57" s="59"/>
      <c r="BE57" s="59"/>
      <c r="BF57" s="2"/>
      <c r="BG57" s="59"/>
      <c r="BH57" s="59"/>
      <c r="BI57" s="2"/>
      <c r="BJ57" s="59"/>
      <c r="BK57" s="59"/>
      <c r="BL57" s="2"/>
      <c r="BM57" s="29" t="str">
        <f t="shared" si="41"/>
        <v/>
      </c>
      <c r="BN57" s="29" t="str">
        <f t="shared" si="42"/>
        <v/>
      </c>
      <c r="BO57" s="29" t="str">
        <f t="shared" si="43"/>
        <v/>
      </c>
      <c r="BP57" s="29" t="str">
        <f t="shared" si="44"/>
        <v/>
      </c>
      <c r="BQ57" s="29" t="str">
        <f t="shared" si="45"/>
        <v/>
      </c>
      <c r="BR57" s="29" t="str">
        <f t="shared" si="46"/>
        <v/>
      </c>
      <c r="BS57" s="59"/>
      <c r="BT57" s="59"/>
      <c r="BU57" s="2"/>
      <c r="BV57" s="59"/>
      <c r="BW57" s="59"/>
      <c r="BX57" s="2"/>
      <c r="BY57" s="59"/>
      <c r="BZ57" s="59"/>
      <c r="CA57" s="2"/>
      <c r="CB57" s="59"/>
      <c r="CC57" s="59"/>
      <c r="CD57" s="2"/>
      <c r="CE57" s="59"/>
      <c r="CF57" s="59"/>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9"/>
      <c r="CQ57" s="46" t="str">
        <f t="shared" si="54"/>
        <v/>
      </c>
      <c r="CR57" s="35"/>
      <c r="CS57" s="59"/>
      <c r="CT57" s="46" t="str">
        <f t="shared" si="55"/>
        <v/>
      </c>
      <c r="CU57" s="7"/>
      <c r="CV57" s="7"/>
      <c r="CW57" s="60"/>
      <c r="CX57" s="7"/>
      <c r="CY57" s="7"/>
      <c r="CZ57" s="7"/>
      <c r="DA57" s="7"/>
    </row>
    <row r="58" spans="1:105" x14ac:dyDescent="0.25">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9"/>
      <c r="P58" s="59"/>
      <c r="Q58" s="2"/>
      <c r="R58" s="59"/>
      <c r="S58" s="59"/>
      <c r="T58" s="2"/>
      <c r="U58" s="59"/>
      <c r="V58" s="59"/>
      <c r="W58" s="2"/>
      <c r="X58" s="59"/>
      <c r="Y58" s="59"/>
      <c r="Z58" s="2"/>
      <c r="AA58" s="59"/>
      <c r="AB58" s="59"/>
      <c r="AC58" s="2"/>
      <c r="AD58" s="29" t="str">
        <f t="shared" si="38"/>
        <v/>
      </c>
      <c r="AE58" s="59"/>
      <c r="AF58" s="59"/>
      <c r="AG58" s="2"/>
      <c r="AH58" s="59"/>
      <c r="AI58" s="59"/>
      <c r="AJ58" s="2"/>
      <c r="AK58" s="59"/>
      <c r="AL58" s="59"/>
      <c r="AM58" s="2"/>
      <c r="AN58" s="59"/>
      <c r="AO58" s="59"/>
      <c r="AP58" s="2"/>
      <c r="AQ58" s="59"/>
      <c r="AR58" s="59"/>
      <c r="AS58" s="2"/>
      <c r="AT58" s="59"/>
      <c r="AU58" s="31" t="str">
        <f t="shared" si="39"/>
        <v/>
      </c>
      <c r="AV58" s="32" t="str">
        <f t="shared" si="40"/>
        <v/>
      </c>
      <c r="AW58" s="35"/>
      <c r="AX58" s="59"/>
      <c r="AY58" s="59"/>
      <c r="AZ58" s="2"/>
      <c r="BA58" s="59"/>
      <c r="BB58" s="59"/>
      <c r="BC58" s="2"/>
      <c r="BD58" s="59"/>
      <c r="BE58" s="59"/>
      <c r="BF58" s="2"/>
      <c r="BG58" s="59"/>
      <c r="BH58" s="59"/>
      <c r="BI58" s="2"/>
      <c r="BJ58" s="59"/>
      <c r="BK58" s="59"/>
      <c r="BL58" s="2"/>
      <c r="BM58" s="29" t="str">
        <f t="shared" si="41"/>
        <v/>
      </c>
      <c r="BN58" s="29" t="str">
        <f t="shared" si="42"/>
        <v/>
      </c>
      <c r="BO58" s="29" t="str">
        <f t="shared" si="43"/>
        <v/>
      </c>
      <c r="BP58" s="29" t="str">
        <f t="shared" si="44"/>
        <v/>
      </c>
      <c r="BQ58" s="29" t="str">
        <f t="shared" si="45"/>
        <v/>
      </c>
      <c r="BR58" s="29" t="str">
        <f t="shared" si="46"/>
        <v/>
      </c>
      <c r="BS58" s="59"/>
      <c r="BT58" s="59"/>
      <c r="BU58" s="2"/>
      <c r="BV58" s="59"/>
      <c r="BW58" s="59"/>
      <c r="BX58" s="2"/>
      <c r="BY58" s="59"/>
      <c r="BZ58" s="59"/>
      <c r="CA58" s="2"/>
      <c r="CB58" s="59"/>
      <c r="CC58" s="59"/>
      <c r="CD58" s="2"/>
      <c r="CE58" s="59"/>
      <c r="CF58" s="59"/>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9"/>
      <c r="CQ58" s="46" t="str">
        <f t="shared" si="54"/>
        <v/>
      </c>
      <c r="CR58" s="35"/>
      <c r="CS58" s="59"/>
      <c r="CT58" s="46" t="str">
        <f t="shared" si="55"/>
        <v/>
      </c>
      <c r="CU58" s="7"/>
      <c r="CV58" s="7"/>
      <c r="CW58" s="60"/>
      <c r="CX58" s="7"/>
      <c r="CY58" s="7"/>
      <c r="CZ58" s="7"/>
      <c r="DA58" s="7"/>
    </row>
    <row r="59" spans="1:105" x14ac:dyDescent="0.25">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9"/>
      <c r="P59" s="59"/>
      <c r="Q59" s="2"/>
      <c r="R59" s="59"/>
      <c r="S59" s="59"/>
      <c r="T59" s="2"/>
      <c r="U59" s="59"/>
      <c r="V59" s="59"/>
      <c r="W59" s="2"/>
      <c r="X59" s="59"/>
      <c r="Y59" s="59"/>
      <c r="Z59" s="2"/>
      <c r="AA59" s="59"/>
      <c r="AB59" s="59"/>
      <c r="AC59" s="2"/>
      <c r="AD59" s="29" t="str">
        <f t="shared" si="38"/>
        <v/>
      </c>
      <c r="AE59" s="59"/>
      <c r="AF59" s="59"/>
      <c r="AG59" s="2"/>
      <c r="AH59" s="59"/>
      <c r="AI59" s="59"/>
      <c r="AJ59" s="2"/>
      <c r="AK59" s="59"/>
      <c r="AL59" s="59"/>
      <c r="AM59" s="2"/>
      <c r="AN59" s="59"/>
      <c r="AO59" s="59"/>
      <c r="AP59" s="2"/>
      <c r="AQ59" s="59"/>
      <c r="AR59" s="59"/>
      <c r="AS59" s="2"/>
      <c r="AT59" s="59"/>
      <c r="AU59" s="31" t="str">
        <f t="shared" si="39"/>
        <v/>
      </c>
      <c r="AV59" s="32" t="str">
        <f t="shared" si="40"/>
        <v/>
      </c>
      <c r="AW59" s="35"/>
      <c r="AX59" s="59"/>
      <c r="AY59" s="59"/>
      <c r="AZ59" s="2"/>
      <c r="BA59" s="59"/>
      <c r="BB59" s="59"/>
      <c r="BC59" s="2"/>
      <c r="BD59" s="59"/>
      <c r="BE59" s="59"/>
      <c r="BF59" s="2"/>
      <c r="BG59" s="59"/>
      <c r="BH59" s="59"/>
      <c r="BI59" s="2"/>
      <c r="BJ59" s="59"/>
      <c r="BK59" s="59"/>
      <c r="BL59" s="2"/>
      <c r="BM59" s="29" t="str">
        <f t="shared" si="41"/>
        <v/>
      </c>
      <c r="BN59" s="29" t="str">
        <f t="shared" si="42"/>
        <v/>
      </c>
      <c r="BO59" s="29" t="str">
        <f t="shared" si="43"/>
        <v/>
      </c>
      <c r="BP59" s="29" t="str">
        <f t="shared" si="44"/>
        <v/>
      </c>
      <c r="BQ59" s="29" t="str">
        <f t="shared" si="45"/>
        <v/>
      </c>
      <c r="BR59" s="29" t="str">
        <f t="shared" si="46"/>
        <v/>
      </c>
      <c r="BS59" s="59"/>
      <c r="BT59" s="59"/>
      <c r="BU59" s="2"/>
      <c r="BV59" s="59"/>
      <c r="BW59" s="59"/>
      <c r="BX59" s="2"/>
      <c r="BY59" s="59"/>
      <c r="BZ59" s="59"/>
      <c r="CA59" s="2"/>
      <c r="CB59" s="59"/>
      <c r="CC59" s="59"/>
      <c r="CD59" s="2"/>
      <c r="CE59" s="59"/>
      <c r="CF59" s="59"/>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9"/>
      <c r="CQ59" s="46" t="str">
        <f t="shared" si="54"/>
        <v/>
      </c>
      <c r="CR59" s="35"/>
      <c r="CS59" s="59"/>
      <c r="CT59" s="46" t="str">
        <f t="shared" si="55"/>
        <v/>
      </c>
      <c r="CU59" s="7"/>
      <c r="CV59" s="7"/>
      <c r="CW59" s="60"/>
      <c r="CX59" s="7"/>
      <c r="CY59" s="7"/>
      <c r="CZ59" s="7"/>
      <c r="DA59" s="7"/>
    </row>
    <row r="60" spans="1:105" x14ac:dyDescent="0.25">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9"/>
      <c r="P60" s="59"/>
      <c r="Q60" s="2"/>
      <c r="R60" s="59"/>
      <c r="S60" s="59"/>
      <c r="T60" s="2"/>
      <c r="U60" s="59"/>
      <c r="V60" s="59"/>
      <c r="W60" s="2"/>
      <c r="X60" s="59"/>
      <c r="Y60" s="59"/>
      <c r="Z60" s="2"/>
      <c r="AA60" s="59"/>
      <c r="AB60" s="59"/>
      <c r="AC60" s="2"/>
      <c r="AD60" s="29" t="str">
        <f t="shared" si="38"/>
        <v/>
      </c>
      <c r="AE60" s="59"/>
      <c r="AF60" s="59"/>
      <c r="AG60" s="2"/>
      <c r="AH60" s="59"/>
      <c r="AI60" s="59"/>
      <c r="AJ60" s="2"/>
      <c r="AK60" s="59"/>
      <c r="AL60" s="59"/>
      <c r="AM60" s="2"/>
      <c r="AN60" s="59"/>
      <c r="AO60" s="59"/>
      <c r="AP60" s="2"/>
      <c r="AQ60" s="59"/>
      <c r="AR60" s="59"/>
      <c r="AS60" s="2"/>
      <c r="AT60" s="59"/>
      <c r="AU60" s="31" t="str">
        <f t="shared" si="39"/>
        <v/>
      </c>
      <c r="AV60" s="32" t="str">
        <f t="shared" si="40"/>
        <v/>
      </c>
      <c r="AW60" s="35"/>
      <c r="AX60" s="59"/>
      <c r="AY60" s="59"/>
      <c r="AZ60" s="2"/>
      <c r="BA60" s="59"/>
      <c r="BB60" s="59"/>
      <c r="BC60" s="2"/>
      <c r="BD60" s="59"/>
      <c r="BE60" s="59"/>
      <c r="BF60" s="2"/>
      <c r="BG60" s="59"/>
      <c r="BH60" s="59"/>
      <c r="BI60" s="2"/>
      <c r="BJ60" s="59"/>
      <c r="BK60" s="59"/>
      <c r="BL60" s="2"/>
      <c r="BM60" s="29" t="str">
        <f t="shared" si="41"/>
        <v/>
      </c>
      <c r="BN60" s="29" t="str">
        <f t="shared" si="42"/>
        <v/>
      </c>
      <c r="BO60" s="29" t="str">
        <f t="shared" si="43"/>
        <v/>
      </c>
      <c r="BP60" s="29" t="str">
        <f t="shared" si="44"/>
        <v/>
      </c>
      <c r="BQ60" s="29" t="str">
        <f t="shared" si="45"/>
        <v/>
      </c>
      <c r="BR60" s="29" t="str">
        <f t="shared" si="46"/>
        <v/>
      </c>
      <c r="BS60" s="59"/>
      <c r="BT60" s="59"/>
      <c r="BU60" s="2"/>
      <c r="BV60" s="59"/>
      <c r="BW60" s="59"/>
      <c r="BX60" s="2"/>
      <c r="BY60" s="59"/>
      <c r="BZ60" s="59"/>
      <c r="CA60" s="2"/>
      <c r="CB60" s="59"/>
      <c r="CC60" s="59"/>
      <c r="CD60" s="2"/>
      <c r="CE60" s="59"/>
      <c r="CF60" s="59"/>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9"/>
      <c r="CQ60" s="46" t="str">
        <f t="shared" si="54"/>
        <v/>
      </c>
      <c r="CR60" s="35"/>
      <c r="CS60" s="59"/>
      <c r="CT60" s="46" t="str">
        <f t="shared" si="55"/>
        <v/>
      </c>
      <c r="CU60" s="7"/>
      <c r="CV60" s="7"/>
      <c r="CW60" s="60"/>
      <c r="CX60" s="7"/>
      <c r="CY60" s="7"/>
      <c r="CZ60" s="7"/>
      <c r="DA60" s="7"/>
    </row>
  </sheetData>
  <sheetProtection password="C0BF" sheet="1" formatColumns="0" formatRows="0" insertColumns="0" insertHyperlinks="0" deleteColumns="0" deleteRows="0" autoFilter="0" pivotTables="0"/>
  <mergeCells count="50">
    <mergeCell ref="AX2:BL2"/>
    <mergeCell ref="BS2:CG2"/>
    <mergeCell ref="BS3:CG4"/>
    <mergeCell ref="A8:A10"/>
    <mergeCell ref="B8:B10"/>
    <mergeCell ref="C8:C10"/>
    <mergeCell ref="F9:H9"/>
    <mergeCell ref="D8:H8"/>
    <mergeCell ref="D9:E9"/>
    <mergeCell ref="C1:M1"/>
    <mergeCell ref="AT8:AT10"/>
    <mergeCell ref="AD9:AD10"/>
    <mergeCell ref="AE9:AG9"/>
    <mergeCell ref="AH9:AJ9"/>
    <mergeCell ref="AK9:AM9"/>
    <mergeCell ref="AN9:AP9"/>
    <mergeCell ref="AQ9:AS9"/>
    <mergeCell ref="O9:Q9"/>
    <mergeCell ref="R9:T9"/>
    <mergeCell ref="U9:W9"/>
    <mergeCell ref="X9:Z9"/>
    <mergeCell ref="AA9:AC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N8:CN10"/>
    <mergeCell ref="CS8:CS10"/>
    <mergeCell ref="CY11:DA11"/>
    <mergeCell ref="H3:J3"/>
    <mergeCell ref="H4:J4"/>
    <mergeCell ref="K9:M9"/>
    <mergeCell ref="CB9:CD9"/>
    <mergeCell ref="CE9:CG9"/>
    <mergeCell ref="I8:M8"/>
    <mergeCell ref="D7:M7"/>
    <mergeCell ref="I9:J9"/>
    <mergeCell ref="AX3:BL4"/>
  </mergeCells>
  <conditionalFormatting sqref="O11">
    <cfRule type="cellIs" dxfId="5521" priority="1" operator="lessThan">
      <formula>$C$4</formula>
    </cfRule>
  </conditionalFormatting>
  <conditionalFormatting sqref="O12">
    <cfRule type="cellIs" dxfId="5520" priority="2" operator="lessThan">
      <formula>$C$4</formula>
    </cfRule>
  </conditionalFormatting>
  <conditionalFormatting sqref="O13">
    <cfRule type="cellIs" dxfId="5519" priority="3" operator="lessThan">
      <formula>$C$4</formula>
    </cfRule>
  </conditionalFormatting>
  <conditionalFormatting sqref="O14">
    <cfRule type="cellIs" dxfId="5518" priority="4" operator="lessThan">
      <formula>$C$4</formula>
    </cfRule>
  </conditionalFormatting>
  <conditionalFormatting sqref="O15">
    <cfRule type="cellIs" dxfId="5517" priority="5" operator="lessThan">
      <formula>$C$4</formula>
    </cfRule>
  </conditionalFormatting>
  <conditionalFormatting sqref="O16">
    <cfRule type="cellIs" dxfId="5516" priority="6" operator="lessThan">
      <formula>$C$4</formula>
    </cfRule>
  </conditionalFormatting>
  <conditionalFormatting sqref="O17">
    <cfRule type="cellIs" dxfId="5515" priority="7" operator="lessThan">
      <formula>$C$4</formula>
    </cfRule>
  </conditionalFormatting>
  <conditionalFormatting sqref="O18">
    <cfRule type="cellIs" dxfId="5514" priority="8" operator="lessThan">
      <formula>$C$4</formula>
    </cfRule>
  </conditionalFormatting>
  <conditionalFormatting sqref="O19">
    <cfRule type="cellIs" dxfId="5513" priority="9" operator="lessThan">
      <formula>$C$4</formula>
    </cfRule>
  </conditionalFormatting>
  <conditionalFormatting sqref="O20">
    <cfRule type="cellIs" dxfId="5512" priority="10" operator="lessThan">
      <formula>$C$4</formula>
    </cfRule>
  </conditionalFormatting>
  <conditionalFormatting sqref="O21">
    <cfRule type="cellIs" dxfId="5511" priority="11" operator="lessThan">
      <formula>$C$4</formula>
    </cfRule>
  </conditionalFormatting>
  <conditionalFormatting sqref="O22">
    <cfRule type="cellIs" dxfId="5510" priority="12" operator="lessThan">
      <formula>$C$4</formula>
    </cfRule>
  </conditionalFormatting>
  <conditionalFormatting sqref="O23">
    <cfRule type="cellIs" dxfId="5509" priority="13" operator="lessThan">
      <formula>$C$4</formula>
    </cfRule>
  </conditionalFormatting>
  <conditionalFormatting sqref="O24">
    <cfRule type="cellIs" dxfId="5508" priority="14" operator="lessThan">
      <formula>$C$4</formula>
    </cfRule>
  </conditionalFormatting>
  <conditionalFormatting sqref="O25">
    <cfRule type="cellIs" dxfId="5507" priority="15" operator="lessThan">
      <formula>$C$4</formula>
    </cfRule>
  </conditionalFormatting>
  <conditionalFormatting sqref="O26">
    <cfRule type="cellIs" dxfId="5506" priority="16" operator="lessThan">
      <formula>$C$4</formula>
    </cfRule>
  </conditionalFormatting>
  <conditionalFormatting sqref="O27">
    <cfRule type="cellIs" dxfId="5505" priority="17" operator="lessThan">
      <formula>$C$4</formula>
    </cfRule>
  </conditionalFormatting>
  <conditionalFormatting sqref="O28">
    <cfRule type="cellIs" dxfId="5504" priority="18" operator="lessThan">
      <formula>$C$4</formula>
    </cfRule>
  </conditionalFormatting>
  <conditionalFormatting sqref="O29">
    <cfRule type="cellIs" dxfId="5503" priority="19" operator="lessThan">
      <formula>$C$4</formula>
    </cfRule>
  </conditionalFormatting>
  <conditionalFormatting sqref="O30">
    <cfRule type="cellIs" dxfId="5502" priority="20" operator="lessThan">
      <formula>$C$4</formula>
    </cfRule>
  </conditionalFormatting>
  <conditionalFormatting sqref="O31">
    <cfRule type="cellIs" dxfId="5501" priority="21" operator="lessThan">
      <formula>$C$4</formula>
    </cfRule>
  </conditionalFormatting>
  <conditionalFormatting sqref="O32">
    <cfRule type="cellIs" dxfId="5500" priority="22" operator="lessThan">
      <formula>$C$4</formula>
    </cfRule>
  </conditionalFormatting>
  <conditionalFormatting sqref="O33">
    <cfRule type="cellIs" dxfId="5499" priority="23" operator="lessThan">
      <formula>$C$4</formula>
    </cfRule>
  </conditionalFormatting>
  <conditionalFormatting sqref="O34">
    <cfRule type="cellIs" dxfId="5498" priority="24" operator="lessThan">
      <formula>$C$4</formula>
    </cfRule>
  </conditionalFormatting>
  <conditionalFormatting sqref="O35">
    <cfRule type="cellIs" dxfId="5497" priority="25" operator="lessThan">
      <formula>$C$4</formula>
    </cfRule>
  </conditionalFormatting>
  <conditionalFormatting sqref="O36">
    <cfRule type="cellIs" dxfId="5496" priority="26" operator="lessThan">
      <formula>$C$4</formula>
    </cfRule>
  </conditionalFormatting>
  <conditionalFormatting sqref="O37">
    <cfRule type="cellIs" dxfId="5495" priority="27" operator="lessThan">
      <formula>$C$4</formula>
    </cfRule>
  </conditionalFormatting>
  <conditionalFormatting sqref="O38">
    <cfRule type="cellIs" dxfId="5494" priority="28" operator="lessThan">
      <formula>$C$4</formula>
    </cfRule>
  </conditionalFormatting>
  <conditionalFormatting sqref="O39">
    <cfRule type="cellIs" dxfId="5493" priority="29" operator="lessThan">
      <formula>$C$4</formula>
    </cfRule>
  </conditionalFormatting>
  <conditionalFormatting sqref="O40">
    <cfRule type="cellIs" dxfId="5492" priority="30" operator="lessThan">
      <formula>$C$4</formula>
    </cfRule>
  </conditionalFormatting>
  <conditionalFormatting sqref="O41">
    <cfRule type="cellIs" dxfId="5491" priority="31" operator="lessThan">
      <formula>$C$4</formula>
    </cfRule>
  </conditionalFormatting>
  <conditionalFormatting sqref="O42">
    <cfRule type="cellIs" dxfId="5490" priority="32" operator="lessThan">
      <formula>$C$4</formula>
    </cfRule>
  </conditionalFormatting>
  <conditionalFormatting sqref="O43">
    <cfRule type="cellIs" dxfId="5489" priority="33" operator="lessThan">
      <formula>$C$4</formula>
    </cfRule>
  </conditionalFormatting>
  <conditionalFormatting sqref="O44">
    <cfRule type="cellIs" dxfId="5488" priority="34" operator="lessThan">
      <formula>$C$4</formula>
    </cfRule>
  </conditionalFormatting>
  <conditionalFormatting sqref="O45">
    <cfRule type="cellIs" dxfId="5487" priority="35" operator="lessThan">
      <formula>$C$4</formula>
    </cfRule>
  </conditionalFormatting>
  <conditionalFormatting sqref="O46">
    <cfRule type="cellIs" dxfId="5486" priority="36" operator="lessThan">
      <formula>$C$4</formula>
    </cfRule>
  </conditionalFormatting>
  <conditionalFormatting sqref="O47">
    <cfRule type="cellIs" dxfId="5485" priority="37" operator="lessThan">
      <formula>$C$4</formula>
    </cfRule>
  </conditionalFormatting>
  <conditionalFormatting sqref="O48">
    <cfRule type="cellIs" dxfId="5484" priority="38" operator="lessThan">
      <formula>$C$4</formula>
    </cfRule>
  </conditionalFormatting>
  <conditionalFormatting sqref="O49">
    <cfRule type="cellIs" dxfId="5483" priority="39" operator="lessThan">
      <formula>$C$4</formula>
    </cfRule>
  </conditionalFormatting>
  <conditionalFormatting sqref="O50">
    <cfRule type="cellIs" dxfId="5482" priority="40" operator="lessThan">
      <formula>$C$4</formula>
    </cfRule>
  </conditionalFormatting>
  <conditionalFormatting sqref="O51">
    <cfRule type="cellIs" dxfId="5481" priority="41" operator="lessThan">
      <formula>$C$4</formula>
    </cfRule>
  </conditionalFormatting>
  <conditionalFormatting sqref="O52">
    <cfRule type="cellIs" dxfId="5480" priority="42" operator="lessThan">
      <formula>$C$4</formula>
    </cfRule>
  </conditionalFormatting>
  <conditionalFormatting sqref="O53">
    <cfRule type="cellIs" dxfId="5479" priority="43" operator="lessThan">
      <formula>$C$4</formula>
    </cfRule>
  </conditionalFormatting>
  <conditionalFormatting sqref="O54">
    <cfRule type="cellIs" dxfId="5478" priority="44" operator="lessThan">
      <formula>$C$4</formula>
    </cfRule>
  </conditionalFormatting>
  <conditionalFormatting sqref="O55">
    <cfRule type="cellIs" dxfId="5477" priority="45" operator="lessThan">
      <formula>$C$4</formula>
    </cfRule>
  </conditionalFormatting>
  <conditionalFormatting sqref="O56">
    <cfRule type="cellIs" dxfId="5476" priority="46" operator="lessThan">
      <formula>$C$4</formula>
    </cfRule>
  </conditionalFormatting>
  <conditionalFormatting sqref="O57">
    <cfRule type="cellIs" dxfId="5475" priority="47" operator="lessThan">
      <formula>$C$4</formula>
    </cfRule>
  </conditionalFormatting>
  <conditionalFormatting sqref="O58">
    <cfRule type="cellIs" dxfId="5474" priority="48" operator="lessThan">
      <formula>$C$4</formula>
    </cfRule>
  </conditionalFormatting>
  <conditionalFormatting sqref="O59">
    <cfRule type="cellIs" dxfId="5473" priority="49" operator="lessThan">
      <formula>$C$4</formula>
    </cfRule>
  </conditionalFormatting>
  <conditionalFormatting sqref="O60">
    <cfRule type="cellIs" dxfId="5472" priority="50" operator="lessThan">
      <formula>$C$4</formula>
    </cfRule>
  </conditionalFormatting>
  <conditionalFormatting sqref="P11">
    <cfRule type="cellIs" dxfId="5471" priority="51" operator="lessThan">
      <formula>$C$4</formula>
    </cfRule>
  </conditionalFormatting>
  <conditionalFormatting sqref="P12">
    <cfRule type="cellIs" dxfId="5470" priority="52" operator="lessThan">
      <formula>$C$4</formula>
    </cfRule>
  </conditionalFormatting>
  <conditionalFormatting sqref="P13">
    <cfRule type="cellIs" dxfId="5469" priority="53" operator="lessThan">
      <formula>$C$4</formula>
    </cfRule>
  </conditionalFormatting>
  <conditionalFormatting sqref="P14">
    <cfRule type="cellIs" dxfId="5468" priority="54" operator="lessThan">
      <formula>$C$4</formula>
    </cfRule>
  </conditionalFormatting>
  <conditionalFormatting sqref="P15">
    <cfRule type="cellIs" dxfId="5467" priority="55" operator="lessThan">
      <formula>$C$4</formula>
    </cfRule>
  </conditionalFormatting>
  <conditionalFormatting sqref="P16">
    <cfRule type="cellIs" dxfId="5466" priority="56" operator="lessThan">
      <formula>$C$4</formula>
    </cfRule>
  </conditionalFormatting>
  <conditionalFormatting sqref="P17">
    <cfRule type="cellIs" dxfId="5465" priority="57" operator="lessThan">
      <formula>$C$4</formula>
    </cfRule>
  </conditionalFormatting>
  <conditionalFormatting sqref="P18">
    <cfRule type="cellIs" dxfId="5464" priority="58" operator="lessThan">
      <formula>$C$4</formula>
    </cfRule>
  </conditionalFormatting>
  <conditionalFormatting sqref="P19">
    <cfRule type="cellIs" dxfId="5463" priority="59" operator="lessThan">
      <formula>$C$4</formula>
    </cfRule>
  </conditionalFormatting>
  <conditionalFormatting sqref="P20">
    <cfRule type="cellIs" dxfId="5462" priority="60" operator="lessThan">
      <formula>$C$4</formula>
    </cfRule>
  </conditionalFormatting>
  <conditionalFormatting sqref="P21">
    <cfRule type="cellIs" dxfId="5461" priority="61" operator="lessThan">
      <formula>$C$4</formula>
    </cfRule>
  </conditionalFormatting>
  <conditionalFormatting sqref="P22">
    <cfRule type="cellIs" dxfId="5460" priority="62" operator="lessThan">
      <formula>$C$4</formula>
    </cfRule>
  </conditionalFormatting>
  <conditionalFormatting sqref="P23">
    <cfRule type="cellIs" dxfId="5459" priority="63" operator="lessThan">
      <formula>$C$4</formula>
    </cfRule>
  </conditionalFormatting>
  <conditionalFormatting sqref="P24">
    <cfRule type="cellIs" dxfId="5458" priority="64" operator="lessThan">
      <formula>$C$4</formula>
    </cfRule>
  </conditionalFormatting>
  <conditionalFormatting sqref="P25">
    <cfRule type="cellIs" dxfId="5457" priority="65" operator="lessThan">
      <formula>$C$4</formula>
    </cfRule>
  </conditionalFormatting>
  <conditionalFormatting sqref="P26">
    <cfRule type="cellIs" dxfId="5456" priority="66" operator="lessThan">
      <formula>$C$4</formula>
    </cfRule>
  </conditionalFormatting>
  <conditionalFormatting sqref="P27">
    <cfRule type="cellIs" dxfId="5455" priority="67" operator="lessThan">
      <formula>$C$4</formula>
    </cfRule>
  </conditionalFormatting>
  <conditionalFormatting sqref="P28">
    <cfRule type="cellIs" dxfId="5454" priority="68" operator="lessThan">
      <formula>$C$4</formula>
    </cfRule>
  </conditionalFormatting>
  <conditionalFormatting sqref="P29">
    <cfRule type="cellIs" dxfId="5453" priority="69" operator="lessThan">
      <formula>$C$4</formula>
    </cfRule>
  </conditionalFormatting>
  <conditionalFormatting sqref="P30">
    <cfRule type="cellIs" dxfId="5452" priority="70" operator="lessThan">
      <formula>$C$4</formula>
    </cfRule>
  </conditionalFormatting>
  <conditionalFormatting sqref="P31">
    <cfRule type="cellIs" dxfId="5451" priority="71" operator="lessThan">
      <formula>$C$4</formula>
    </cfRule>
  </conditionalFormatting>
  <conditionalFormatting sqref="P32">
    <cfRule type="cellIs" dxfId="5450" priority="72" operator="lessThan">
      <formula>$C$4</formula>
    </cfRule>
  </conditionalFormatting>
  <conditionalFormatting sqref="P33">
    <cfRule type="cellIs" dxfId="5449" priority="73" operator="lessThan">
      <formula>$C$4</formula>
    </cfRule>
  </conditionalFormatting>
  <conditionalFormatting sqref="P34">
    <cfRule type="cellIs" dxfId="5448" priority="74" operator="lessThan">
      <formula>$C$4</formula>
    </cfRule>
  </conditionalFormatting>
  <conditionalFormatting sqref="P35">
    <cfRule type="cellIs" dxfId="5447" priority="75" operator="lessThan">
      <formula>$C$4</formula>
    </cfRule>
  </conditionalFormatting>
  <conditionalFormatting sqref="P36">
    <cfRule type="cellIs" dxfId="5446" priority="76" operator="lessThan">
      <formula>$C$4</formula>
    </cfRule>
  </conditionalFormatting>
  <conditionalFormatting sqref="P37">
    <cfRule type="cellIs" dxfId="5445" priority="77" operator="lessThan">
      <formula>$C$4</formula>
    </cfRule>
  </conditionalFormatting>
  <conditionalFormatting sqref="P38">
    <cfRule type="cellIs" dxfId="5444" priority="78" operator="lessThan">
      <formula>$C$4</formula>
    </cfRule>
  </conditionalFormatting>
  <conditionalFormatting sqref="P39">
    <cfRule type="cellIs" dxfId="5443" priority="79" operator="lessThan">
      <formula>$C$4</formula>
    </cfRule>
  </conditionalFormatting>
  <conditionalFormatting sqref="P40">
    <cfRule type="cellIs" dxfId="5442" priority="80" operator="lessThan">
      <formula>$C$4</formula>
    </cfRule>
  </conditionalFormatting>
  <conditionalFormatting sqref="P41">
    <cfRule type="cellIs" dxfId="5441" priority="81" operator="lessThan">
      <formula>$C$4</formula>
    </cfRule>
  </conditionalFormatting>
  <conditionalFormatting sqref="P42">
    <cfRule type="cellIs" dxfId="5440" priority="82" operator="lessThan">
      <formula>$C$4</formula>
    </cfRule>
  </conditionalFormatting>
  <conditionalFormatting sqref="P43">
    <cfRule type="cellIs" dxfId="5439" priority="83" operator="lessThan">
      <formula>$C$4</formula>
    </cfRule>
  </conditionalFormatting>
  <conditionalFormatting sqref="P44">
    <cfRule type="cellIs" dxfId="5438" priority="84" operator="lessThan">
      <formula>$C$4</formula>
    </cfRule>
  </conditionalFormatting>
  <conditionalFormatting sqref="P45">
    <cfRule type="cellIs" dxfId="5437" priority="85" operator="lessThan">
      <formula>$C$4</formula>
    </cfRule>
  </conditionalFormatting>
  <conditionalFormatting sqref="P46">
    <cfRule type="cellIs" dxfId="5436" priority="86" operator="lessThan">
      <formula>$C$4</formula>
    </cfRule>
  </conditionalFormatting>
  <conditionalFormatting sqref="P47">
    <cfRule type="cellIs" dxfId="5435" priority="87" operator="lessThan">
      <formula>$C$4</formula>
    </cfRule>
  </conditionalFormatting>
  <conditionalFormatting sqref="P48">
    <cfRule type="cellIs" dxfId="5434" priority="88" operator="lessThan">
      <formula>$C$4</formula>
    </cfRule>
  </conditionalFormatting>
  <conditionalFormatting sqref="P49">
    <cfRule type="cellIs" dxfId="5433" priority="89" operator="lessThan">
      <formula>$C$4</formula>
    </cfRule>
  </conditionalFormatting>
  <conditionalFormatting sqref="P50">
    <cfRule type="cellIs" dxfId="5432" priority="90" operator="lessThan">
      <formula>$C$4</formula>
    </cfRule>
  </conditionalFormatting>
  <conditionalFormatting sqref="P51">
    <cfRule type="cellIs" dxfId="5431" priority="91" operator="lessThan">
      <formula>$C$4</formula>
    </cfRule>
  </conditionalFormatting>
  <conditionalFormatting sqref="P52">
    <cfRule type="cellIs" dxfId="5430" priority="92" operator="lessThan">
      <formula>$C$4</formula>
    </cfRule>
  </conditionalFormatting>
  <conditionalFormatting sqref="P53">
    <cfRule type="cellIs" dxfId="5429" priority="93" operator="lessThan">
      <formula>$C$4</formula>
    </cfRule>
  </conditionalFormatting>
  <conditionalFormatting sqref="P54">
    <cfRule type="cellIs" dxfId="5428" priority="94" operator="lessThan">
      <formula>$C$4</formula>
    </cfRule>
  </conditionalFormatting>
  <conditionalFormatting sqref="P55">
    <cfRule type="cellIs" dxfId="5427" priority="95" operator="lessThan">
      <formula>$C$4</formula>
    </cfRule>
  </conditionalFormatting>
  <conditionalFormatting sqref="P56">
    <cfRule type="cellIs" dxfId="5426" priority="96" operator="lessThan">
      <formula>$C$4</formula>
    </cfRule>
  </conditionalFormatting>
  <conditionalFormatting sqref="P57">
    <cfRule type="cellIs" dxfId="5425" priority="97" operator="lessThan">
      <formula>$C$4</formula>
    </cfRule>
  </conditionalFormatting>
  <conditionalFormatting sqref="P58">
    <cfRule type="cellIs" dxfId="5424" priority="98" operator="lessThan">
      <formula>$C$4</formula>
    </cfRule>
  </conditionalFormatting>
  <conditionalFormatting sqref="P59">
    <cfRule type="cellIs" dxfId="5423" priority="99" operator="lessThan">
      <formula>$C$4</formula>
    </cfRule>
  </conditionalFormatting>
  <conditionalFormatting sqref="P60">
    <cfRule type="cellIs" dxfId="5422" priority="100" operator="lessThan">
      <formula>$C$4</formula>
    </cfRule>
  </conditionalFormatting>
  <conditionalFormatting sqref="Q11">
    <cfRule type="cellIs" dxfId="5421" priority="101" operator="lessThan">
      <formula>$C$4</formula>
    </cfRule>
  </conditionalFormatting>
  <conditionalFormatting sqref="Q12">
    <cfRule type="cellIs" dxfId="5420" priority="102" operator="lessThan">
      <formula>$C$4</formula>
    </cfRule>
  </conditionalFormatting>
  <conditionalFormatting sqref="Q13">
    <cfRule type="cellIs" dxfId="5419" priority="103" operator="lessThan">
      <formula>$C$4</formula>
    </cfRule>
  </conditionalFormatting>
  <conditionalFormatting sqref="Q14">
    <cfRule type="cellIs" dxfId="5418" priority="104" operator="lessThan">
      <formula>$C$4</formula>
    </cfRule>
  </conditionalFormatting>
  <conditionalFormatting sqref="Q15">
    <cfRule type="cellIs" dxfId="5417" priority="105" operator="lessThan">
      <formula>$C$4</formula>
    </cfRule>
  </conditionalFormatting>
  <conditionalFormatting sqref="Q16">
    <cfRule type="cellIs" dxfId="5416" priority="106" operator="lessThan">
      <formula>$C$4</formula>
    </cfRule>
  </conditionalFormatting>
  <conditionalFormatting sqref="Q17">
    <cfRule type="cellIs" dxfId="5415" priority="107" operator="lessThan">
      <formula>$C$4</formula>
    </cfRule>
  </conditionalFormatting>
  <conditionalFormatting sqref="Q18">
    <cfRule type="cellIs" dxfId="5414" priority="108" operator="lessThan">
      <formula>$C$4</formula>
    </cfRule>
  </conditionalFormatting>
  <conditionalFormatting sqref="Q19">
    <cfRule type="cellIs" dxfId="5413" priority="109" operator="lessThan">
      <formula>$C$4</formula>
    </cfRule>
  </conditionalFormatting>
  <conditionalFormatting sqref="Q20">
    <cfRule type="cellIs" dxfId="5412" priority="110" operator="lessThan">
      <formula>$C$4</formula>
    </cfRule>
  </conditionalFormatting>
  <conditionalFormatting sqref="Q21">
    <cfRule type="cellIs" dxfId="5411" priority="111" operator="lessThan">
      <formula>$C$4</formula>
    </cfRule>
  </conditionalFormatting>
  <conditionalFormatting sqref="Q22">
    <cfRule type="cellIs" dxfId="5410" priority="112" operator="lessThan">
      <formula>$C$4</formula>
    </cfRule>
  </conditionalFormatting>
  <conditionalFormatting sqref="Q23">
    <cfRule type="cellIs" dxfId="5409" priority="113" operator="lessThan">
      <formula>$C$4</formula>
    </cfRule>
  </conditionalFormatting>
  <conditionalFormatting sqref="Q24">
    <cfRule type="cellIs" dxfId="5408" priority="114" operator="lessThan">
      <formula>$C$4</formula>
    </cfRule>
  </conditionalFormatting>
  <conditionalFormatting sqref="Q25">
    <cfRule type="cellIs" dxfId="5407" priority="115" operator="lessThan">
      <formula>$C$4</formula>
    </cfRule>
  </conditionalFormatting>
  <conditionalFormatting sqref="Q26">
    <cfRule type="cellIs" dxfId="5406" priority="116" operator="lessThan">
      <formula>$C$4</formula>
    </cfRule>
  </conditionalFormatting>
  <conditionalFormatting sqref="Q27">
    <cfRule type="cellIs" dxfId="5405" priority="117" operator="lessThan">
      <formula>$C$4</formula>
    </cfRule>
  </conditionalFormatting>
  <conditionalFormatting sqref="Q28">
    <cfRule type="cellIs" dxfId="5404" priority="118" operator="lessThan">
      <formula>$C$4</formula>
    </cfRule>
  </conditionalFormatting>
  <conditionalFormatting sqref="Q29">
    <cfRule type="cellIs" dxfId="5403" priority="119" operator="lessThan">
      <formula>$C$4</formula>
    </cfRule>
  </conditionalFormatting>
  <conditionalFormatting sqref="Q30">
    <cfRule type="cellIs" dxfId="5402" priority="120" operator="lessThan">
      <formula>$C$4</formula>
    </cfRule>
  </conditionalFormatting>
  <conditionalFormatting sqref="Q31">
    <cfRule type="cellIs" dxfId="5401" priority="121" operator="lessThan">
      <formula>$C$4</formula>
    </cfRule>
  </conditionalFormatting>
  <conditionalFormatting sqref="Q32">
    <cfRule type="cellIs" dxfId="5400" priority="122" operator="lessThan">
      <formula>$C$4</formula>
    </cfRule>
  </conditionalFormatting>
  <conditionalFormatting sqref="Q33">
    <cfRule type="cellIs" dxfId="5399" priority="123" operator="lessThan">
      <formula>$C$4</formula>
    </cfRule>
  </conditionalFormatting>
  <conditionalFormatting sqref="Q34">
    <cfRule type="cellIs" dxfId="5398" priority="124" operator="lessThan">
      <formula>$C$4</formula>
    </cfRule>
  </conditionalFormatting>
  <conditionalFormatting sqref="Q35">
    <cfRule type="cellIs" dxfId="5397" priority="125" operator="lessThan">
      <formula>$C$4</formula>
    </cfRule>
  </conditionalFormatting>
  <conditionalFormatting sqref="Q36">
    <cfRule type="cellIs" dxfId="5396" priority="126" operator="lessThan">
      <formula>$C$4</formula>
    </cfRule>
  </conditionalFormatting>
  <conditionalFormatting sqref="Q37">
    <cfRule type="cellIs" dxfId="5395" priority="127" operator="lessThan">
      <formula>$C$4</formula>
    </cfRule>
  </conditionalFormatting>
  <conditionalFormatting sqref="Q38">
    <cfRule type="cellIs" dxfId="5394" priority="128" operator="lessThan">
      <formula>$C$4</formula>
    </cfRule>
  </conditionalFormatting>
  <conditionalFormatting sqref="Q39">
    <cfRule type="cellIs" dxfId="5393" priority="129" operator="lessThan">
      <formula>$C$4</formula>
    </cfRule>
  </conditionalFormatting>
  <conditionalFormatting sqref="Q40">
    <cfRule type="cellIs" dxfId="5392" priority="130" operator="lessThan">
      <formula>$C$4</formula>
    </cfRule>
  </conditionalFormatting>
  <conditionalFormatting sqref="Q41">
    <cfRule type="cellIs" dxfId="5391" priority="131" operator="lessThan">
      <formula>$C$4</formula>
    </cfRule>
  </conditionalFormatting>
  <conditionalFormatting sqref="Q42">
    <cfRule type="cellIs" dxfId="5390" priority="132" operator="lessThan">
      <formula>$C$4</formula>
    </cfRule>
  </conditionalFormatting>
  <conditionalFormatting sqref="Q43">
    <cfRule type="cellIs" dxfId="5389" priority="133" operator="lessThan">
      <formula>$C$4</formula>
    </cfRule>
  </conditionalFormatting>
  <conditionalFormatting sqref="Q44">
    <cfRule type="cellIs" dxfId="5388" priority="134" operator="lessThan">
      <formula>$C$4</formula>
    </cfRule>
  </conditionalFormatting>
  <conditionalFormatting sqref="Q45">
    <cfRule type="cellIs" dxfId="5387" priority="135" operator="lessThan">
      <formula>$C$4</formula>
    </cfRule>
  </conditionalFormatting>
  <conditionalFormatting sqref="Q46">
    <cfRule type="cellIs" dxfId="5386" priority="136" operator="lessThan">
      <formula>$C$4</formula>
    </cfRule>
  </conditionalFormatting>
  <conditionalFormatting sqref="Q47">
    <cfRule type="cellIs" dxfId="5385" priority="137" operator="lessThan">
      <formula>$C$4</formula>
    </cfRule>
  </conditionalFormatting>
  <conditionalFormatting sqref="Q48">
    <cfRule type="cellIs" dxfId="5384" priority="138" operator="lessThan">
      <formula>$C$4</formula>
    </cfRule>
  </conditionalFormatting>
  <conditionalFormatting sqref="Q49">
    <cfRule type="cellIs" dxfId="5383" priority="139" operator="lessThan">
      <formula>$C$4</formula>
    </cfRule>
  </conditionalFormatting>
  <conditionalFormatting sqref="Q50">
    <cfRule type="cellIs" dxfId="5382" priority="140" operator="lessThan">
      <formula>$C$4</formula>
    </cfRule>
  </conditionalFormatting>
  <conditionalFormatting sqref="Q51">
    <cfRule type="cellIs" dxfId="5381" priority="141" operator="lessThan">
      <formula>$C$4</formula>
    </cfRule>
  </conditionalFormatting>
  <conditionalFormatting sqref="Q52">
    <cfRule type="cellIs" dxfId="5380" priority="142" operator="lessThan">
      <formula>$C$4</formula>
    </cfRule>
  </conditionalFormatting>
  <conditionalFormatting sqref="Q53">
    <cfRule type="cellIs" dxfId="5379" priority="143" operator="lessThan">
      <formula>$C$4</formula>
    </cfRule>
  </conditionalFormatting>
  <conditionalFormatting sqref="Q54">
    <cfRule type="cellIs" dxfId="5378" priority="144" operator="lessThan">
      <formula>$C$4</formula>
    </cfRule>
  </conditionalFormatting>
  <conditionalFormatting sqref="Q55">
    <cfRule type="cellIs" dxfId="5377" priority="145" operator="lessThan">
      <formula>$C$4</formula>
    </cfRule>
  </conditionalFormatting>
  <conditionalFormatting sqref="Q56">
    <cfRule type="cellIs" dxfId="5376" priority="146" operator="lessThan">
      <formula>$C$4</formula>
    </cfRule>
  </conditionalFormatting>
  <conditionalFormatting sqref="Q57">
    <cfRule type="cellIs" dxfId="5375" priority="147" operator="lessThan">
      <formula>$C$4</formula>
    </cfRule>
  </conditionalFormatting>
  <conditionalFormatting sqref="Q58">
    <cfRule type="cellIs" dxfId="5374" priority="148" operator="lessThan">
      <formula>$C$4</formula>
    </cfRule>
  </conditionalFormatting>
  <conditionalFormatting sqref="Q59">
    <cfRule type="cellIs" dxfId="5373" priority="149" operator="lessThan">
      <formula>$C$4</formula>
    </cfRule>
  </conditionalFormatting>
  <conditionalFormatting sqref="Q60">
    <cfRule type="cellIs" dxfId="5372" priority="150" operator="lessThan">
      <formula>$C$4</formula>
    </cfRule>
  </conditionalFormatting>
  <conditionalFormatting sqref="T11">
    <cfRule type="cellIs" dxfId="5371" priority="151" operator="lessThan">
      <formula>$C$4</formula>
    </cfRule>
  </conditionalFormatting>
  <conditionalFormatting sqref="T12">
    <cfRule type="cellIs" dxfId="5370" priority="152" operator="lessThan">
      <formula>$C$4</formula>
    </cfRule>
  </conditionalFormatting>
  <conditionalFormatting sqref="T13">
    <cfRule type="cellIs" dxfId="5369" priority="153" operator="lessThan">
      <formula>$C$4</formula>
    </cfRule>
  </conditionalFormatting>
  <conditionalFormatting sqref="T14">
    <cfRule type="cellIs" dxfId="5368" priority="154" operator="lessThan">
      <formula>$C$4</formula>
    </cfRule>
  </conditionalFormatting>
  <conditionalFormatting sqref="T15">
    <cfRule type="cellIs" dxfId="5367" priority="155" operator="lessThan">
      <formula>$C$4</formula>
    </cfRule>
  </conditionalFormatting>
  <conditionalFormatting sqref="T16">
    <cfRule type="cellIs" dxfId="5366" priority="156" operator="lessThan">
      <formula>$C$4</formula>
    </cfRule>
  </conditionalFormatting>
  <conditionalFormatting sqref="T17">
    <cfRule type="cellIs" dxfId="5365" priority="157" operator="lessThan">
      <formula>$C$4</formula>
    </cfRule>
  </conditionalFormatting>
  <conditionalFormatting sqref="T18">
    <cfRule type="cellIs" dxfId="5364" priority="158" operator="lessThan">
      <formula>$C$4</formula>
    </cfRule>
  </conditionalFormatting>
  <conditionalFormatting sqref="T19">
    <cfRule type="cellIs" dxfId="5363" priority="159" operator="lessThan">
      <formula>$C$4</formula>
    </cfRule>
  </conditionalFormatting>
  <conditionalFormatting sqref="T20">
    <cfRule type="cellIs" dxfId="5362" priority="160" operator="lessThan">
      <formula>$C$4</formula>
    </cfRule>
  </conditionalFormatting>
  <conditionalFormatting sqref="T21">
    <cfRule type="cellIs" dxfId="5361" priority="161" operator="lessThan">
      <formula>$C$4</formula>
    </cfRule>
  </conditionalFormatting>
  <conditionalFormatting sqref="T22">
    <cfRule type="cellIs" dxfId="5360" priority="162" operator="lessThan">
      <formula>$C$4</formula>
    </cfRule>
  </conditionalFormatting>
  <conditionalFormatting sqref="T23">
    <cfRule type="cellIs" dxfId="5359" priority="163" operator="lessThan">
      <formula>$C$4</formula>
    </cfRule>
  </conditionalFormatting>
  <conditionalFormatting sqref="T24">
    <cfRule type="cellIs" dxfId="5358" priority="164" operator="lessThan">
      <formula>$C$4</formula>
    </cfRule>
  </conditionalFormatting>
  <conditionalFormatting sqref="T25">
    <cfRule type="cellIs" dxfId="5357" priority="165" operator="lessThan">
      <formula>$C$4</formula>
    </cfRule>
  </conditionalFormatting>
  <conditionalFormatting sqref="T26">
    <cfRule type="cellIs" dxfId="5356" priority="166" operator="lessThan">
      <formula>$C$4</formula>
    </cfRule>
  </conditionalFormatting>
  <conditionalFormatting sqref="T27">
    <cfRule type="cellIs" dxfId="5355" priority="167" operator="lessThan">
      <formula>$C$4</formula>
    </cfRule>
  </conditionalFormatting>
  <conditionalFormatting sqref="T28">
    <cfRule type="cellIs" dxfId="5354" priority="168" operator="lessThan">
      <formula>$C$4</formula>
    </cfRule>
  </conditionalFormatting>
  <conditionalFormatting sqref="T29">
    <cfRule type="cellIs" dxfId="5353" priority="169" operator="lessThan">
      <formula>$C$4</formula>
    </cfRule>
  </conditionalFormatting>
  <conditionalFormatting sqref="T30">
    <cfRule type="cellIs" dxfId="5352" priority="170" operator="lessThan">
      <formula>$C$4</formula>
    </cfRule>
  </conditionalFormatting>
  <conditionalFormatting sqref="T31">
    <cfRule type="cellIs" dxfId="5351" priority="171" operator="lessThan">
      <formula>$C$4</formula>
    </cfRule>
  </conditionalFormatting>
  <conditionalFormatting sqref="T32">
    <cfRule type="cellIs" dxfId="5350" priority="172" operator="lessThan">
      <formula>$C$4</formula>
    </cfRule>
  </conditionalFormatting>
  <conditionalFormatting sqref="T33">
    <cfRule type="cellIs" dxfId="5349" priority="173" operator="lessThan">
      <formula>$C$4</formula>
    </cfRule>
  </conditionalFormatting>
  <conditionalFormatting sqref="T34">
    <cfRule type="cellIs" dxfId="5348" priority="174" operator="lessThan">
      <formula>$C$4</formula>
    </cfRule>
  </conditionalFormatting>
  <conditionalFormatting sqref="T35">
    <cfRule type="cellIs" dxfId="5347" priority="175" operator="lessThan">
      <formula>$C$4</formula>
    </cfRule>
  </conditionalFormatting>
  <conditionalFormatting sqref="T36">
    <cfRule type="cellIs" dxfId="5346" priority="176" operator="lessThan">
      <formula>$C$4</formula>
    </cfRule>
  </conditionalFormatting>
  <conditionalFormatting sqref="T37">
    <cfRule type="cellIs" dxfId="5345" priority="177" operator="lessThan">
      <formula>$C$4</formula>
    </cfRule>
  </conditionalFormatting>
  <conditionalFormatting sqref="T38">
    <cfRule type="cellIs" dxfId="5344" priority="178" operator="lessThan">
      <formula>$C$4</formula>
    </cfRule>
  </conditionalFormatting>
  <conditionalFormatting sqref="T39">
    <cfRule type="cellIs" dxfId="5343" priority="179" operator="lessThan">
      <formula>$C$4</formula>
    </cfRule>
  </conditionalFormatting>
  <conditionalFormatting sqref="T40">
    <cfRule type="cellIs" dxfId="5342" priority="180" operator="lessThan">
      <formula>$C$4</formula>
    </cfRule>
  </conditionalFormatting>
  <conditionalFormatting sqref="T41">
    <cfRule type="cellIs" dxfId="5341" priority="181" operator="lessThan">
      <formula>$C$4</formula>
    </cfRule>
  </conditionalFormatting>
  <conditionalFormatting sqref="T42">
    <cfRule type="cellIs" dxfId="5340" priority="182" operator="lessThan">
      <formula>$C$4</formula>
    </cfRule>
  </conditionalFormatting>
  <conditionalFormatting sqref="T43">
    <cfRule type="cellIs" dxfId="5339" priority="183" operator="lessThan">
      <formula>$C$4</formula>
    </cfRule>
  </conditionalFormatting>
  <conditionalFormatting sqref="T44">
    <cfRule type="cellIs" dxfId="5338" priority="184" operator="lessThan">
      <formula>$C$4</formula>
    </cfRule>
  </conditionalFormatting>
  <conditionalFormatting sqref="T45">
    <cfRule type="cellIs" dxfId="5337" priority="185" operator="lessThan">
      <formula>$C$4</formula>
    </cfRule>
  </conditionalFormatting>
  <conditionalFormatting sqref="T46">
    <cfRule type="cellIs" dxfId="5336" priority="186" operator="lessThan">
      <formula>$C$4</formula>
    </cfRule>
  </conditionalFormatting>
  <conditionalFormatting sqref="T47">
    <cfRule type="cellIs" dxfId="5335" priority="187" operator="lessThan">
      <formula>$C$4</formula>
    </cfRule>
  </conditionalFormatting>
  <conditionalFormatting sqref="T48">
    <cfRule type="cellIs" dxfId="5334" priority="188" operator="lessThan">
      <formula>$C$4</formula>
    </cfRule>
  </conditionalFormatting>
  <conditionalFormatting sqref="T49">
    <cfRule type="cellIs" dxfId="5333" priority="189" operator="lessThan">
      <formula>$C$4</formula>
    </cfRule>
  </conditionalFormatting>
  <conditionalFormatting sqref="T50">
    <cfRule type="cellIs" dxfId="5332" priority="190" operator="lessThan">
      <formula>$C$4</formula>
    </cfRule>
  </conditionalFormatting>
  <conditionalFormatting sqref="T51">
    <cfRule type="cellIs" dxfId="5331" priority="191" operator="lessThan">
      <formula>$C$4</formula>
    </cfRule>
  </conditionalFormatting>
  <conditionalFormatting sqref="T52">
    <cfRule type="cellIs" dxfId="5330" priority="192" operator="lessThan">
      <formula>$C$4</formula>
    </cfRule>
  </conditionalFormatting>
  <conditionalFormatting sqref="T53">
    <cfRule type="cellIs" dxfId="5329" priority="193" operator="lessThan">
      <formula>$C$4</formula>
    </cfRule>
  </conditionalFormatting>
  <conditionalFormatting sqref="T54">
    <cfRule type="cellIs" dxfId="5328" priority="194" operator="lessThan">
      <formula>$C$4</formula>
    </cfRule>
  </conditionalFormatting>
  <conditionalFormatting sqref="T55">
    <cfRule type="cellIs" dxfId="5327" priority="195" operator="lessThan">
      <formula>$C$4</formula>
    </cfRule>
  </conditionalFormatting>
  <conditionalFormatting sqref="T56">
    <cfRule type="cellIs" dxfId="5326" priority="196" operator="lessThan">
      <formula>$C$4</formula>
    </cfRule>
  </conditionalFormatting>
  <conditionalFormatting sqref="T57">
    <cfRule type="cellIs" dxfId="5325" priority="197" operator="lessThan">
      <formula>$C$4</formula>
    </cfRule>
  </conditionalFormatting>
  <conditionalFormatting sqref="T58">
    <cfRule type="cellIs" dxfId="5324" priority="198" operator="lessThan">
      <formula>$C$4</formula>
    </cfRule>
  </conditionalFormatting>
  <conditionalFormatting sqref="T59">
    <cfRule type="cellIs" dxfId="5323" priority="199" operator="lessThan">
      <formula>$C$4</formula>
    </cfRule>
  </conditionalFormatting>
  <conditionalFormatting sqref="T60">
    <cfRule type="cellIs" dxfId="5322" priority="200" operator="lessThan">
      <formula>$C$4</formula>
    </cfRule>
  </conditionalFormatting>
  <conditionalFormatting sqref="W11">
    <cfRule type="cellIs" dxfId="5321" priority="201" operator="lessThan">
      <formula>$C$4</formula>
    </cfRule>
  </conditionalFormatting>
  <conditionalFormatting sqref="W12">
    <cfRule type="cellIs" dxfId="5320" priority="202" operator="lessThan">
      <formula>$C$4</formula>
    </cfRule>
  </conditionalFormatting>
  <conditionalFormatting sqref="W13">
    <cfRule type="cellIs" dxfId="5319" priority="203" operator="lessThan">
      <formula>$C$4</formula>
    </cfRule>
  </conditionalFormatting>
  <conditionalFormatting sqref="W14">
    <cfRule type="cellIs" dxfId="5318" priority="204" operator="lessThan">
      <formula>$C$4</formula>
    </cfRule>
  </conditionalFormatting>
  <conditionalFormatting sqref="W15">
    <cfRule type="cellIs" dxfId="5317" priority="205" operator="lessThan">
      <formula>$C$4</formula>
    </cfRule>
  </conditionalFormatting>
  <conditionalFormatting sqref="W16">
    <cfRule type="cellIs" dxfId="5316" priority="206" operator="lessThan">
      <formula>$C$4</formula>
    </cfRule>
  </conditionalFormatting>
  <conditionalFormatting sqref="W17">
    <cfRule type="cellIs" dxfId="5315" priority="207" operator="lessThan">
      <formula>$C$4</formula>
    </cfRule>
  </conditionalFormatting>
  <conditionalFormatting sqref="W18">
    <cfRule type="cellIs" dxfId="5314" priority="208" operator="lessThan">
      <formula>$C$4</formula>
    </cfRule>
  </conditionalFormatting>
  <conditionalFormatting sqref="W19">
    <cfRule type="cellIs" dxfId="5313" priority="209" operator="lessThan">
      <formula>$C$4</formula>
    </cfRule>
  </conditionalFormatting>
  <conditionalFormatting sqref="W20">
    <cfRule type="cellIs" dxfId="5312" priority="210" operator="lessThan">
      <formula>$C$4</formula>
    </cfRule>
  </conditionalFormatting>
  <conditionalFormatting sqref="W21">
    <cfRule type="cellIs" dxfId="5311" priority="211" operator="lessThan">
      <formula>$C$4</formula>
    </cfRule>
  </conditionalFormatting>
  <conditionalFormatting sqref="W22">
    <cfRule type="cellIs" dxfId="5310" priority="212" operator="lessThan">
      <formula>$C$4</formula>
    </cfRule>
  </conditionalFormatting>
  <conditionalFormatting sqref="W23">
    <cfRule type="cellIs" dxfId="5309" priority="213" operator="lessThan">
      <formula>$C$4</formula>
    </cfRule>
  </conditionalFormatting>
  <conditionalFormatting sqref="W24">
    <cfRule type="cellIs" dxfId="5308" priority="214" operator="lessThan">
      <formula>$C$4</formula>
    </cfRule>
  </conditionalFormatting>
  <conditionalFormatting sqref="W25">
    <cfRule type="cellIs" dxfId="5307" priority="215" operator="lessThan">
      <formula>$C$4</formula>
    </cfRule>
  </conditionalFormatting>
  <conditionalFormatting sqref="W26">
    <cfRule type="cellIs" dxfId="5306" priority="216" operator="lessThan">
      <formula>$C$4</formula>
    </cfRule>
  </conditionalFormatting>
  <conditionalFormatting sqref="W27">
    <cfRule type="cellIs" dxfId="5305" priority="217" operator="lessThan">
      <formula>$C$4</formula>
    </cfRule>
  </conditionalFormatting>
  <conditionalFormatting sqref="W28">
    <cfRule type="cellIs" dxfId="5304" priority="218" operator="lessThan">
      <formula>$C$4</formula>
    </cfRule>
  </conditionalFormatting>
  <conditionalFormatting sqref="W29">
    <cfRule type="cellIs" dxfId="5303" priority="219" operator="lessThan">
      <formula>$C$4</formula>
    </cfRule>
  </conditionalFormatting>
  <conditionalFormatting sqref="W30">
    <cfRule type="cellIs" dxfId="5302" priority="220" operator="lessThan">
      <formula>$C$4</formula>
    </cfRule>
  </conditionalFormatting>
  <conditionalFormatting sqref="W31">
    <cfRule type="cellIs" dxfId="5301" priority="221" operator="lessThan">
      <formula>$C$4</formula>
    </cfRule>
  </conditionalFormatting>
  <conditionalFormatting sqref="W32">
    <cfRule type="cellIs" dxfId="5300" priority="222" operator="lessThan">
      <formula>$C$4</formula>
    </cfRule>
  </conditionalFormatting>
  <conditionalFormatting sqref="W33">
    <cfRule type="cellIs" dxfId="5299" priority="223" operator="lessThan">
      <formula>$C$4</formula>
    </cfRule>
  </conditionalFormatting>
  <conditionalFormatting sqref="W34">
    <cfRule type="cellIs" dxfId="5298" priority="224" operator="lessThan">
      <formula>$C$4</formula>
    </cfRule>
  </conditionalFormatting>
  <conditionalFormatting sqref="W35">
    <cfRule type="cellIs" dxfId="5297" priority="225" operator="lessThan">
      <formula>$C$4</formula>
    </cfRule>
  </conditionalFormatting>
  <conditionalFormatting sqref="W36">
    <cfRule type="cellIs" dxfId="5296" priority="226" operator="lessThan">
      <formula>$C$4</formula>
    </cfRule>
  </conditionalFormatting>
  <conditionalFormatting sqref="W37">
    <cfRule type="cellIs" dxfId="5295" priority="227" operator="lessThan">
      <formula>$C$4</formula>
    </cfRule>
  </conditionalFormatting>
  <conditionalFormatting sqref="W38">
    <cfRule type="cellIs" dxfId="5294" priority="228" operator="lessThan">
      <formula>$C$4</formula>
    </cfRule>
  </conditionalFormatting>
  <conditionalFormatting sqref="W39">
    <cfRule type="cellIs" dxfId="5293" priority="229" operator="lessThan">
      <formula>$C$4</formula>
    </cfRule>
  </conditionalFormatting>
  <conditionalFormatting sqref="W40">
    <cfRule type="cellIs" dxfId="5292" priority="230" operator="lessThan">
      <formula>$C$4</formula>
    </cfRule>
  </conditionalFormatting>
  <conditionalFormatting sqref="W41">
    <cfRule type="cellIs" dxfId="5291" priority="231" operator="lessThan">
      <formula>$C$4</formula>
    </cfRule>
  </conditionalFormatting>
  <conditionalFormatting sqref="W42">
    <cfRule type="cellIs" dxfId="5290" priority="232" operator="lessThan">
      <formula>$C$4</formula>
    </cfRule>
  </conditionalFormatting>
  <conditionalFormatting sqref="W43">
    <cfRule type="cellIs" dxfId="5289" priority="233" operator="lessThan">
      <formula>$C$4</formula>
    </cfRule>
  </conditionalFormatting>
  <conditionalFormatting sqref="W44">
    <cfRule type="cellIs" dxfId="5288" priority="234" operator="lessThan">
      <formula>$C$4</formula>
    </cfRule>
  </conditionalFormatting>
  <conditionalFormatting sqref="W45">
    <cfRule type="cellIs" dxfId="5287" priority="235" operator="lessThan">
      <formula>$C$4</formula>
    </cfRule>
  </conditionalFormatting>
  <conditionalFormatting sqref="W46">
    <cfRule type="cellIs" dxfId="5286" priority="236" operator="lessThan">
      <formula>$C$4</formula>
    </cfRule>
  </conditionalFormatting>
  <conditionalFormatting sqref="W47">
    <cfRule type="cellIs" dxfId="5285" priority="237" operator="lessThan">
      <formula>$C$4</formula>
    </cfRule>
  </conditionalFormatting>
  <conditionalFormatting sqref="W48">
    <cfRule type="cellIs" dxfId="5284" priority="238" operator="lessThan">
      <formula>$C$4</formula>
    </cfRule>
  </conditionalFormatting>
  <conditionalFormatting sqref="W49">
    <cfRule type="cellIs" dxfId="5283" priority="239" operator="lessThan">
      <formula>$C$4</formula>
    </cfRule>
  </conditionalFormatting>
  <conditionalFormatting sqref="W50">
    <cfRule type="cellIs" dxfId="5282" priority="240" operator="lessThan">
      <formula>$C$4</formula>
    </cfRule>
  </conditionalFormatting>
  <conditionalFormatting sqref="W51">
    <cfRule type="cellIs" dxfId="5281" priority="241" operator="lessThan">
      <formula>$C$4</formula>
    </cfRule>
  </conditionalFormatting>
  <conditionalFormatting sqref="W52">
    <cfRule type="cellIs" dxfId="5280" priority="242" operator="lessThan">
      <formula>$C$4</formula>
    </cfRule>
  </conditionalFormatting>
  <conditionalFormatting sqref="W53">
    <cfRule type="cellIs" dxfId="5279" priority="243" operator="lessThan">
      <formula>$C$4</formula>
    </cfRule>
  </conditionalFormatting>
  <conditionalFormatting sqref="W54">
    <cfRule type="cellIs" dxfId="5278" priority="244" operator="lessThan">
      <formula>$C$4</formula>
    </cfRule>
  </conditionalFormatting>
  <conditionalFormatting sqref="W55">
    <cfRule type="cellIs" dxfId="5277" priority="245" operator="lessThan">
      <formula>$C$4</formula>
    </cfRule>
  </conditionalFormatting>
  <conditionalFormatting sqref="W56">
    <cfRule type="cellIs" dxfId="5276" priority="246" operator="lessThan">
      <formula>$C$4</formula>
    </cfRule>
  </conditionalFormatting>
  <conditionalFormatting sqref="W57">
    <cfRule type="cellIs" dxfId="5275" priority="247" operator="lessThan">
      <formula>$C$4</formula>
    </cfRule>
  </conditionalFormatting>
  <conditionalFormatting sqref="W58">
    <cfRule type="cellIs" dxfId="5274" priority="248" operator="lessThan">
      <formula>$C$4</formula>
    </cfRule>
  </conditionalFormatting>
  <conditionalFormatting sqref="W59">
    <cfRule type="cellIs" dxfId="5273" priority="249" operator="lessThan">
      <formula>$C$4</formula>
    </cfRule>
  </conditionalFormatting>
  <conditionalFormatting sqref="W60">
    <cfRule type="cellIs" dxfId="5272" priority="250" operator="lessThan">
      <formula>$C$4</formula>
    </cfRule>
  </conditionalFormatting>
  <conditionalFormatting sqref="X11">
    <cfRule type="cellIs" dxfId="5271" priority="251" operator="lessThan">
      <formula>$C$4</formula>
    </cfRule>
  </conditionalFormatting>
  <conditionalFormatting sqref="X12">
    <cfRule type="cellIs" dxfId="5270" priority="252" operator="lessThan">
      <formula>$C$4</formula>
    </cfRule>
  </conditionalFormatting>
  <conditionalFormatting sqref="X13">
    <cfRule type="cellIs" dxfId="5269" priority="253" operator="lessThan">
      <formula>$C$4</formula>
    </cfRule>
  </conditionalFormatting>
  <conditionalFormatting sqref="X14">
    <cfRule type="cellIs" dxfId="5268" priority="254" operator="lessThan">
      <formula>$C$4</formula>
    </cfRule>
  </conditionalFormatting>
  <conditionalFormatting sqref="X15">
    <cfRule type="cellIs" dxfId="5267" priority="255" operator="lessThan">
      <formula>$C$4</formula>
    </cfRule>
  </conditionalFormatting>
  <conditionalFormatting sqref="X16">
    <cfRule type="cellIs" dxfId="5266" priority="256" operator="lessThan">
      <formula>$C$4</formula>
    </cfRule>
  </conditionalFormatting>
  <conditionalFormatting sqref="X17">
    <cfRule type="cellIs" dxfId="5265" priority="257" operator="lessThan">
      <formula>$C$4</formula>
    </cfRule>
  </conditionalFormatting>
  <conditionalFormatting sqref="X18">
    <cfRule type="cellIs" dxfId="5264" priority="258" operator="lessThan">
      <formula>$C$4</formula>
    </cfRule>
  </conditionalFormatting>
  <conditionalFormatting sqref="X19">
    <cfRule type="cellIs" dxfId="5263" priority="259" operator="lessThan">
      <formula>$C$4</formula>
    </cfRule>
  </conditionalFormatting>
  <conditionalFormatting sqref="X20">
    <cfRule type="cellIs" dxfId="5262" priority="260" operator="lessThan">
      <formula>$C$4</formula>
    </cfRule>
  </conditionalFormatting>
  <conditionalFormatting sqref="X21">
    <cfRule type="cellIs" dxfId="5261" priority="261" operator="lessThan">
      <formula>$C$4</formula>
    </cfRule>
  </conditionalFormatting>
  <conditionalFormatting sqref="X22">
    <cfRule type="cellIs" dxfId="5260" priority="262" operator="lessThan">
      <formula>$C$4</formula>
    </cfRule>
  </conditionalFormatting>
  <conditionalFormatting sqref="X23">
    <cfRule type="cellIs" dxfId="5259" priority="263" operator="lessThan">
      <formula>$C$4</formula>
    </cfRule>
  </conditionalFormatting>
  <conditionalFormatting sqref="X24">
    <cfRule type="cellIs" dxfId="5258" priority="264" operator="lessThan">
      <formula>$C$4</formula>
    </cfRule>
  </conditionalFormatting>
  <conditionalFormatting sqref="X25">
    <cfRule type="cellIs" dxfId="5257" priority="265" operator="lessThan">
      <formula>$C$4</formula>
    </cfRule>
  </conditionalFormatting>
  <conditionalFormatting sqref="X26">
    <cfRule type="cellIs" dxfId="5256" priority="266" operator="lessThan">
      <formula>$C$4</formula>
    </cfRule>
  </conditionalFormatting>
  <conditionalFormatting sqref="X27">
    <cfRule type="cellIs" dxfId="5255" priority="267" operator="lessThan">
      <formula>$C$4</formula>
    </cfRule>
  </conditionalFormatting>
  <conditionalFormatting sqref="X28">
    <cfRule type="cellIs" dxfId="5254" priority="268" operator="lessThan">
      <formula>$C$4</formula>
    </cfRule>
  </conditionalFormatting>
  <conditionalFormatting sqref="X29">
    <cfRule type="cellIs" dxfId="5253" priority="269" operator="lessThan">
      <formula>$C$4</formula>
    </cfRule>
  </conditionalFormatting>
  <conditionalFormatting sqref="X30">
    <cfRule type="cellIs" dxfId="5252" priority="270" operator="lessThan">
      <formula>$C$4</formula>
    </cfRule>
  </conditionalFormatting>
  <conditionalFormatting sqref="X31">
    <cfRule type="cellIs" dxfId="5251" priority="271" operator="lessThan">
      <formula>$C$4</formula>
    </cfRule>
  </conditionalFormatting>
  <conditionalFormatting sqref="X32">
    <cfRule type="cellIs" dxfId="5250" priority="272" operator="lessThan">
      <formula>$C$4</formula>
    </cfRule>
  </conditionalFormatting>
  <conditionalFormatting sqref="X33">
    <cfRule type="cellIs" dxfId="5249" priority="273" operator="lessThan">
      <formula>$C$4</formula>
    </cfRule>
  </conditionalFormatting>
  <conditionalFormatting sqref="X34">
    <cfRule type="cellIs" dxfId="5248" priority="274" operator="lessThan">
      <formula>$C$4</formula>
    </cfRule>
  </conditionalFormatting>
  <conditionalFormatting sqref="X35">
    <cfRule type="cellIs" dxfId="5247" priority="275" operator="lessThan">
      <formula>$C$4</formula>
    </cfRule>
  </conditionalFormatting>
  <conditionalFormatting sqref="X36">
    <cfRule type="cellIs" dxfId="5246" priority="276" operator="lessThan">
      <formula>$C$4</formula>
    </cfRule>
  </conditionalFormatting>
  <conditionalFormatting sqref="X37">
    <cfRule type="cellIs" dxfId="5245" priority="277" operator="lessThan">
      <formula>$C$4</formula>
    </cfRule>
  </conditionalFormatting>
  <conditionalFormatting sqref="X38">
    <cfRule type="cellIs" dxfId="5244" priority="278" operator="lessThan">
      <formula>$C$4</formula>
    </cfRule>
  </conditionalFormatting>
  <conditionalFormatting sqref="X39">
    <cfRule type="cellIs" dxfId="5243" priority="279" operator="lessThan">
      <formula>$C$4</formula>
    </cfRule>
  </conditionalFormatting>
  <conditionalFormatting sqref="X40">
    <cfRule type="cellIs" dxfId="5242" priority="280" operator="lessThan">
      <formula>$C$4</formula>
    </cfRule>
  </conditionalFormatting>
  <conditionalFormatting sqref="X41">
    <cfRule type="cellIs" dxfId="5241" priority="281" operator="lessThan">
      <formula>$C$4</formula>
    </cfRule>
  </conditionalFormatting>
  <conditionalFormatting sqref="X42">
    <cfRule type="cellIs" dxfId="5240" priority="282" operator="lessThan">
      <formula>$C$4</formula>
    </cfRule>
  </conditionalFormatting>
  <conditionalFormatting sqref="X43">
    <cfRule type="cellIs" dxfId="5239" priority="283" operator="lessThan">
      <formula>$C$4</formula>
    </cfRule>
  </conditionalFormatting>
  <conditionalFormatting sqref="X44">
    <cfRule type="cellIs" dxfId="5238" priority="284" operator="lessThan">
      <formula>$C$4</formula>
    </cfRule>
  </conditionalFormatting>
  <conditionalFormatting sqref="X45">
    <cfRule type="cellIs" dxfId="5237" priority="285" operator="lessThan">
      <formula>$C$4</formula>
    </cfRule>
  </conditionalFormatting>
  <conditionalFormatting sqref="X46">
    <cfRule type="cellIs" dxfId="5236" priority="286" operator="lessThan">
      <formula>$C$4</formula>
    </cfRule>
  </conditionalFormatting>
  <conditionalFormatting sqref="X47">
    <cfRule type="cellIs" dxfId="5235" priority="287" operator="lessThan">
      <formula>$C$4</formula>
    </cfRule>
  </conditionalFormatting>
  <conditionalFormatting sqref="X48">
    <cfRule type="cellIs" dxfId="5234" priority="288" operator="lessThan">
      <formula>$C$4</formula>
    </cfRule>
  </conditionalFormatting>
  <conditionalFormatting sqref="X49">
    <cfRule type="cellIs" dxfId="5233" priority="289" operator="lessThan">
      <formula>$C$4</formula>
    </cfRule>
  </conditionalFormatting>
  <conditionalFormatting sqref="X50">
    <cfRule type="cellIs" dxfId="5232" priority="290" operator="lessThan">
      <formula>$C$4</formula>
    </cfRule>
  </conditionalFormatting>
  <conditionalFormatting sqref="X51">
    <cfRule type="cellIs" dxfId="5231" priority="291" operator="lessThan">
      <formula>$C$4</formula>
    </cfRule>
  </conditionalFormatting>
  <conditionalFormatting sqref="X52">
    <cfRule type="cellIs" dxfId="5230" priority="292" operator="lessThan">
      <formula>$C$4</formula>
    </cfRule>
  </conditionalFormatting>
  <conditionalFormatting sqref="X53">
    <cfRule type="cellIs" dxfId="5229" priority="293" operator="lessThan">
      <formula>$C$4</formula>
    </cfRule>
  </conditionalFormatting>
  <conditionalFormatting sqref="X54">
    <cfRule type="cellIs" dxfId="5228" priority="294" operator="lessThan">
      <formula>$C$4</formula>
    </cfRule>
  </conditionalFormatting>
  <conditionalFormatting sqref="X55">
    <cfRule type="cellIs" dxfId="5227" priority="295" operator="lessThan">
      <formula>$C$4</formula>
    </cfRule>
  </conditionalFormatting>
  <conditionalFormatting sqref="X56">
    <cfRule type="cellIs" dxfId="5226" priority="296" operator="lessThan">
      <formula>$C$4</formula>
    </cfRule>
  </conditionalFormatting>
  <conditionalFormatting sqref="X57">
    <cfRule type="cellIs" dxfId="5225" priority="297" operator="lessThan">
      <formula>$C$4</formula>
    </cfRule>
  </conditionalFormatting>
  <conditionalFormatting sqref="X58">
    <cfRule type="cellIs" dxfId="5224" priority="298" operator="lessThan">
      <formula>$C$4</formula>
    </cfRule>
  </conditionalFormatting>
  <conditionalFormatting sqref="X59">
    <cfRule type="cellIs" dxfId="5223" priority="299" operator="lessThan">
      <formula>$C$4</formula>
    </cfRule>
  </conditionalFormatting>
  <conditionalFormatting sqref="X60">
    <cfRule type="cellIs" dxfId="5222" priority="300" operator="lessThan">
      <formula>$C$4</formula>
    </cfRule>
  </conditionalFormatting>
  <conditionalFormatting sqref="Y11">
    <cfRule type="cellIs" dxfId="5221" priority="301" operator="lessThan">
      <formula>$C$4</formula>
    </cfRule>
  </conditionalFormatting>
  <conditionalFormatting sqref="Y12">
    <cfRule type="cellIs" dxfId="5220" priority="302" operator="lessThan">
      <formula>$C$4</formula>
    </cfRule>
  </conditionalFormatting>
  <conditionalFormatting sqref="Y13">
    <cfRule type="cellIs" dxfId="5219" priority="303" operator="lessThan">
      <formula>$C$4</formula>
    </cfRule>
  </conditionalFormatting>
  <conditionalFormatting sqref="Y14">
    <cfRule type="cellIs" dxfId="5218" priority="304" operator="lessThan">
      <formula>$C$4</formula>
    </cfRule>
  </conditionalFormatting>
  <conditionalFormatting sqref="Y15">
    <cfRule type="cellIs" dxfId="5217" priority="305" operator="lessThan">
      <formula>$C$4</formula>
    </cfRule>
  </conditionalFormatting>
  <conditionalFormatting sqref="Y16">
    <cfRule type="cellIs" dxfId="5216" priority="306" operator="lessThan">
      <formula>$C$4</formula>
    </cfRule>
  </conditionalFormatting>
  <conditionalFormatting sqref="Y17">
    <cfRule type="cellIs" dxfId="5215" priority="307" operator="lessThan">
      <formula>$C$4</formula>
    </cfRule>
  </conditionalFormatting>
  <conditionalFormatting sqref="Y18">
    <cfRule type="cellIs" dxfId="5214" priority="308" operator="lessThan">
      <formula>$C$4</formula>
    </cfRule>
  </conditionalFormatting>
  <conditionalFormatting sqref="Y19">
    <cfRule type="cellIs" dxfId="5213" priority="309" operator="lessThan">
      <formula>$C$4</formula>
    </cfRule>
  </conditionalFormatting>
  <conditionalFormatting sqref="Y20">
    <cfRule type="cellIs" dxfId="5212" priority="310" operator="lessThan">
      <formula>$C$4</formula>
    </cfRule>
  </conditionalFormatting>
  <conditionalFormatting sqref="Y21">
    <cfRule type="cellIs" dxfId="5211" priority="311" operator="lessThan">
      <formula>$C$4</formula>
    </cfRule>
  </conditionalFormatting>
  <conditionalFormatting sqref="Y22">
    <cfRule type="cellIs" dxfId="5210" priority="312" operator="lessThan">
      <formula>$C$4</formula>
    </cfRule>
  </conditionalFormatting>
  <conditionalFormatting sqref="Y23">
    <cfRule type="cellIs" dxfId="5209" priority="313" operator="lessThan">
      <formula>$C$4</formula>
    </cfRule>
  </conditionalFormatting>
  <conditionalFormatting sqref="Y24">
    <cfRule type="cellIs" dxfId="5208" priority="314" operator="lessThan">
      <formula>$C$4</formula>
    </cfRule>
  </conditionalFormatting>
  <conditionalFormatting sqref="Y25">
    <cfRule type="cellIs" dxfId="5207" priority="315" operator="lessThan">
      <formula>$C$4</formula>
    </cfRule>
  </conditionalFormatting>
  <conditionalFormatting sqref="Y26">
    <cfRule type="cellIs" dxfId="5206" priority="316" operator="lessThan">
      <formula>$C$4</formula>
    </cfRule>
  </conditionalFormatting>
  <conditionalFormatting sqref="Y27">
    <cfRule type="cellIs" dxfId="5205" priority="317" operator="lessThan">
      <formula>$C$4</formula>
    </cfRule>
  </conditionalFormatting>
  <conditionalFormatting sqref="Y28">
    <cfRule type="cellIs" dxfId="5204" priority="318" operator="lessThan">
      <formula>$C$4</formula>
    </cfRule>
  </conditionalFormatting>
  <conditionalFormatting sqref="Y29">
    <cfRule type="cellIs" dxfId="5203" priority="319" operator="lessThan">
      <formula>$C$4</formula>
    </cfRule>
  </conditionalFormatting>
  <conditionalFormatting sqref="Y30">
    <cfRule type="cellIs" dxfId="5202" priority="320" operator="lessThan">
      <formula>$C$4</formula>
    </cfRule>
  </conditionalFormatting>
  <conditionalFormatting sqref="Y31">
    <cfRule type="cellIs" dxfId="5201" priority="321" operator="lessThan">
      <formula>$C$4</formula>
    </cfRule>
  </conditionalFormatting>
  <conditionalFormatting sqref="Y32">
    <cfRule type="cellIs" dxfId="5200" priority="322" operator="lessThan">
      <formula>$C$4</formula>
    </cfRule>
  </conditionalFormatting>
  <conditionalFormatting sqref="Y33">
    <cfRule type="cellIs" dxfId="5199" priority="323" operator="lessThan">
      <formula>$C$4</formula>
    </cfRule>
  </conditionalFormatting>
  <conditionalFormatting sqref="Y34">
    <cfRule type="cellIs" dxfId="5198" priority="324" operator="lessThan">
      <formula>$C$4</formula>
    </cfRule>
  </conditionalFormatting>
  <conditionalFormatting sqref="Y35">
    <cfRule type="cellIs" dxfId="5197" priority="325" operator="lessThan">
      <formula>$C$4</formula>
    </cfRule>
  </conditionalFormatting>
  <conditionalFormatting sqref="Y36">
    <cfRule type="cellIs" dxfId="5196" priority="326" operator="lessThan">
      <formula>$C$4</formula>
    </cfRule>
  </conditionalFormatting>
  <conditionalFormatting sqref="Y37">
    <cfRule type="cellIs" dxfId="5195" priority="327" operator="lessThan">
      <formula>$C$4</formula>
    </cfRule>
  </conditionalFormatting>
  <conditionalFormatting sqref="Y38">
    <cfRule type="cellIs" dxfId="5194" priority="328" operator="lessThan">
      <formula>$C$4</formula>
    </cfRule>
  </conditionalFormatting>
  <conditionalFormatting sqref="Y39">
    <cfRule type="cellIs" dxfId="5193" priority="329" operator="lessThan">
      <formula>$C$4</formula>
    </cfRule>
  </conditionalFormatting>
  <conditionalFormatting sqref="Y40">
    <cfRule type="cellIs" dxfId="5192" priority="330" operator="lessThan">
      <formula>$C$4</formula>
    </cfRule>
  </conditionalFormatting>
  <conditionalFormatting sqref="Y41">
    <cfRule type="cellIs" dxfId="5191" priority="331" operator="lessThan">
      <formula>$C$4</formula>
    </cfRule>
  </conditionalFormatting>
  <conditionalFormatting sqref="Y42">
    <cfRule type="cellIs" dxfId="5190" priority="332" operator="lessThan">
      <formula>$C$4</formula>
    </cfRule>
  </conditionalFormatting>
  <conditionalFormatting sqref="Y43">
    <cfRule type="cellIs" dxfId="5189" priority="333" operator="lessThan">
      <formula>$C$4</formula>
    </cfRule>
  </conditionalFormatting>
  <conditionalFormatting sqref="Y44">
    <cfRule type="cellIs" dxfId="5188" priority="334" operator="lessThan">
      <formula>$C$4</formula>
    </cfRule>
  </conditionalFormatting>
  <conditionalFormatting sqref="Y45">
    <cfRule type="cellIs" dxfId="5187" priority="335" operator="lessThan">
      <formula>$C$4</formula>
    </cfRule>
  </conditionalFormatting>
  <conditionalFormatting sqref="Y46">
    <cfRule type="cellIs" dxfId="5186" priority="336" operator="lessThan">
      <formula>$C$4</formula>
    </cfRule>
  </conditionalFormatting>
  <conditionalFormatting sqref="Y47">
    <cfRule type="cellIs" dxfId="5185" priority="337" operator="lessThan">
      <formula>$C$4</formula>
    </cfRule>
  </conditionalFormatting>
  <conditionalFormatting sqref="Y48">
    <cfRule type="cellIs" dxfId="5184" priority="338" operator="lessThan">
      <formula>$C$4</formula>
    </cfRule>
  </conditionalFormatting>
  <conditionalFormatting sqref="Y49">
    <cfRule type="cellIs" dxfId="5183" priority="339" operator="lessThan">
      <formula>$C$4</formula>
    </cfRule>
  </conditionalFormatting>
  <conditionalFormatting sqref="Y50">
    <cfRule type="cellIs" dxfId="5182" priority="340" operator="lessThan">
      <formula>$C$4</formula>
    </cfRule>
  </conditionalFormatting>
  <conditionalFormatting sqref="Y51">
    <cfRule type="cellIs" dxfId="5181" priority="341" operator="lessThan">
      <formula>$C$4</formula>
    </cfRule>
  </conditionalFormatting>
  <conditionalFormatting sqref="Y52">
    <cfRule type="cellIs" dxfId="5180" priority="342" operator="lessThan">
      <formula>$C$4</formula>
    </cfRule>
  </conditionalFormatting>
  <conditionalFormatting sqref="Y53">
    <cfRule type="cellIs" dxfId="5179" priority="343" operator="lessThan">
      <formula>$C$4</formula>
    </cfRule>
  </conditionalFormatting>
  <conditionalFormatting sqref="Y54">
    <cfRule type="cellIs" dxfId="5178" priority="344" operator="lessThan">
      <formula>$C$4</formula>
    </cfRule>
  </conditionalFormatting>
  <conditionalFormatting sqref="Y55">
    <cfRule type="cellIs" dxfId="5177" priority="345" operator="lessThan">
      <formula>$C$4</formula>
    </cfRule>
  </conditionalFormatting>
  <conditionalFormatting sqref="Y56">
    <cfRule type="cellIs" dxfId="5176" priority="346" operator="lessThan">
      <formula>$C$4</formula>
    </cfRule>
  </conditionalFormatting>
  <conditionalFormatting sqref="Y57">
    <cfRule type="cellIs" dxfId="5175" priority="347" operator="lessThan">
      <formula>$C$4</formula>
    </cfRule>
  </conditionalFormatting>
  <conditionalFormatting sqref="Y58">
    <cfRule type="cellIs" dxfId="5174" priority="348" operator="lessThan">
      <formula>$C$4</formula>
    </cfRule>
  </conditionalFormatting>
  <conditionalFormatting sqref="Y59">
    <cfRule type="cellIs" dxfId="5173" priority="349" operator="lessThan">
      <formula>$C$4</formula>
    </cfRule>
  </conditionalFormatting>
  <conditionalFormatting sqref="Y60">
    <cfRule type="cellIs" dxfId="5172" priority="350" operator="lessThan">
      <formula>$C$4</formula>
    </cfRule>
  </conditionalFormatting>
  <conditionalFormatting sqref="Z11">
    <cfRule type="cellIs" dxfId="5171" priority="351" operator="lessThan">
      <formula>$C$4</formula>
    </cfRule>
  </conditionalFormatting>
  <conditionalFormatting sqref="Z12">
    <cfRule type="cellIs" dxfId="5170" priority="352" operator="lessThan">
      <formula>$C$4</formula>
    </cfRule>
  </conditionalFormatting>
  <conditionalFormatting sqref="Z13">
    <cfRule type="cellIs" dxfId="5169" priority="353" operator="lessThan">
      <formula>$C$4</formula>
    </cfRule>
  </conditionalFormatting>
  <conditionalFormatting sqref="Z14">
    <cfRule type="cellIs" dxfId="5168" priority="354" operator="lessThan">
      <formula>$C$4</formula>
    </cfRule>
  </conditionalFormatting>
  <conditionalFormatting sqref="Z15">
    <cfRule type="cellIs" dxfId="5167" priority="355" operator="lessThan">
      <formula>$C$4</formula>
    </cfRule>
  </conditionalFormatting>
  <conditionalFormatting sqref="Z16">
    <cfRule type="cellIs" dxfId="5166" priority="356" operator="lessThan">
      <formula>$C$4</formula>
    </cfRule>
  </conditionalFormatting>
  <conditionalFormatting sqref="Z17">
    <cfRule type="cellIs" dxfId="5165" priority="357" operator="lessThan">
      <formula>$C$4</formula>
    </cfRule>
  </conditionalFormatting>
  <conditionalFormatting sqref="Z18">
    <cfRule type="cellIs" dxfId="5164" priority="358" operator="lessThan">
      <formula>$C$4</formula>
    </cfRule>
  </conditionalFormatting>
  <conditionalFormatting sqref="Z19">
    <cfRule type="cellIs" dxfId="5163" priority="359" operator="lessThan">
      <formula>$C$4</formula>
    </cfRule>
  </conditionalFormatting>
  <conditionalFormatting sqref="Z20">
    <cfRule type="cellIs" dxfId="5162" priority="360" operator="lessThan">
      <formula>$C$4</formula>
    </cfRule>
  </conditionalFormatting>
  <conditionalFormatting sqref="Z21">
    <cfRule type="cellIs" dxfId="5161" priority="361" operator="lessThan">
      <formula>$C$4</formula>
    </cfRule>
  </conditionalFormatting>
  <conditionalFormatting sqref="Z22">
    <cfRule type="cellIs" dxfId="5160" priority="362" operator="lessThan">
      <formula>$C$4</formula>
    </cfRule>
  </conditionalFormatting>
  <conditionalFormatting sqref="Z23">
    <cfRule type="cellIs" dxfId="5159" priority="363" operator="lessThan">
      <formula>$C$4</formula>
    </cfRule>
  </conditionalFormatting>
  <conditionalFormatting sqref="Z24">
    <cfRule type="cellIs" dxfId="5158" priority="364" operator="lessThan">
      <formula>$C$4</formula>
    </cfRule>
  </conditionalFormatting>
  <conditionalFormatting sqref="Z25">
    <cfRule type="cellIs" dxfId="5157" priority="365" operator="lessThan">
      <formula>$C$4</formula>
    </cfRule>
  </conditionalFormatting>
  <conditionalFormatting sqref="Z26">
    <cfRule type="cellIs" dxfId="5156" priority="366" operator="lessThan">
      <formula>$C$4</formula>
    </cfRule>
  </conditionalFormatting>
  <conditionalFormatting sqref="Z27">
    <cfRule type="cellIs" dxfId="5155" priority="367" operator="lessThan">
      <formula>$C$4</formula>
    </cfRule>
  </conditionalFormatting>
  <conditionalFormatting sqref="Z28">
    <cfRule type="cellIs" dxfId="5154" priority="368" operator="lessThan">
      <formula>$C$4</formula>
    </cfRule>
  </conditionalFormatting>
  <conditionalFormatting sqref="Z29">
    <cfRule type="cellIs" dxfId="5153" priority="369" operator="lessThan">
      <formula>$C$4</formula>
    </cfRule>
  </conditionalFormatting>
  <conditionalFormatting sqref="Z30">
    <cfRule type="cellIs" dxfId="5152" priority="370" operator="lessThan">
      <formula>$C$4</formula>
    </cfRule>
  </conditionalFormatting>
  <conditionalFormatting sqref="Z31">
    <cfRule type="cellIs" dxfId="5151" priority="371" operator="lessThan">
      <formula>$C$4</formula>
    </cfRule>
  </conditionalFormatting>
  <conditionalFormatting sqref="Z32">
    <cfRule type="cellIs" dxfId="5150" priority="372" operator="lessThan">
      <formula>$C$4</formula>
    </cfRule>
  </conditionalFormatting>
  <conditionalFormatting sqref="Z33">
    <cfRule type="cellIs" dxfId="5149" priority="373" operator="lessThan">
      <formula>$C$4</formula>
    </cfRule>
  </conditionalFormatting>
  <conditionalFormatting sqref="Z34">
    <cfRule type="cellIs" dxfId="5148" priority="374" operator="lessThan">
      <formula>$C$4</formula>
    </cfRule>
  </conditionalFormatting>
  <conditionalFormatting sqref="Z35">
    <cfRule type="cellIs" dxfId="5147" priority="375" operator="lessThan">
      <formula>$C$4</formula>
    </cfRule>
  </conditionalFormatting>
  <conditionalFormatting sqref="Z36">
    <cfRule type="cellIs" dxfId="5146" priority="376" operator="lessThan">
      <formula>$C$4</formula>
    </cfRule>
  </conditionalFormatting>
  <conditionalFormatting sqref="Z37">
    <cfRule type="cellIs" dxfId="5145" priority="377" operator="lessThan">
      <formula>$C$4</formula>
    </cfRule>
  </conditionalFormatting>
  <conditionalFormatting sqref="Z38">
    <cfRule type="cellIs" dxfId="5144" priority="378" operator="lessThan">
      <formula>$C$4</formula>
    </cfRule>
  </conditionalFormatting>
  <conditionalFormatting sqref="Z39">
    <cfRule type="cellIs" dxfId="5143" priority="379" operator="lessThan">
      <formula>$C$4</formula>
    </cfRule>
  </conditionalFormatting>
  <conditionalFormatting sqref="Z40">
    <cfRule type="cellIs" dxfId="5142" priority="380" operator="lessThan">
      <formula>$C$4</formula>
    </cfRule>
  </conditionalFormatting>
  <conditionalFormatting sqref="Z41">
    <cfRule type="cellIs" dxfId="5141" priority="381" operator="lessThan">
      <formula>$C$4</formula>
    </cfRule>
  </conditionalFormatting>
  <conditionalFormatting sqref="Z42">
    <cfRule type="cellIs" dxfId="5140" priority="382" operator="lessThan">
      <formula>$C$4</formula>
    </cfRule>
  </conditionalFormatting>
  <conditionalFormatting sqref="Z43">
    <cfRule type="cellIs" dxfId="5139" priority="383" operator="lessThan">
      <formula>$C$4</formula>
    </cfRule>
  </conditionalFormatting>
  <conditionalFormatting sqref="Z44">
    <cfRule type="cellIs" dxfId="5138" priority="384" operator="lessThan">
      <formula>$C$4</formula>
    </cfRule>
  </conditionalFormatting>
  <conditionalFormatting sqref="Z45">
    <cfRule type="cellIs" dxfId="5137" priority="385" operator="lessThan">
      <formula>$C$4</formula>
    </cfRule>
  </conditionalFormatting>
  <conditionalFormatting sqref="Z46">
    <cfRule type="cellIs" dxfId="5136" priority="386" operator="lessThan">
      <formula>$C$4</formula>
    </cfRule>
  </conditionalFormatting>
  <conditionalFormatting sqref="Z47">
    <cfRule type="cellIs" dxfId="5135" priority="387" operator="lessThan">
      <formula>$C$4</formula>
    </cfRule>
  </conditionalFormatting>
  <conditionalFormatting sqref="Z48">
    <cfRule type="cellIs" dxfId="5134" priority="388" operator="lessThan">
      <formula>$C$4</formula>
    </cfRule>
  </conditionalFormatting>
  <conditionalFormatting sqref="Z49">
    <cfRule type="cellIs" dxfId="5133" priority="389" operator="lessThan">
      <formula>$C$4</formula>
    </cfRule>
  </conditionalFormatting>
  <conditionalFormatting sqref="Z50">
    <cfRule type="cellIs" dxfId="5132" priority="390" operator="lessThan">
      <formula>$C$4</formula>
    </cfRule>
  </conditionalFormatting>
  <conditionalFormatting sqref="Z51">
    <cfRule type="cellIs" dxfId="5131" priority="391" operator="lessThan">
      <formula>$C$4</formula>
    </cfRule>
  </conditionalFormatting>
  <conditionalFormatting sqref="Z52">
    <cfRule type="cellIs" dxfId="5130" priority="392" operator="lessThan">
      <formula>$C$4</formula>
    </cfRule>
  </conditionalFormatting>
  <conditionalFormatting sqref="Z53">
    <cfRule type="cellIs" dxfId="5129" priority="393" operator="lessThan">
      <formula>$C$4</formula>
    </cfRule>
  </conditionalFormatting>
  <conditionalFormatting sqref="Z54">
    <cfRule type="cellIs" dxfId="5128" priority="394" operator="lessThan">
      <formula>$C$4</formula>
    </cfRule>
  </conditionalFormatting>
  <conditionalFormatting sqref="Z55">
    <cfRule type="cellIs" dxfId="5127" priority="395" operator="lessThan">
      <formula>$C$4</formula>
    </cfRule>
  </conditionalFormatting>
  <conditionalFormatting sqref="Z56">
    <cfRule type="cellIs" dxfId="5126" priority="396" operator="lessThan">
      <formula>$C$4</formula>
    </cfRule>
  </conditionalFormatting>
  <conditionalFormatting sqref="Z57">
    <cfRule type="cellIs" dxfId="5125" priority="397" operator="lessThan">
      <formula>$C$4</formula>
    </cfRule>
  </conditionalFormatting>
  <conditionalFormatting sqref="Z58">
    <cfRule type="cellIs" dxfId="5124" priority="398" operator="lessThan">
      <formula>$C$4</formula>
    </cfRule>
  </conditionalFormatting>
  <conditionalFormatting sqref="Z59">
    <cfRule type="cellIs" dxfId="5123" priority="399" operator="lessThan">
      <formula>$C$4</formula>
    </cfRule>
  </conditionalFormatting>
  <conditionalFormatting sqref="Z60">
    <cfRule type="cellIs" dxfId="5122" priority="400" operator="lessThan">
      <formula>$C$4</formula>
    </cfRule>
  </conditionalFormatting>
  <conditionalFormatting sqref="AA11">
    <cfRule type="cellIs" dxfId="5121" priority="401" operator="lessThan">
      <formula>$C$4</formula>
    </cfRule>
  </conditionalFormatting>
  <conditionalFormatting sqref="AA12">
    <cfRule type="cellIs" dxfId="5120" priority="402" operator="lessThan">
      <formula>$C$4</formula>
    </cfRule>
  </conditionalFormatting>
  <conditionalFormatting sqref="AA13">
    <cfRule type="cellIs" dxfId="5119" priority="403" operator="lessThan">
      <formula>$C$4</formula>
    </cfRule>
  </conditionalFormatting>
  <conditionalFormatting sqref="AA14">
    <cfRule type="cellIs" dxfId="5118" priority="404" operator="lessThan">
      <formula>$C$4</formula>
    </cfRule>
  </conditionalFormatting>
  <conditionalFormatting sqref="AA15">
    <cfRule type="cellIs" dxfId="5117" priority="405" operator="lessThan">
      <formula>$C$4</formula>
    </cfRule>
  </conditionalFormatting>
  <conditionalFormatting sqref="AA16">
    <cfRule type="cellIs" dxfId="5116" priority="406" operator="lessThan">
      <formula>$C$4</formula>
    </cfRule>
  </conditionalFormatting>
  <conditionalFormatting sqref="AA17">
    <cfRule type="cellIs" dxfId="5115" priority="407" operator="lessThan">
      <formula>$C$4</formula>
    </cfRule>
  </conditionalFormatting>
  <conditionalFormatting sqref="AA18">
    <cfRule type="cellIs" dxfId="5114" priority="408" operator="lessThan">
      <formula>$C$4</formula>
    </cfRule>
  </conditionalFormatting>
  <conditionalFormatting sqref="AA19">
    <cfRule type="cellIs" dxfId="5113" priority="409" operator="lessThan">
      <formula>$C$4</formula>
    </cfRule>
  </conditionalFormatting>
  <conditionalFormatting sqref="AA20">
    <cfRule type="cellIs" dxfId="5112" priority="410" operator="lessThan">
      <formula>$C$4</formula>
    </cfRule>
  </conditionalFormatting>
  <conditionalFormatting sqref="AA21">
    <cfRule type="cellIs" dxfId="5111" priority="411" operator="lessThan">
      <formula>$C$4</formula>
    </cfRule>
  </conditionalFormatting>
  <conditionalFormatting sqref="AA22">
    <cfRule type="cellIs" dxfId="5110" priority="412" operator="lessThan">
      <formula>$C$4</formula>
    </cfRule>
  </conditionalFormatting>
  <conditionalFormatting sqref="AA23">
    <cfRule type="cellIs" dxfId="5109" priority="413" operator="lessThan">
      <formula>$C$4</formula>
    </cfRule>
  </conditionalFormatting>
  <conditionalFormatting sqref="AA24">
    <cfRule type="cellIs" dxfId="5108" priority="414" operator="lessThan">
      <formula>$C$4</formula>
    </cfRule>
  </conditionalFormatting>
  <conditionalFormatting sqref="AA25">
    <cfRule type="cellIs" dxfId="5107" priority="415" operator="lessThan">
      <formula>$C$4</formula>
    </cfRule>
  </conditionalFormatting>
  <conditionalFormatting sqref="AA26">
    <cfRule type="cellIs" dxfId="5106" priority="416" operator="lessThan">
      <formula>$C$4</formula>
    </cfRule>
  </conditionalFormatting>
  <conditionalFormatting sqref="AA27">
    <cfRule type="cellIs" dxfId="5105" priority="417" operator="lessThan">
      <formula>$C$4</formula>
    </cfRule>
  </conditionalFormatting>
  <conditionalFormatting sqref="AA28">
    <cfRule type="cellIs" dxfId="5104" priority="418" operator="lessThan">
      <formula>$C$4</formula>
    </cfRule>
  </conditionalFormatting>
  <conditionalFormatting sqref="AA29">
    <cfRule type="cellIs" dxfId="5103" priority="419" operator="lessThan">
      <formula>$C$4</formula>
    </cfRule>
  </conditionalFormatting>
  <conditionalFormatting sqref="AA30">
    <cfRule type="cellIs" dxfId="5102" priority="420" operator="lessThan">
      <formula>$C$4</formula>
    </cfRule>
  </conditionalFormatting>
  <conditionalFormatting sqref="AA31">
    <cfRule type="cellIs" dxfId="5101" priority="421" operator="lessThan">
      <formula>$C$4</formula>
    </cfRule>
  </conditionalFormatting>
  <conditionalFormatting sqref="AA32">
    <cfRule type="cellIs" dxfId="5100" priority="422" operator="lessThan">
      <formula>$C$4</formula>
    </cfRule>
  </conditionalFormatting>
  <conditionalFormatting sqref="AA33">
    <cfRule type="cellIs" dxfId="5099" priority="423" operator="lessThan">
      <formula>$C$4</formula>
    </cfRule>
  </conditionalFormatting>
  <conditionalFormatting sqref="AA34">
    <cfRule type="cellIs" dxfId="5098" priority="424" operator="lessThan">
      <formula>$C$4</formula>
    </cfRule>
  </conditionalFormatting>
  <conditionalFormatting sqref="AA35">
    <cfRule type="cellIs" dxfId="5097" priority="425" operator="lessThan">
      <formula>$C$4</formula>
    </cfRule>
  </conditionalFormatting>
  <conditionalFormatting sqref="AA36">
    <cfRule type="cellIs" dxfId="5096" priority="426" operator="lessThan">
      <formula>$C$4</formula>
    </cfRule>
  </conditionalFormatting>
  <conditionalFormatting sqref="AA37">
    <cfRule type="cellIs" dxfId="5095" priority="427" operator="lessThan">
      <formula>$C$4</formula>
    </cfRule>
  </conditionalFormatting>
  <conditionalFormatting sqref="AA38">
    <cfRule type="cellIs" dxfId="5094" priority="428" operator="lessThan">
      <formula>$C$4</formula>
    </cfRule>
  </conditionalFormatting>
  <conditionalFormatting sqref="AA39">
    <cfRule type="cellIs" dxfId="5093" priority="429" operator="lessThan">
      <formula>$C$4</formula>
    </cfRule>
  </conditionalFormatting>
  <conditionalFormatting sqref="AA40">
    <cfRule type="cellIs" dxfId="5092" priority="430" operator="lessThan">
      <formula>$C$4</formula>
    </cfRule>
  </conditionalFormatting>
  <conditionalFormatting sqref="AA41">
    <cfRule type="cellIs" dxfId="5091" priority="431" operator="lessThan">
      <formula>$C$4</formula>
    </cfRule>
  </conditionalFormatting>
  <conditionalFormatting sqref="AA42">
    <cfRule type="cellIs" dxfId="5090" priority="432" operator="lessThan">
      <formula>$C$4</formula>
    </cfRule>
  </conditionalFormatting>
  <conditionalFormatting sqref="AA43">
    <cfRule type="cellIs" dxfId="5089" priority="433" operator="lessThan">
      <formula>$C$4</formula>
    </cfRule>
  </conditionalFormatting>
  <conditionalFormatting sqref="AA44">
    <cfRule type="cellIs" dxfId="5088" priority="434" operator="lessThan">
      <formula>$C$4</formula>
    </cfRule>
  </conditionalFormatting>
  <conditionalFormatting sqref="AA45">
    <cfRule type="cellIs" dxfId="5087" priority="435" operator="lessThan">
      <formula>$C$4</formula>
    </cfRule>
  </conditionalFormatting>
  <conditionalFormatting sqref="AA46">
    <cfRule type="cellIs" dxfId="5086" priority="436" operator="lessThan">
      <formula>$C$4</formula>
    </cfRule>
  </conditionalFormatting>
  <conditionalFormatting sqref="AA47">
    <cfRule type="cellIs" dxfId="5085" priority="437" operator="lessThan">
      <formula>$C$4</formula>
    </cfRule>
  </conditionalFormatting>
  <conditionalFormatting sqref="AA48">
    <cfRule type="cellIs" dxfId="5084" priority="438" operator="lessThan">
      <formula>$C$4</formula>
    </cfRule>
  </conditionalFormatting>
  <conditionalFormatting sqref="AA49">
    <cfRule type="cellIs" dxfId="5083" priority="439" operator="lessThan">
      <formula>$C$4</formula>
    </cfRule>
  </conditionalFormatting>
  <conditionalFormatting sqref="AA50">
    <cfRule type="cellIs" dxfId="5082" priority="440" operator="lessThan">
      <formula>$C$4</formula>
    </cfRule>
  </conditionalFormatting>
  <conditionalFormatting sqref="AA51">
    <cfRule type="cellIs" dxfId="5081" priority="441" operator="lessThan">
      <formula>$C$4</formula>
    </cfRule>
  </conditionalFormatting>
  <conditionalFormatting sqref="AA52">
    <cfRule type="cellIs" dxfId="5080" priority="442" operator="lessThan">
      <formula>$C$4</formula>
    </cfRule>
  </conditionalFormatting>
  <conditionalFormatting sqref="AA53">
    <cfRule type="cellIs" dxfId="5079" priority="443" operator="lessThan">
      <formula>$C$4</formula>
    </cfRule>
  </conditionalFormatting>
  <conditionalFormatting sqref="AA54">
    <cfRule type="cellIs" dxfId="5078" priority="444" operator="lessThan">
      <formula>$C$4</formula>
    </cfRule>
  </conditionalFormatting>
  <conditionalFormatting sqref="AA55">
    <cfRule type="cellIs" dxfId="5077" priority="445" operator="lessThan">
      <formula>$C$4</formula>
    </cfRule>
  </conditionalFormatting>
  <conditionalFormatting sqref="AA56">
    <cfRule type="cellIs" dxfId="5076" priority="446" operator="lessThan">
      <formula>$C$4</formula>
    </cfRule>
  </conditionalFormatting>
  <conditionalFormatting sqref="AA57">
    <cfRule type="cellIs" dxfId="5075" priority="447" operator="lessThan">
      <formula>$C$4</formula>
    </cfRule>
  </conditionalFormatting>
  <conditionalFormatting sqref="AA58">
    <cfRule type="cellIs" dxfId="5074" priority="448" operator="lessThan">
      <formula>$C$4</formula>
    </cfRule>
  </conditionalFormatting>
  <conditionalFormatting sqref="AA59">
    <cfRule type="cellIs" dxfId="5073" priority="449" operator="lessThan">
      <formula>$C$4</formula>
    </cfRule>
  </conditionalFormatting>
  <conditionalFormatting sqref="AA60">
    <cfRule type="cellIs" dxfId="5072" priority="450" operator="lessThan">
      <formula>$C$4</formula>
    </cfRule>
  </conditionalFormatting>
  <conditionalFormatting sqref="AB11">
    <cfRule type="cellIs" dxfId="5071" priority="451" operator="lessThan">
      <formula>$C$4</formula>
    </cfRule>
  </conditionalFormatting>
  <conditionalFormatting sqref="AB12">
    <cfRule type="cellIs" dxfId="5070" priority="452" operator="lessThan">
      <formula>$C$4</formula>
    </cfRule>
  </conditionalFormatting>
  <conditionalFormatting sqref="AB13">
    <cfRule type="cellIs" dxfId="5069" priority="453" operator="lessThan">
      <formula>$C$4</formula>
    </cfRule>
  </conditionalFormatting>
  <conditionalFormatting sqref="AB14">
    <cfRule type="cellIs" dxfId="5068" priority="454" operator="lessThan">
      <formula>$C$4</formula>
    </cfRule>
  </conditionalFormatting>
  <conditionalFormatting sqref="AB15">
    <cfRule type="cellIs" dxfId="5067" priority="455" operator="lessThan">
      <formula>$C$4</formula>
    </cfRule>
  </conditionalFormatting>
  <conditionalFormatting sqref="AB16">
    <cfRule type="cellIs" dxfId="5066" priority="456" operator="lessThan">
      <formula>$C$4</formula>
    </cfRule>
  </conditionalFormatting>
  <conditionalFormatting sqref="AB17">
    <cfRule type="cellIs" dxfId="5065" priority="457" operator="lessThan">
      <formula>$C$4</formula>
    </cfRule>
  </conditionalFormatting>
  <conditionalFormatting sqref="AB18">
    <cfRule type="cellIs" dxfId="5064" priority="458" operator="lessThan">
      <formula>$C$4</formula>
    </cfRule>
  </conditionalFormatting>
  <conditionalFormatting sqref="AB19">
    <cfRule type="cellIs" dxfId="5063" priority="459" operator="lessThan">
      <formula>$C$4</formula>
    </cfRule>
  </conditionalFormatting>
  <conditionalFormatting sqref="AB20">
    <cfRule type="cellIs" dxfId="5062" priority="460" operator="lessThan">
      <formula>$C$4</formula>
    </cfRule>
  </conditionalFormatting>
  <conditionalFormatting sqref="AB21">
    <cfRule type="cellIs" dxfId="5061" priority="461" operator="lessThan">
      <formula>$C$4</formula>
    </cfRule>
  </conditionalFormatting>
  <conditionalFormatting sqref="AB22">
    <cfRule type="cellIs" dxfId="5060" priority="462" operator="lessThan">
      <formula>$C$4</formula>
    </cfRule>
  </conditionalFormatting>
  <conditionalFormatting sqref="AB23">
    <cfRule type="cellIs" dxfId="5059" priority="463" operator="lessThan">
      <formula>$C$4</formula>
    </cfRule>
  </conditionalFormatting>
  <conditionalFormatting sqref="AB24">
    <cfRule type="cellIs" dxfId="5058" priority="464" operator="lessThan">
      <formula>$C$4</formula>
    </cfRule>
  </conditionalFormatting>
  <conditionalFormatting sqref="AB25">
    <cfRule type="cellIs" dxfId="5057" priority="465" operator="lessThan">
      <formula>$C$4</formula>
    </cfRule>
  </conditionalFormatting>
  <conditionalFormatting sqref="AB26">
    <cfRule type="cellIs" dxfId="5056" priority="466" operator="lessThan">
      <formula>$C$4</formula>
    </cfRule>
  </conditionalFormatting>
  <conditionalFormatting sqref="AB27">
    <cfRule type="cellIs" dxfId="5055" priority="467" operator="lessThan">
      <formula>$C$4</formula>
    </cfRule>
  </conditionalFormatting>
  <conditionalFormatting sqref="AB28">
    <cfRule type="cellIs" dxfId="5054" priority="468" operator="lessThan">
      <formula>$C$4</formula>
    </cfRule>
  </conditionalFormatting>
  <conditionalFormatting sqref="AB29">
    <cfRule type="cellIs" dxfId="5053" priority="469" operator="lessThan">
      <formula>$C$4</formula>
    </cfRule>
  </conditionalFormatting>
  <conditionalFormatting sqref="AB30">
    <cfRule type="cellIs" dxfId="5052" priority="470" operator="lessThan">
      <formula>$C$4</formula>
    </cfRule>
  </conditionalFormatting>
  <conditionalFormatting sqref="AB31">
    <cfRule type="cellIs" dxfId="5051" priority="471" operator="lessThan">
      <formula>$C$4</formula>
    </cfRule>
  </conditionalFormatting>
  <conditionalFormatting sqref="AB32">
    <cfRule type="cellIs" dxfId="5050" priority="472" operator="lessThan">
      <formula>$C$4</formula>
    </cfRule>
  </conditionalFormatting>
  <conditionalFormatting sqref="AB33">
    <cfRule type="cellIs" dxfId="5049" priority="473" operator="lessThan">
      <formula>$C$4</formula>
    </cfRule>
  </conditionalFormatting>
  <conditionalFormatting sqref="AB34">
    <cfRule type="cellIs" dxfId="5048" priority="474" operator="lessThan">
      <formula>$C$4</formula>
    </cfRule>
  </conditionalFormatting>
  <conditionalFormatting sqref="AB35">
    <cfRule type="cellIs" dxfId="5047" priority="475" operator="lessThan">
      <formula>$C$4</formula>
    </cfRule>
  </conditionalFormatting>
  <conditionalFormatting sqref="AB36">
    <cfRule type="cellIs" dxfId="5046" priority="476" operator="lessThan">
      <formula>$C$4</formula>
    </cfRule>
  </conditionalFormatting>
  <conditionalFormatting sqref="AB37">
    <cfRule type="cellIs" dxfId="5045" priority="477" operator="lessThan">
      <formula>$C$4</formula>
    </cfRule>
  </conditionalFormatting>
  <conditionalFormatting sqref="AB38">
    <cfRule type="cellIs" dxfId="5044" priority="478" operator="lessThan">
      <formula>$C$4</formula>
    </cfRule>
  </conditionalFormatting>
  <conditionalFormatting sqref="AB39">
    <cfRule type="cellIs" dxfId="5043" priority="479" operator="lessThan">
      <formula>$C$4</formula>
    </cfRule>
  </conditionalFormatting>
  <conditionalFormatting sqref="AB40">
    <cfRule type="cellIs" dxfId="5042" priority="480" operator="lessThan">
      <formula>$C$4</formula>
    </cfRule>
  </conditionalFormatting>
  <conditionalFormatting sqref="AB41">
    <cfRule type="cellIs" dxfId="5041" priority="481" operator="lessThan">
      <formula>$C$4</formula>
    </cfRule>
  </conditionalFormatting>
  <conditionalFormatting sqref="AB42">
    <cfRule type="cellIs" dxfId="5040" priority="482" operator="lessThan">
      <formula>$C$4</formula>
    </cfRule>
  </conditionalFormatting>
  <conditionalFormatting sqref="AB43">
    <cfRule type="cellIs" dxfId="5039" priority="483" operator="lessThan">
      <formula>$C$4</formula>
    </cfRule>
  </conditionalFormatting>
  <conditionalFormatting sqref="AB44">
    <cfRule type="cellIs" dxfId="5038" priority="484" operator="lessThan">
      <formula>$C$4</formula>
    </cfRule>
  </conditionalFormatting>
  <conditionalFormatting sqref="AB45">
    <cfRule type="cellIs" dxfId="5037" priority="485" operator="lessThan">
      <formula>$C$4</formula>
    </cfRule>
  </conditionalFormatting>
  <conditionalFormatting sqref="AB46">
    <cfRule type="cellIs" dxfId="5036" priority="486" operator="lessThan">
      <formula>$C$4</formula>
    </cfRule>
  </conditionalFormatting>
  <conditionalFormatting sqref="AB47">
    <cfRule type="cellIs" dxfId="5035" priority="487" operator="lessThan">
      <formula>$C$4</formula>
    </cfRule>
  </conditionalFormatting>
  <conditionalFormatting sqref="AB48">
    <cfRule type="cellIs" dxfId="5034" priority="488" operator="lessThan">
      <formula>$C$4</formula>
    </cfRule>
  </conditionalFormatting>
  <conditionalFormatting sqref="AB49">
    <cfRule type="cellIs" dxfId="5033" priority="489" operator="lessThan">
      <formula>$C$4</formula>
    </cfRule>
  </conditionalFormatting>
  <conditionalFormatting sqref="AB50">
    <cfRule type="cellIs" dxfId="5032" priority="490" operator="lessThan">
      <formula>$C$4</formula>
    </cfRule>
  </conditionalFormatting>
  <conditionalFormatting sqref="AB51">
    <cfRule type="cellIs" dxfId="5031" priority="491" operator="lessThan">
      <formula>$C$4</formula>
    </cfRule>
  </conditionalFormatting>
  <conditionalFormatting sqref="AB52">
    <cfRule type="cellIs" dxfId="5030" priority="492" operator="lessThan">
      <formula>$C$4</formula>
    </cfRule>
  </conditionalFormatting>
  <conditionalFormatting sqref="AB53">
    <cfRule type="cellIs" dxfId="5029" priority="493" operator="lessThan">
      <formula>$C$4</formula>
    </cfRule>
  </conditionalFormatting>
  <conditionalFormatting sqref="AB54">
    <cfRule type="cellIs" dxfId="5028" priority="494" operator="lessThan">
      <formula>$C$4</formula>
    </cfRule>
  </conditionalFormatting>
  <conditionalFormatting sqref="AB55">
    <cfRule type="cellIs" dxfId="5027" priority="495" operator="lessThan">
      <formula>$C$4</formula>
    </cfRule>
  </conditionalFormatting>
  <conditionalFormatting sqref="AB56">
    <cfRule type="cellIs" dxfId="5026" priority="496" operator="lessThan">
      <formula>$C$4</formula>
    </cfRule>
  </conditionalFormatting>
  <conditionalFormatting sqref="AB57">
    <cfRule type="cellIs" dxfId="5025" priority="497" operator="lessThan">
      <formula>$C$4</formula>
    </cfRule>
  </conditionalFormatting>
  <conditionalFormatting sqref="AB58">
    <cfRule type="cellIs" dxfId="5024" priority="498" operator="lessThan">
      <formula>$C$4</formula>
    </cfRule>
  </conditionalFormatting>
  <conditionalFormatting sqref="AB59">
    <cfRule type="cellIs" dxfId="5023" priority="499" operator="lessThan">
      <formula>$C$4</formula>
    </cfRule>
  </conditionalFormatting>
  <conditionalFormatting sqref="AB60">
    <cfRule type="cellIs" dxfId="5022" priority="500" operator="lessThan">
      <formula>$C$4</formula>
    </cfRule>
  </conditionalFormatting>
  <conditionalFormatting sqref="AC11">
    <cfRule type="cellIs" dxfId="5021" priority="501" operator="lessThan">
      <formula>$C$4</formula>
    </cfRule>
  </conditionalFormatting>
  <conditionalFormatting sqref="AC12">
    <cfRule type="cellIs" dxfId="5020" priority="502" operator="lessThan">
      <formula>$C$4</formula>
    </cfRule>
  </conditionalFormatting>
  <conditionalFormatting sqref="AC13">
    <cfRule type="cellIs" dxfId="5019" priority="503" operator="lessThan">
      <formula>$C$4</formula>
    </cfRule>
  </conditionalFormatting>
  <conditionalFormatting sqref="AC14">
    <cfRule type="cellIs" dxfId="5018" priority="504" operator="lessThan">
      <formula>$C$4</formula>
    </cfRule>
  </conditionalFormatting>
  <conditionalFormatting sqref="AC15">
    <cfRule type="cellIs" dxfId="5017" priority="505" operator="lessThan">
      <formula>$C$4</formula>
    </cfRule>
  </conditionalFormatting>
  <conditionalFormatting sqref="AC16">
    <cfRule type="cellIs" dxfId="5016" priority="506" operator="lessThan">
      <formula>$C$4</formula>
    </cfRule>
  </conditionalFormatting>
  <conditionalFormatting sqref="AC17">
    <cfRule type="cellIs" dxfId="5015" priority="507" operator="lessThan">
      <formula>$C$4</formula>
    </cfRule>
  </conditionalFormatting>
  <conditionalFormatting sqref="AC18">
    <cfRule type="cellIs" dxfId="5014" priority="508" operator="lessThan">
      <formula>$C$4</formula>
    </cfRule>
  </conditionalFormatting>
  <conditionalFormatting sqref="AC19">
    <cfRule type="cellIs" dxfId="5013" priority="509" operator="lessThan">
      <formula>$C$4</formula>
    </cfRule>
  </conditionalFormatting>
  <conditionalFormatting sqref="AC20">
    <cfRule type="cellIs" dxfId="5012" priority="510" operator="lessThan">
      <formula>$C$4</formula>
    </cfRule>
  </conditionalFormatting>
  <conditionalFormatting sqref="AC21">
    <cfRule type="cellIs" dxfId="5011" priority="511" operator="lessThan">
      <formula>$C$4</formula>
    </cfRule>
  </conditionalFormatting>
  <conditionalFormatting sqref="AC22">
    <cfRule type="cellIs" dxfId="5010" priority="512" operator="lessThan">
      <formula>$C$4</formula>
    </cfRule>
  </conditionalFormatting>
  <conditionalFormatting sqref="AC23">
    <cfRule type="cellIs" dxfId="5009" priority="513" operator="lessThan">
      <formula>$C$4</formula>
    </cfRule>
  </conditionalFormatting>
  <conditionalFormatting sqref="AC24">
    <cfRule type="cellIs" dxfId="5008" priority="514" operator="lessThan">
      <formula>$C$4</formula>
    </cfRule>
  </conditionalFormatting>
  <conditionalFormatting sqref="AC25">
    <cfRule type="cellIs" dxfId="5007" priority="515" operator="lessThan">
      <formula>$C$4</formula>
    </cfRule>
  </conditionalFormatting>
  <conditionalFormatting sqref="AC26">
    <cfRule type="cellIs" dxfId="5006" priority="516" operator="lessThan">
      <formula>$C$4</formula>
    </cfRule>
  </conditionalFormatting>
  <conditionalFormatting sqref="AC27">
    <cfRule type="cellIs" dxfId="5005" priority="517" operator="lessThan">
      <formula>$C$4</formula>
    </cfRule>
  </conditionalFormatting>
  <conditionalFormatting sqref="AC28">
    <cfRule type="cellIs" dxfId="5004" priority="518" operator="lessThan">
      <formula>$C$4</formula>
    </cfRule>
  </conditionalFormatting>
  <conditionalFormatting sqref="AC29">
    <cfRule type="cellIs" dxfId="5003" priority="519" operator="lessThan">
      <formula>$C$4</formula>
    </cfRule>
  </conditionalFormatting>
  <conditionalFormatting sqref="AC30">
    <cfRule type="cellIs" dxfId="5002" priority="520" operator="lessThan">
      <formula>$C$4</formula>
    </cfRule>
  </conditionalFormatting>
  <conditionalFormatting sqref="AC31">
    <cfRule type="cellIs" dxfId="5001" priority="521" operator="lessThan">
      <formula>$C$4</formula>
    </cfRule>
  </conditionalFormatting>
  <conditionalFormatting sqref="AC32">
    <cfRule type="cellIs" dxfId="5000" priority="522" operator="lessThan">
      <formula>$C$4</formula>
    </cfRule>
  </conditionalFormatting>
  <conditionalFormatting sqref="AC33">
    <cfRule type="cellIs" dxfId="4999" priority="523" operator="lessThan">
      <formula>$C$4</formula>
    </cfRule>
  </conditionalFormatting>
  <conditionalFormatting sqref="AC34">
    <cfRule type="cellIs" dxfId="4998" priority="524" operator="lessThan">
      <formula>$C$4</formula>
    </cfRule>
  </conditionalFormatting>
  <conditionalFormatting sqref="AC35">
    <cfRule type="cellIs" dxfId="4997" priority="525" operator="lessThan">
      <formula>$C$4</formula>
    </cfRule>
  </conditionalFormatting>
  <conditionalFormatting sqref="AC36">
    <cfRule type="cellIs" dxfId="4996" priority="526" operator="lessThan">
      <formula>$C$4</formula>
    </cfRule>
  </conditionalFormatting>
  <conditionalFormatting sqref="AC37">
    <cfRule type="cellIs" dxfId="4995" priority="527" operator="lessThan">
      <formula>$C$4</formula>
    </cfRule>
  </conditionalFormatting>
  <conditionalFormatting sqref="AC38">
    <cfRule type="cellIs" dxfId="4994" priority="528" operator="lessThan">
      <formula>$C$4</formula>
    </cfRule>
  </conditionalFormatting>
  <conditionalFormatting sqref="AC39">
    <cfRule type="cellIs" dxfId="4993" priority="529" operator="lessThan">
      <formula>$C$4</formula>
    </cfRule>
  </conditionalFormatting>
  <conditionalFormatting sqref="AC40">
    <cfRule type="cellIs" dxfId="4992" priority="530" operator="lessThan">
      <formula>$C$4</formula>
    </cfRule>
  </conditionalFormatting>
  <conditionalFormatting sqref="AC41">
    <cfRule type="cellIs" dxfId="4991" priority="531" operator="lessThan">
      <formula>$C$4</formula>
    </cfRule>
  </conditionalFormatting>
  <conditionalFormatting sqref="AC42">
    <cfRule type="cellIs" dxfId="4990" priority="532" operator="lessThan">
      <formula>$C$4</formula>
    </cfRule>
  </conditionalFormatting>
  <conditionalFormatting sqref="AC43">
    <cfRule type="cellIs" dxfId="4989" priority="533" operator="lessThan">
      <formula>$C$4</formula>
    </cfRule>
  </conditionalFormatting>
  <conditionalFormatting sqref="AC44">
    <cfRule type="cellIs" dxfId="4988" priority="534" operator="lessThan">
      <formula>$C$4</formula>
    </cfRule>
  </conditionalFormatting>
  <conditionalFormatting sqref="AC45">
    <cfRule type="cellIs" dxfId="4987" priority="535" operator="lessThan">
      <formula>$C$4</formula>
    </cfRule>
  </conditionalFormatting>
  <conditionalFormatting sqref="AC46">
    <cfRule type="cellIs" dxfId="4986" priority="536" operator="lessThan">
      <formula>$C$4</formula>
    </cfRule>
  </conditionalFormatting>
  <conditionalFormatting sqref="AC47">
    <cfRule type="cellIs" dxfId="4985" priority="537" operator="lessThan">
      <formula>$C$4</formula>
    </cfRule>
  </conditionalFormatting>
  <conditionalFormatting sqref="AC48">
    <cfRule type="cellIs" dxfId="4984" priority="538" operator="lessThan">
      <formula>$C$4</formula>
    </cfRule>
  </conditionalFormatting>
  <conditionalFormatting sqref="AC49">
    <cfRule type="cellIs" dxfId="4983" priority="539" operator="lessThan">
      <formula>$C$4</formula>
    </cfRule>
  </conditionalFormatting>
  <conditionalFormatting sqref="AC50">
    <cfRule type="cellIs" dxfId="4982" priority="540" operator="lessThan">
      <formula>$C$4</formula>
    </cfRule>
  </conditionalFormatting>
  <conditionalFormatting sqref="AC51">
    <cfRule type="cellIs" dxfId="4981" priority="541" operator="lessThan">
      <formula>$C$4</formula>
    </cfRule>
  </conditionalFormatting>
  <conditionalFormatting sqref="AC52">
    <cfRule type="cellIs" dxfId="4980" priority="542" operator="lessThan">
      <formula>$C$4</formula>
    </cfRule>
  </conditionalFormatting>
  <conditionalFormatting sqref="AC53">
    <cfRule type="cellIs" dxfId="4979" priority="543" operator="lessThan">
      <formula>$C$4</formula>
    </cfRule>
  </conditionalFormatting>
  <conditionalFormatting sqref="AC54">
    <cfRule type="cellIs" dxfId="4978" priority="544" operator="lessThan">
      <formula>$C$4</formula>
    </cfRule>
  </conditionalFormatting>
  <conditionalFormatting sqref="AC55">
    <cfRule type="cellIs" dxfId="4977" priority="545" operator="lessThan">
      <formula>$C$4</formula>
    </cfRule>
  </conditionalFormatting>
  <conditionalFormatting sqref="AC56">
    <cfRule type="cellIs" dxfId="4976" priority="546" operator="lessThan">
      <formula>$C$4</formula>
    </cfRule>
  </conditionalFormatting>
  <conditionalFormatting sqref="AC57">
    <cfRule type="cellIs" dxfId="4975" priority="547" operator="lessThan">
      <formula>$C$4</formula>
    </cfRule>
  </conditionalFormatting>
  <conditionalFormatting sqref="AC58">
    <cfRule type="cellIs" dxfId="4974" priority="548" operator="lessThan">
      <formula>$C$4</formula>
    </cfRule>
  </conditionalFormatting>
  <conditionalFormatting sqref="AC59">
    <cfRule type="cellIs" dxfId="4973" priority="549" operator="lessThan">
      <formula>$C$4</formula>
    </cfRule>
  </conditionalFormatting>
  <conditionalFormatting sqref="AC60">
    <cfRule type="cellIs" dxfId="4972" priority="550" operator="lessThan">
      <formula>$C$4</formula>
    </cfRule>
  </conditionalFormatting>
  <conditionalFormatting sqref="AD11">
    <cfRule type="cellIs" dxfId="4971" priority="551" operator="lessThan">
      <formula>$C$4</formula>
    </cfRule>
  </conditionalFormatting>
  <conditionalFormatting sqref="AD12">
    <cfRule type="cellIs" dxfId="4970" priority="552" operator="lessThan">
      <formula>$C$4</formula>
    </cfRule>
  </conditionalFormatting>
  <conditionalFormatting sqref="AD13">
    <cfRule type="cellIs" dxfId="4969" priority="553" operator="lessThan">
      <formula>$C$4</formula>
    </cfRule>
  </conditionalFormatting>
  <conditionalFormatting sqref="AD14">
    <cfRule type="cellIs" dxfId="4968" priority="554" operator="lessThan">
      <formula>$C$4</formula>
    </cfRule>
  </conditionalFormatting>
  <conditionalFormatting sqref="AD15">
    <cfRule type="cellIs" dxfId="4967" priority="555" operator="lessThan">
      <formula>$C$4</formula>
    </cfRule>
  </conditionalFormatting>
  <conditionalFormatting sqref="AD16">
    <cfRule type="cellIs" dxfId="4966" priority="556" operator="lessThan">
      <formula>$C$4</formula>
    </cfRule>
  </conditionalFormatting>
  <conditionalFormatting sqref="AD17">
    <cfRule type="cellIs" dxfId="4965" priority="557" operator="lessThan">
      <formula>$C$4</formula>
    </cfRule>
  </conditionalFormatting>
  <conditionalFormatting sqref="AD18">
    <cfRule type="cellIs" dxfId="4964" priority="558" operator="lessThan">
      <formula>$C$4</formula>
    </cfRule>
  </conditionalFormatting>
  <conditionalFormatting sqref="AD19">
    <cfRule type="cellIs" dxfId="4963" priority="559" operator="lessThan">
      <formula>$C$4</formula>
    </cfRule>
  </conditionalFormatting>
  <conditionalFormatting sqref="AD20">
    <cfRule type="cellIs" dxfId="4962" priority="560" operator="lessThan">
      <formula>$C$4</formula>
    </cfRule>
  </conditionalFormatting>
  <conditionalFormatting sqref="AD21">
    <cfRule type="cellIs" dxfId="4961" priority="561" operator="lessThan">
      <formula>$C$4</formula>
    </cfRule>
  </conditionalFormatting>
  <conditionalFormatting sqref="AD22">
    <cfRule type="cellIs" dxfId="4960" priority="562" operator="lessThan">
      <formula>$C$4</formula>
    </cfRule>
  </conditionalFormatting>
  <conditionalFormatting sqref="AD23">
    <cfRule type="cellIs" dxfId="4959" priority="563" operator="lessThan">
      <formula>$C$4</formula>
    </cfRule>
  </conditionalFormatting>
  <conditionalFormatting sqref="AD24">
    <cfRule type="cellIs" dxfId="4958" priority="564" operator="lessThan">
      <formula>$C$4</formula>
    </cfRule>
  </conditionalFormatting>
  <conditionalFormatting sqref="AD25">
    <cfRule type="cellIs" dxfId="4957" priority="565" operator="lessThan">
      <formula>$C$4</formula>
    </cfRule>
  </conditionalFormatting>
  <conditionalFormatting sqref="AD26">
    <cfRule type="cellIs" dxfId="4956" priority="566" operator="lessThan">
      <formula>$C$4</formula>
    </cfRule>
  </conditionalFormatting>
  <conditionalFormatting sqref="AD27">
    <cfRule type="cellIs" dxfId="4955" priority="567" operator="lessThan">
      <formula>$C$4</formula>
    </cfRule>
  </conditionalFormatting>
  <conditionalFormatting sqref="AD28">
    <cfRule type="cellIs" dxfId="4954" priority="568" operator="lessThan">
      <formula>$C$4</formula>
    </cfRule>
  </conditionalFormatting>
  <conditionalFormatting sqref="AD29">
    <cfRule type="cellIs" dxfId="4953" priority="569" operator="lessThan">
      <formula>$C$4</formula>
    </cfRule>
  </conditionalFormatting>
  <conditionalFormatting sqref="AD30">
    <cfRule type="cellIs" dxfId="4952" priority="570" operator="lessThan">
      <formula>$C$4</formula>
    </cfRule>
  </conditionalFormatting>
  <conditionalFormatting sqref="AD31">
    <cfRule type="cellIs" dxfId="4951" priority="571" operator="lessThan">
      <formula>$C$4</formula>
    </cfRule>
  </conditionalFormatting>
  <conditionalFormatting sqref="AD32">
    <cfRule type="cellIs" dxfId="4950" priority="572" operator="lessThan">
      <formula>$C$4</formula>
    </cfRule>
  </conditionalFormatting>
  <conditionalFormatting sqref="AD33">
    <cfRule type="cellIs" dxfId="4949" priority="573" operator="lessThan">
      <formula>$C$4</formula>
    </cfRule>
  </conditionalFormatting>
  <conditionalFormatting sqref="AD34">
    <cfRule type="cellIs" dxfId="4948" priority="574" operator="lessThan">
      <formula>$C$4</formula>
    </cfRule>
  </conditionalFormatting>
  <conditionalFormatting sqref="AD35">
    <cfRule type="cellIs" dxfId="4947" priority="575" operator="lessThan">
      <formula>$C$4</formula>
    </cfRule>
  </conditionalFormatting>
  <conditionalFormatting sqref="AD36">
    <cfRule type="cellIs" dxfId="4946" priority="576" operator="lessThan">
      <formula>$C$4</formula>
    </cfRule>
  </conditionalFormatting>
  <conditionalFormatting sqref="AD37">
    <cfRule type="cellIs" dxfId="4945" priority="577" operator="lessThan">
      <formula>$C$4</formula>
    </cfRule>
  </conditionalFormatting>
  <conditionalFormatting sqref="AD38">
    <cfRule type="cellIs" dxfId="4944" priority="578" operator="lessThan">
      <formula>$C$4</formula>
    </cfRule>
  </conditionalFormatting>
  <conditionalFormatting sqref="AD39">
    <cfRule type="cellIs" dxfId="4943" priority="579" operator="lessThan">
      <formula>$C$4</formula>
    </cfRule>
  </conditionalFormatting>
  <conditionalFormatting sqref="AD40">
    <cfRule type="cellIs" dxfId="4942" priority="580" operator="lessThan">
      <formula>$C$4</formula>
    </cfRule>
  </conditionalFormatting>
  <conditionalFormatting sqref="AD41">
    <cfRule type="cellIs" dxfId="4941" priority="581" operator="lessThan">
      <formula>$C$4</formula>
    </cfRule>
  </conditionalFormatting>
  <conditionalFormatting sqref="AD42">
    <cfRule type="cellIs" dxfId="4940" priority="582" operator="lessThan">
      <formula>$C$4</formula>
    </cfRule>
  </conditionalFormatting>
  <conditionalFormatting sqref="AD43">
    <cfRule type="cellIs" dxfId="4939" priority="583" operator="lessThan">
      <formula>$C$4</formula>
    </cfRule>
  </conditionalFormatting>
  <conditionalFormatting sqref="AD44">
    <cfRule type="cellIs" dxfId="4938" priority="584" operator="lessThan">
      <formula>$C$4</formula>
    </cfRule>
  </conditionalFormatting>
  <conditionalFormatting sqref="AD45">
    <cfRule type="cellIs" dxfId="4937" priority="585" operator="lessThan">
      <formula>$C$4</formula>
    </cfRule>
  </conditionalFormatting>
  <conditionalFormatting sqref="AD46">
    <cfRule type="cellIs" dxfId="4936" priority="586" operator="lessThan">
      <formula>$C$4</formula>
    </cfRule>
  </conditionalFormatting>
  <conditionalFormatting sqref="AD47">
    <cfRule type="cellIs" dxfId="4935" priority="587" operator="lessThan">
      <formula>$C$4</formula>
    </cfRule>
  </conditionalFormatting>
  <conditionalFormatting sqref="AD48">
    <cfRule type="cellIs" dxfId="4934" priority="588" operator="lessThan">
      <formula>$C$4</formula>
    </cfRule>
  </conditionalFormatting>
  <conditionalFormatting sqref="AD49">
    <cfRule type="cellIs" dxfId="4933" priority="589" operator="lessThan">
      <formula>$C$4</formula>
    </cfRule>
  </conditionalFormatting>
  <conditionalFormatting sqref="AD50">
    <cfRule type="cellIs" dxfId="4932" priority="590" operator="lessThan">
      <formula>$C$4</formula>
    </cfRule>
  </conditionalFormatting>
  <conditionalFormatting sqref="AD51">
    <cfRule type="cellIs" dxfId="4931" priority="591" operator="lessThan">
      <formula>$C$4</formula>
    </cfRule>
  </conditionalFormatting>
  <conditionalFormatting sqref="AD52">
    <cfRule type="cellIs" dxfId="4930" priority="592" operator="lessThan">
      <formula>$C$4</formula>
    </cfRule>
  </conditionalFormatting>
  <conditionalFormatting sqref="AD53">
    <cfRule type="cellIs" dxfId="4929" priority="593" operator="lessThan">
      <formula>$C$4</formula>
    </cfRule>
  </conditionalFormatting>
  <conditionalFormatting sqref="AD54">
    <cfRule type="cellIs" dxfId="4928" priority="594" operator="lessThan">
      <formula>$C$4</formula>
    </cfRule>
  </conditionalFormatting>
  <conditionalFormatting sqref="AD55">
    <cfRule type="cellIs" dxfId="4927" priority="595" operator="lessThan">
      <formula>$C$4</formula>
    </cfRule>
  </conditionalFormatting>
  <conditionalFormatting sqref="AD56">
    <cfRule type="cellIs" dxfId="4926" priority="596" operator="lessThan">
      <formula>$C$4</formula>
    </cfRule>
  </conditionalFormatting>
  <conditionalFormatting sqref="AD57">
    <cfRule type="cellIs" dxfId="4925" priority="597" operator="lessThan">
      <formula>$C$4</formula>
    </cfRule>
  </conditionalFormatting>
  <conditionalFormatting sqref="AD58">
    <cfRule type="cellIs" dxfId="4924" priority="598" operator="lessThan">
      <formula>$C$4</formula>
    </cfRule>
  </conditionalFormatting>
  <conditionalFormatting sqref="AD59">
    <cfRule type="cellIs" dxfId="4923" priority="599" operator="lessThan">
      <formula>$C$4</formula>
    </cfRule>
  </conditionalFormatting>
  <conditionalFormatting sqref="AD60">
    <cfRule type="cellIs" dxfId="4922" priority="600" operator="lessThan">
      <formula>$C$4</formula>
    </cfRule>
  </conditionalFormatting>
  <conditionalFormatting sqref="AE11">
    <cfRule type="cellIs" dxfId="4921" priority="601" operator="lessThan">
      <formula>$C$4</formula>
    </cfRule>
  </conditionalFormatting>
  <conditionalFormatting sqref="AE12">
    <cfRule type="cellIs" dxfId="4920" priority="602" operator="lessThan">
      <formula>$C$4</formula>
    </cfRule>
  </conditionalFormatting>
  <conditionalFormatting sqref="AE13">
    <cfRule type="cellIs" dxfId="4919" priority="603" operator="lessThan">
      <formula>$C$4</formula>
    </cfRule>
  </conditionalFormatting>
  <conditionalFormatting sqref="AE14">
    <cfRule type="cellIs" dxfId="4918" priority="604" operator="lessThan">
      <formula>$C$4</formula>
    </cfRule>
  </conditionalFormatting>
  <conditionalFormatting sqref="AE15">
    <cfRule type="cellIs" dxfId="4917" priority="605" operator="lessThan">
      <formula>$C$4</formula>
    </cfRule>
  </conditionalFormatting>
  <conditionalFormatting sqref="AE16">
    <cfRule type="cellIs" dxfId="4916" priority="606" operator="lessThan">
      <formula>$C$4</formula>
    </cfRule>
  </conditionalFormatting>
  <conditionalFormatting sqref="AE17">
    <cfRule type="cellIs" dxfId="4915" priority="607" operator="lessThan">
      <formula>$C$4</formula>
    </cfRule>
  </conditionalFormatting>
  <conditionalFormatting sqref="AE18">
    <cfRule type="cellIs" dxfId="4914" priority="608" operator="lessThan">
      <formula>$C$4</formula>
    </cfRule>
  </conditionalFormatting>
  <conditionalFormatting sqref="AE19">
    <cfRule type="cellIs" dxfId="4913" priority="609" operator="lessThan">
      <formula>$C$4</formula>
    </cfRule>
  </conditionalFormatting>
  <conditionalFormatting sqref="AE20">
    <cfRule type="cellIs" dxfId="4912" priority="610" operator="lessThan">
      <formula>$C$4</formula>
    </cfRule>
  </conditionalFormatting>
  <conditionalFormatting sqref="AE21">
    <cfRule type="cellIs" dxfId="4911" priority="611" operator="lessThan">
      <formula>$C$4</formula>
    </cfRule>
  </conditionalFormatting>
  <conditionalFormatting sqref="AE22">
    <cfRule type="cellIs" dxfId="4910" priority="612" operator="lessThan">
      <formula>$C$4</formula>
    </cfRule>
  </conditionalFormatting>
  <conditionalFormatting sqref="AE23">
    <cfRule type="cellIs" dxfId="4909" priority="613" operator="lessThan">
      <formula>$C$4</formula>
    </cfRule>
  </conditionalFormatting>
  <conditionalFormatting sqref="AE24">
    <cfRule type="cellIs" dxfId="4908" priority="614" operator="lessThan">
      <formula>$C$4</formula>
    </cfRule>
  </conditionalFormatting>
  <conditionalFormatting sqref="AE25">
    <cfRule type="cellIs" dxfId="4907" priority="615" operator="lessThan">
      <formula>$C$4</formula>
    </cfRule>
  </conditionalFormatting>
  <conditionalFormatting sqref="AE26">
    <cfRule type="cellIs" dxfId="4906" priority="616" operator="lessThan">
      <formula>$C$4</formula>
    </cfRule>
  </conditionalFormatting>
  <conditionalFormatting sqref="AE27">
    <cfRule type="cellIs" dxfId="4905" priority="617" operator="lessThan">
      <formula>$C$4</formula>
    </cfRule>
  </conditionalFormatting>
  <conditionalFormatting sqref="AE28">
    <cfRule type="cellIs" dxfId="4904" priority="618" operator="lessThan">
      <formula>$C$4</formula>
    </cfRule>
  </conditionalFormatting>
  <conditionalFormatting sqref="AE29">
    <cfRule type="cellIs" dxfId="4903" priority="619" operator="lessThan">
      <formula>$C$4</formula>
    </cfRule>
  </conditionalFormatting>
  <conditionalFormatting sqref="AE30">
    <cfRule type="cellIs" dxfId="4902" priority="620" operator="lessThan">
      <formula>$C$4</formula>
    </cfRule>
  </conditionalFormatting>
  <conditionalFormatting sqref="AE31">
    <cfRule type="cellIs" dxfId="4901" priority="621" operator="lessThan">
      <formula>$C$4</formula>
    </cfRule>
  </conditionalFormatting>
  <conditionalFormatting sqref="AE32">
    <cfRule type="cellIs" dxfId="4900" priority="622" operator="lessThan">
      <formula>$C$4</formula>
    </cfRule>
  </conditionalFormatting>
  <conditionalFormatting sqref="AE33">
    <cfRule type="cellIs" dxfId="4899" priority="623" operator="lessThan">
      <formula>$C$4</formula>
    </cfRule>
  </conditionalFormatting>
  <conditionalFormatting sqref="AE34">
    <cfRule type="cellIs" dxfId="4898" priority="624" operator="lessThan">
      <formula>$C$4</formula>
    </cfRule>
  </conditionalFormatting>
  <conditionalFormatting sqref="AE35">
    <cfRule type="cellIs" dxfId="4897" priority="625" operator="lessThan">
      <formula>$C$4</formula>
    </cfRule>
  </conditionalFormatting>
  <conditionalFormatting sqref="AE36">
    <cfRule type="cellIs" dxfId="4896" priority="626" operator="lessThan">
      <formula>$C$4</formula>
    </cfRule>
  </conditionalFormatting>
  <conditionalFormatting sqref="AE37">
    <cfRule type="cellIs" dxfId="4895" priority="627" operator="lessThan">
      <formula>$C$4</formula>
    </cfRule>
  </conditionalFormatting>
  <conditionalFormatting sqref="AE38">
    <cfRule type="cellIs" dxfId="4894" priority="628" operator="lessThan">
      <formula>$C$4</formula>
    </cfRule>
  </conditionalFormatting>
  <conditionalFormatting sqref="AE39">
    <cfRule type="cellIs" dxfId="4893" priority="629" operator="lessThan">
      <formula>$C$4</formula>
    </cfRule>
  </conditionalFormatting>
  <conditionalFormatting sqref="AE40">
    <cfRule type="cellIs" dxfId="4892" priority="630" operator="lessThan">
      <formula>$C$4</formula>
    </cfRule>
  </conditionalFormatting>
  <conditionalFormatting sqref="AE41">
    <cfRule type="cellIs" dxfId="4891" priority="631" operator="lessThan">
      <formula>$C$4</formula>
    </cfRule>
  </conditionalFormatting>
  <conditionalFormatting sqref="AE42">
    <cfRule type="cellIs" dxfId="4890" priority="632" operator="lessThan">
      <formula>$C$4</formula>
    </cfRule>
  </conditionalFormatting>
  <conditionalFormatting sqref="AE43">
    <cfRule type="cellIs" dxfId="4889" priority="633" operator="lessThan">
      <formula>$C$4</formula>
    </cfRule>
  </conditionalFormatting>
  <conditionalFormatting sqref="AE44">
    <cfRule type="cellIs" dxfId="4888" priority="634" operator="lessThan">
      <formula>$C$4</formula>
    </cfRule>
  </conditionalFormatting>
  <conditionalFormatting sqref="AE45">
    <cfRule type="cellIs" dxfId="4887" priority="635" operator="lessThan">
      <formula>$C$4</formula>
    </cfRule>
  </conditionalFormatting>
  <conditionalFormatting sqref="AE46">
    <cfRule type="cellIs" dxfId="4886" priority="636" operator="lessThan">
      <formula>$C$4</formula>
    </cfRule>
  </conditionalFormatting>
  <conditionalFormatting sqref="AE47">
    <cfRule type="cellIs" dxfId="4885" priority="637" operator="lessThan">
      <formula>$C$4</formula>
    </cfRule>
  </conditionalFormatting>
  <conditionalFormatting sqref="AE48">
    <cfRule type="cellIs" dxfId="4884" priority="638" operator="lessThan">
      <formula>$C$4</formula>
    </cfRule>
  </conditionalFormatting>
  <conditionalFormatting sqref="AE49">
    <cfRule type="cellIs" dxfId="4883" priority="639" operator="lessThan">
      <formula>$C$4</formula>
    </cfRule>
  </conditionalFormatting>
  <conditionalFormatting sqref="AE50">
    <cfRule type="cellIs" dxfId="4882" priority="640" operator="lessThan">
      <formula>$C$4</formula>
    </cfRule>
  </conditionalFormatting>
  <conditionalFormatting sqref="AE51">
    <cfRule type="cellIs" dxfId="4881" priority="641" operator="lessThan">
      <formula>$C$4</formula>
    </cfRule>
  </conditionalFormatting>
  <conditionalFormatting sqref="AE52">
    <cfRule type="cellIs" dxfId="4880" priority="642" operator="lessThan">
      <formula>$C$4</formula>
    </cfRule>
  </conditionalFormatting>
  <conditionalFormatting sqref="AE53">
    <cfRule type="cellIs" dxfId="4879" priority="643" operator="lessThan">
      <formula>$C$4</formula>
    </cfRule>
  </conditionalFormatting>
  <conditionalFormatting sqref="AE54">
    <cfRule type="cellIs" dxfId="4878" priority="644" operator="lessThan">
      <formula>$C$4</formula>
    </cfRule>
  </conditionalFormatting>
  <conditionalFormatting sqref="AE55">
    <cfRule type="cellIs" dxfId="4877" priority="645" operator="lessThan">
      <formula>$C$4</formula>
    </cfRule>
  </conditionalFormatting>
  <conditionalFormatting sqref="AE56">
    <cfRule type="cellIs" dxfId="4876" priority="646" operator="lessThan">
      <formula>$C$4</formula>
    </cfRule>
  </conditionalFormatting>
  <conditionalFormatting sqref="AE57">
    <cfRule type="cellIs" dxfId="4875" priority="647" operator="lessThan">
      <formula>$C$4</formula>
    </cfRule>
  </conditionalFormatting>
  <conditionalFormatting sqref="AE58">
    <cfRule type="cellIs" dxfId="4874" priority="648" operator="lessThan">
      <formula>$C$4</formula>
    </cfRule>
  </conditionalFormatting>
  <conditionalFormatting sqref="AE59">
    <cfRule type="cellIs" dxfId="4873" priority="649" operator="lessThan">
      <formula>$C$4</formula>
    </cfRule>
  </conditionalFormatting>
  <conditionalFormatting sqref="AE60">
    <cfRule type="cellIs" dxfId="4872" priority="650" operator="lessThan">
      <formula>$C$4</formula>
    </cfRule>
  </conditionalFormatting>
  <conditionalFormatting sqref="AF11">
    <cfRule type="cellIs" dxfId="4871" priority="651" operator="lessThan">
      <formula>$C$4</formula>
    </cfRule>
  </conditionalFormatting>
  <conditionalFormatting sqref="AF12">
    <cfRule type="cellIs" dxfId="4870" priority="652" operator="lessThan">
      <formula>$C$4</formula>
    </cfRule>
  </conditionalFormatting>
  <conditionalFormatting sqref="AF13">
    <cfRule type="cellIs" dxfId="4869" priority="653" operator="lessThan">
      <formula>$C$4</formula>
    </cfRule>
  </conditionalFormatting>
  <conditionalFormatting sqref="AF14">
    <cfRule type="cellIs" dxfId="4868" priority="654" operator="lessThan">
      <formula>$C$4</formula>
    </cfRule>
  </conditionalFormatting>
  <conditionalFormatting sqref="AF15">
    <cfRule type="cellIs" dxfId="4867" priority="655" operator="lessThan">
      <formula>$C$4</formula>
    </cfRule>
  </conditionalFormatting>
  <conditionalFormatting sqref="AF16">
    <cfRule type="cellIs" dxfId="4866" priority="656" operator="lessThan">
      <formula>$C$4</formula>
    </cfRule>
  </conditionalFormatting>
  <conditionalFormatting sqref="AF17">
    <cfRule type="cellIs" dxfId="4865" priority="657" operator="lessThan">
      <formula>$C$4</formula>
    </cfRule>
  </conditionalFormatting>
  <conditionalFormatting sqref="AF18">
    <cfRule type="cellIs" dxfId="4864" priority="658" operator="lessThan">
      <formula>$C$4</formula>
    </cfRule>
  </conditionalFormatting>
  <conditionalFormatting sqref="AF19">
    <cfRule type="cellIs" dxfId="4863" priority="659" operator="lessThan">
      <formula>$C$4</formula>
    </cfRule>
  </conditionalFormatting>
  <conditionalFormatting sqref="AF20">
    <cfRule type="cellIs" dxfId="4862" priority="660" operator="lessThan">
      <formula>$C$4</formula>
    </cfRule>
  </conditionalFormatting>
  <conditionalFormatting sqref="AF21">
    <cfRule type="cellIs" dxfId="4861" priority="661" operator="lessThan">
      <formula>$C$4</formula>
    </cfRule>
  </conditionalFormatting>
  <conditionalFormatting sqref="AF22">
    <cfRule type="cellIs" dxfId="4860" priority="662" operator="lessThan">
      <formula>$C$4</formula>
    </cfRule>
  </conditionalFormatting>
  <conditionalFormatting sqref="AF23">
    <cfRule type="cellIs" dxfId="4859" priority="663" operator="lessThan">
      <formula>$C$4</formula>
    </cfRule>
  </conditionalFormatting>
  <conditionalFormatting sqref="AF24">
    <cfRule type="cellIs" dxfId="4858" priority="664" operator="lessThan">
      <formula>$C$4</formula>
    </cfRule>
  </conditionalFormatting>
  <conditionalFormatting sqref="AF25">
    <cfRule type="cellIs" dxfId="4857" priority="665" operator="lessThan">
      <formula>$C$4</formula>
    </cfRule>
  </conditionalFormatting>
  <conditionalFormatting sqref="AF26">
    <cfRule type="cellIs" dxfId="4856" priority="666" operator="lessThan">
      <formula>$C$4</formula>
    </cfRule>
  </conditionalFormatting>
  <conditionalFormatting sqref="AF27">
    <cfRule type="cellIs" dxfId="4855" priority="667" operator="lessThan">
      <formula>$C$4</formula>
    </cfRule>
  </conditionalFormatting>
  <conditionalFormatting sqref="AF28">
    <cfRule type="cellIs" dxfId="4854" priority="668" operator="lessThan">
      <formula>$C$4</formula>
    </cfRule>
  </conditionalFormatting>
  <conditionalFormatting sqref="AF29">
    <cfRule type="cellIs" dxfId="4853" priority="669" operator="lessThan">
      <formula>$C$4</formula>
    </cfRule>
  </conditionalFormatting>
  <conditionalFormatting sqref="AF30">
    <cfRule type="cellIs" dxfId="4852" priority="670" operator="lessThan">
      <formula>$C$4</formula>
    </cfRule>
  </conditionalFormatting>
  <conditionalFormatting sqref="AF31">
    <cfRule type="cellIs" dxfId="4851" priority="671" operator="lessThan">
      <formula>$C$4</formula>
    </cfRule>
  </conditionalFormatting>
  <conditionalFormatting sqref="AF32">
    <cfRule type="cellIs" dxfId="4850" priority="672" operator="lessThan">
      <formula>$C$4</formula>
    </cfRule>
  </conditionalFormatting>
  <conditionalFormatting sqref="AF33">
    <cfRule type="cellIs" dxfId="4849" priority="673" operator="lessThan">
      <formula>$C$4</formula>
    </cfRule>
  </conditionalFormatting>
  <conditionalFormatting sqref="AF34">
    <cfRule type="cellIs" dxfId="4848" priority="674" operator="lessThan">
      <formula>$C$4</formula>
    </cfRule>
  </conditionalFormatting>
  <conditionalFormatting sqref="AF35">
    <cfRule type="cellIs" dxfId="4847" priority="675" operator="lessThan">
      <formula>$C$4</formula>
    </cfRule>
  </conditionalFormatting>
  <conditionalFormatting sqref="AF36">
    <cfRule type="cellIs" dxfId="4846" priority="676" operator="lessThan">
      <formula>$C$4</formula>
    </cfRule>
  </conditionalFormatting>
  <conditionalFormatting sqref="AF37">
    <cfRule type="cellIs" dxfId="4845" priority="677" operator="lessThan">
      <formula>$C$4</formula>
    </cfRule>
  </conditionalFormatting>
  <conditionalFormatting sqref="AF38">
    <cfRule type="cellIs" dxfId="4844" priority="678" operator="lessThan">
      <formula>$C$4</formula>
    </cfRule>
  </conditionalFormatting>
  <conditionalFormatting sqref="AF39">
    <cfRule type="cellIs" dxfId="4843" priority="679" operator="lessThan">
      <formula>$C$4</formula>
    </cfRule>
  </conditionalFormatting>
  <conditionalFormatting sqref="AF40">
    <cfRule type="cellIs" dxfId="4842" priority="680" operator="lessThan">
      <formula>$C$4</formula>
    </cfRule>
  </conditionalFormatting>
  <conditionalFormatting sqref="AF41">
    <cfRule type="cellIs" dxfId="4841" priority="681" operator="lessThan">
      <formula>$C$4</formula>
    </cfRule>
  </conditionalFormatting>
  <conditionalFormatting sqref="AF42">
    <cfRule type="cellIs" dxfId="4840" priority="682" operator="lessThan">
      <formula>$C$4</formula>
    </cfRule>
  </conditionalFormatting>
  <conditionalFormatting sqref="AF43">
    <cfRule type="cellIs" dxfId="4839" priority="683" operator="lessThan">
      <formula>$C$4</formula>
    </cfRule>
  </conditionalFormatting>
  <conditionalFormatting sqref="AF44">
    <cfRule type="cellIs" dxfId="4838" priority="684" operator="lessThan">
      <formula>$C$4</formula>
    </cfRule>
  </conditionalFormatting>
  <conditionalFormatting sqref="AF45">
    <cfRule type="cellIs" dxfId="4837" priority="685" operator="lessThan">
      <formula>$C$4</formula>
    </cfRule>
  </conditionalFormatting>
  <conditionalFormatting sqref="AF46">
    <cfRule type="cellIs" dxfId="4836" priority="686" operator="lessThan">
      <formula>$C$4</formula>
    </cfRule>
  </conditionalFormatting>
  <conditionalFormatting sqref="AF47">
    <cfRule type="cellIs" dxfId="4835" priority="687" operator="lessThan">
      <formula>$C$4</formula>
    </cfRule>
  </conditionalFormatting>
  <conditionalFormatting sqref="AF48">
    <cfRule type="cellIs" dxfId="4834" priority="688" operator="lessThan">
      <formula>$C$4</formula>
    </cfRule>
  </conditionalFormatting>
  <conditionalFormatting sqref="AF49">
    <cfRule type="cellIs" dxfId="4833" priority="689" operator="lessThan">
      <formula>$C$4</formula>
    </cfRule>
  </conditionalFormatting>
  <conditionalFormatting sqref="AF50">
    <cfRule type="cellIs" dxfId="4832" priority="690" operator="lessThan">
      <formula>$C$4</formula>
    </cfRule>
  </conditionalFormatting>
  <conditionalFormatting sqref="AF51">
    <cfRule type="cellIs" dxfId="4831" priority="691" operator="lessThan">
      <formula>$C$4</formula>
    </cfRule>
  </conditionalFormatting>
  <conditionalFormatting sqref="AF52">
    <cfRule type="cellIs" dxfId="4830" priority="692" operator="lessThan">
      <formula>$C$4</formula>
    </cfRule>
  </conditionalFormatting>
  <conditionalFormatting sqref="AF53">
    <cfRule type="cellIs" dxfId="4829" priority="693" operator="lessThan">
      <formula>$C$4</formula>
    </cfRule>
  </conditionalFormatting>
  <conditionalFormatting sqref="AF54">
    <cfRule type="cellIs" dxfId="4828" priority="694" operator="lessThan">
      <formula>$C$4</formula>
    </cfRule>
  </conditionalFormatting>
  <conditionalFormatting sqref="AF55">
    <cfRule type="cellIs" dxfId="4827" priority="695" operator="lessThan">
      <formula>$C$4</formula>
    </cfRule>
  </conditionalFormatting>
  <conditionalFormatting sqref="AF56">
    <cfRule type="cellIs" dxfId="4826" priority="696" operator="lessThan">
      <formula>$C$4</formula>
    </cfRule>
  </conditionalFormatting>
  <conditionalFormatting sqref="AF57">
    <cfRule type="cellIs" dxfId="4825" priority="697" operator="lessThan">
      <formula>$C$4</formula>
    </cfRule>
  </conditionalFormatting>
  <conditionalFormatting sqref="AF58">
    <cfRule type="cellIs" dxfId="4824" priority="698" operator="lessThan">
      <formula>$C$4</formula>
    </cfRule>
  </conditionalFormatting>
  <conditionalFormatting sqref="AF59">
    <cfRule type="cellIs" dxfId="4823" priority="699" operator="lessThan">
      <formula>$C$4</formula>
    </cfRule>
  </conditionalFormatting>
  <conditionalFormatting sqref="AF60">
    <cfRule type="cellIs" dxfId="4822" priority="700" operator="lessThan">
      <formula>$C$4</formula>
    </cfRule>
  </conditionalFormatting>
  <conditionalFormatting sqref="AG11">
    <cfRule type="cellIs" dxfId="4821" priority="701" operator="lessThan">
      <formula>$C$4</formula>
    </cfRule>
  </conditionalFormatting>
  <conditionalFormatting sqref="AG12">
    <cfRule type="cellIs" dxfId="4820" priority="702" operator="lessThan">
      <formula>$C$4</formula>
    </cfRule>
  </conditionalFormatting>
  <conditionalFormatting sqref="AG13">
    <cfRule type="cellIs" dxfId="4819" priority="703" operator="lessThan">
      <formula>$C$4</formula>
    </cfRule>
  </conditionalFormatting>
  <conditionalFormatting sqref="AG14">
    <cfRule type="cellIs" dxfId="4818" priority="704" operator="lessThan">
      <formula>$C$4</formula>
    </cfRule>
  </conditionalFormatting>
  <conditionalFormatting sqref="AG15">
    <cfRule type="cellIs" dxfId="4817" priority="705" operator="lessThan">
      <formula>$C$4</formula>
    </cfRule>
  </conditionalFormatting>
  <conditionalFormatting sqref="AG16">
    <cfRule type="cellIs" dxfId="4816" priority="706" operator="lessThan">
      <formula>$C$4</formula>
    </cfRule>
  </conditionalFormatting>
  <conditionalFormatting sqref="AG17">
    <cfRule type="cellIs" dxfId="4815" priority="707" operator="lessThan">
      <formula>$C$4</formula>
    </cfRule>
  </conditionalFormatting>
  <conditionalFormatting sqref="AG18">
    <cfRule type="cellIs" dxfId="4814" priority="708" operator="lessThan">
      <formula>$C$4</formula>
    </cfRule>
  </conditionalFormatting>
  <conditionalFormatting sqref="AG19">
    <cfRule type="cellIs" dxfId="4813" priority="709" operator="lessThan">
      <formula>$C$4</formula>
    </cfRule>
  </conditionalFormatting>
  <conditionalFormatting sqref="AG20">
    <cfRule type="cellIs" dxfId="4812" priority="710" operator="lessThan">
      <formula>$C$4</formula>
    </cfRule>
  </conditionalFormatting>
  <conditionalFormatting sqref="AG21">
    <cfRule type="cellIs" dxfId="4811" priority="711" operator="lessThan">
      <formula>$C$4</formula>
    </cfRule>
  </conditionalFormatting>
  <conditionalFormatting sqref="AG22">
    <cfRule type="cellIs" dxfId="4810" priority="712" operator="lessThan">
      <formula>$C$4</formula>
    </cfRule>
  </conditionalFormatting>
  <conditionalFormatting sqref="AG23">
    <cfRule type="cellIs" dxfId="4809" priority="713" operator="lessThan">
      <formula>$C$4</formula>
    </cfRule>
  </conditionalFormatting>
  <conditionalFormatting sqref="AG24">
    <cfRule type="cellIs" dxfId="4808" priority="714" operator="lessThan">
      <formula>$C$4</formula>
    </cfRule>
  </conditionalFormatting>
  <conditionalFormatting sqref="AG25">
    <cfRule type="cellIs" dxfId="4807" priority="715" operator="lessThan">
      <formula>$C$4</formula>
    </cfRule>
  </conditionalFormatting>
  <conditionalFormatting sqref="AG26">
    <cfRule type="cellIs" dxfId="4806" priority="716" operator="lessThan">
      <formula>$C$4</formula>
    </cfRule>
  </conditionalFormatting>
  <conditionalFormatting sqref="AG27">
    <cfRule type="cellIs" dxfId="4805" priority="717" operator="lessThan">
      <formula>$C$4</formula>
    </cfRule>
  </conditionalFormatting>
  <conditionalFormatting sqref="AG28">
    <cfRule type="cellIs" dxfId="4804" priority="718" operator="lessThan">
      <formula>$C$4</formula>
    </cfRule>
  </conditionalFormatting>
  <conditionalFormatting sqref="AG29">
    <cfRule type="cellIs" dxfId="4803" priority="719" operator="lessThan">
      <formula>$C$4</formula>
    </cfRule>
  </conditionalFormatting>
  <conditionalFormatting sqref="AG30">
    <cfRule type="cellIs" dxfId="4802" priority="720" operator="lessThan">
      <formula>$C$4</formula>
    </cfRule>
  </conditionalFormatting>
  <conditionalFormatting sqref="AG31">
    <cfRule type="cellIs" dxfId="4801" priority="721" operator="lessThan">
      <formula>$C$4</formula>
    </cfRule>
  </conditionalFormatting>
  <conditionalFormatting sqref="AG32">
    <cfRule type="cellIs" dxfId="4800" priority="722" operator="lessThan">
      <formula>$C$4</formula>
    </cfRule>
  </conditionalFormatting>
  <conditionalFormatting sqref="AG33">
    <cfRule type="cellIs" dxfId="4799" priority="723" operator="lessThan">
      <formula>$C$4</formula>
    </cfRule>
  </conditionalFormatting>
  <conditionalFormatting sqref="AG34">
    <cfRule type="cellIs" dxfId="4798" priority="724" operator="lessThan">
      <formula>$C$4</formula>
    </cfRule>
  </conditionalFormatting>
  <conditionalFormatting sqref="AG35">
    <cfRule type="cellIs" dxfId="4797" priority="725" operator="lessThan">
      <formula>$C$4</formula>
    </cfRule>
  </conditionalFormatting>
  <conditionalFormatting sqref="AG36">
    <cfRule type="cellIs" dxfId="4796" priority="726" operator="lessThan">
      <formula>$C$4</formula>
    </cfRule>
  </conditionalFormatting>
  <conditionalFormatting sqref="AG37">
    <cfRule type="cellIs" dxfId="4795" priority="727" operator="lessThan">
      <formula>$C$4</formula>
    </cfRule>
  </conditionalFormatting>
  <conditionalFormatting sqref="AG38">
    <cfRule type="cellIs" dxfId="4794" priority="728" operator="lessThan">
      <formula>$C$4</formula>
    </cfRule>
  </conditionalFormatting>
  <conditionalFormatting sqref="AG39">
    <cfRule type="cellIs" dxfId="4793" priority="729" operator="lessThan">
      <formula>$C$4</formula>
    </cfRule>
  </conditionalFormatting>
  <conditionalFormatting sqref="AG40">
    <cfRule type="cellIs" dxfId="4792" priority="730" operator="lessThan">
      <formula>$C$4</formula>
    </cfRule>
  </conditionalFormatting>
  <conditionalFormatting sqref="AG41">
    <cfRule type="cellIs" dxfId="4791" priority="731" operator="lessThan">
      <formula>$C$4</formula>
    </cfRule>
  </conditionalFormatting>
  <conditionalFormatting sqref="AG42">
    <cfRule type="cellIs" dxfId="4790" priority="732" operator="lessThan">
      <formula>$C$4</formula>
    </cfRule>
  </conditionalFormatting>
  <conditionalFormatting sqref="AG43">
    <cfRule type="cellIs" dxfId="4789" priority="733" operator="lessThan">
      <formula>$C$4</formula>
    </cfRule>
  </conditionalFormatting>
  <conditionalFormatting sqref="AG44">
    <cfRule type="cellIs" dxfId="4788" priority="734" operator="lessThan">
      <formula>$C$4</formula>
    </cfRule>
  </conditionalFormatting>
  <conditionalFormatting sqref="AG45">
    <cfRule type="cellIs" dxfId="4787" priority="735" operator="lessThan">
      <formula>$C$4</formula>
    </cfRule>
  </conditionalFormatting>
  <conditionalFormatting sqref="AG46">
    <cfRule type="cellIs" dxfId="4786" priority="736" operator="lessThan">
      <formula>$C$4</formula>
    </cfRule>
  </conditionalFormatting>
  <conditionalFormatting sqref="AG47">
    <cfRule type="cellIs" dxfId="4785" priority="737" operator="lessThan">
      <formula>$C$4</formula>
    </cfRule>
  </conditionalFormatting>
  <conditionalFormatting sqref="AG48">
    <cfRule type="cellIs" dxfId="4784" priority="738" operator="lessThan">
      <formula>$C$4</formula>
    </cfRule>
  </conditionalFormatting>
  <conditionalFormatting sqref="AG49">
    <cfRule type="cellIs" dxfId="4783" priority="739" operator="lessThan">
      <formula>$C$4</formula>
    </cfRule>
  </conditionalFormatting>
  <conditionalFormatting sqref="AG50">
    <cfRule type="cellIs" dxfId="4782" priority="740" operator="lessThan">
      <formula>$C$4</formula>
    </cfRule>
  </conditionalFormatting>
  <conditionalFormatting sqref="AG51">
    <cfRule type="cellIs" dxfId="4781" priority="741" operator="lessThan">
      <formula>$C$4</formula>
    </cfRule>
  </conditionalFormatting>
  <conditionalFormatting sqref="AG52">
    <cfRule type="cellIs" dxfId="4780" priority="742" operator="lessThan">
      <formula>$C$4</formula>
    </cfRule>
  </conditionalFormatting>
  <conditionalFormatting sqref="AG53">
    <cfRule type="cellIs" dxfId="4779" priority="743" operator="lessThan">
      <formula>$C$4</formula>
    </cfRule>
  </conditionalFormatting>
  <conditionalFormatting sqref="AG54">
    <cfRule type="cellIs" dxfId="4778" priority="744" operator="lessThan">
      <formula>$C$4</formula>
    </cfRule>
  </conditionalFormatting>
  <conditionalFormatting sqref="AG55">
    <cfRule type="cellIs" dxfId="4777" priority="745" operator="lessThan">
      <formula>$C$4</formula>
    </cfRule>
  </conditionalFormatting>
  <conditionalFormatting sqref="AG56">
    <cfRule type="cellIs" dxfId="4776" priority="746" operator="lessThan">
      <formula>$C$4</formula>
    </cfRule>
  </conditionalFormatting>
  <conditionalFormatting sqref="AG57">
    <cfRule type="cellIs" dxfId="4775" priority="747" operator="lessThan">
      <formula>$C$4</formula>
    </cfRule>
  </conditionalFormatting>
  <conditionalFormatting sqref="AG58">
    <cfRule type="cellIs" dxfId="4774" priority="748" operator="lessThan">
      <formula>$C$4</formula>
    </cfRule>
  </conditionalFormatting>
  <conditionalFormatting sqref="AG59">
    <cfRule type="cellIs" dxfId="4773" priority="749" operator="lessThan">
      <formula>$C$4</formula>
    </cfRule>
  </conditionalFormatting>
  <conditionalFormatting sqref="AG60">
    <cfRule type="cellIs" dxfId="4772" priority="750" operator="lessThan">
      <formula>$C$4</formula>
    </cfRule>
  </conditionalFormatting>
  <conditionalFormatting sqref="AH11">
    <cfRule type="cellIs" dxfId="4771" priority="751" operator="lessThan">
      <formula>$C$4</formula>
    </cfRule>
  </conditionalFormatting>
  <conditionalFormatting sqref="AH12">
    <cfRule type="cellIs" dxfId="4770" priority="752" operator="lessThan">
      <formula>$C$4</formula>
    </cfRule>
  </conditionalFormatting>
  <conditionalFormatting sqref="AH13">
    <cfRule type="cellIs" dxfId="4769" priority="753" operator="lessThan">
      <formula>$C$4</formula>
    </cfRule>
  </conditionalFormatting>
  <conditionalFormatting sqref="AH14">
    <cfRule type="cellIs" dxfId="4768" priority="754" operator="lessThan">
      <formula>$C$4</formula>
    </cfRule>
  </conditionalFormatting>
  <conditionalFormatting sqref="AH15">
    <cfRule type="cellIs" dxfId="4767" priority="755" operator="lessThan">
      <formula>$C$4</formula>
    </cfRule>
  </conditionalFormatting>
  <conditionalFormatting sqref="AH16">
    <cfRule type="cellIs" dxfId="4766" priority="756" operator="lessThan">
      <formula>$C$4</formula>
    </cfRule>
  </conditionalFormatting>
  <conditionalFormatting sqref="AH17">
    <cfRule type="cellIs" dxfId="4765" priority="757" operator="lessThan">
      <formula>$C$4</formula>
    </cfRule>
  </conditionalFormatting>
  <conditionalFormatting sqref="AH18">
    <cfRule type="cellIs" dxfId="4764" priority="758" operator="lessThan">
      <formula>$C$4</formula>
    </cfRule>
  </conditionalFormatting>
  <conditionalFormatting sqref="AH19">
    <cfRule type="cellIs" dxfId="4763" priority="759" operator="lessThan">
      <formula>$C$4</formula>
    </cfRule>
  </conditionalFormatting>
  <conditionalFormatting sqref="AH20">
    <cfRule type="cellIs" dxfId="4762" priority="760" operator="lessThan">
      <formula>$C$4</formula>
    </cfRule>
  </conditionalFormatting>
  <conditionalFormatting sqref="AH21">
    <cfRule type="cellIs" dxfId="4761" priority="761" operator="lessThan">
      <formula>$C$4</formula>
    </cfRule>
  </conditionalFormatting>
  <conditionalFormatting sqref="AH22">
    <cfRule type="cellIs" dxfId="4760" priority="762" operator="lessThan">
      <formula>$C$4</formula>
    </cfRule>
  </conditionalFormatting>
  <conditionalFormatting sqref="AH23">
    <cfRule type="cellIs" dxfId="4759" priority="763" operator="lessThan">
      <formula>$C$4</formula>
    </cfRule>
  </conditionalFormatting>
  <conditionalFormatting sqref="AH24">
    <cfRule type="cellIs" dxfId="4758" priority="764" operator="lessThan">
      <formula>$C$4</formula>
    </cfRule>
  </conditionalFormatting>
  <conditionalFormatting sqref="AH25">
    <cfRule type="cellIs" dxfId="4757" priority="765" operator="lessThan">
      <formula>$C$4</formula>
    </cfRule>
  </conditionalFormatting>
  <conditionalFormatting sqref="AH26">
    <cfRule type="cellIs" dxfId="4756" priority="766" operator="lessThan">
      <formula>$C$4</formula>
    </cfRule>
  </conditionalFormatting>
  <conditionalFormatting sqref="AH27">
    <cfRule type="cellIs" dxfId="4755" priority="767" operator="lessThan">
      <formula>$C$4</formula>
    </cfRule>
  </conditionalFormatting>
  <conditionalFormatting sqref="AH28">
    <cfRule type="cellIs" dxfId="4754" priority="768" operator="lessThan">
      <formula>$C$4</formula>
    </cfRule>
  </conditionalFormatting>
  <conditionalFormatting sqref="AH29">
    <cfRule type="cellIs" dxfId="4753" priority="769" operator="lessThan">
      <formula>$C$4</formula>
    </cfRule>
  </conditionalFormatting>
  <conditionalFormatting sqref="AH30">
    <cfRule type="cellIs" dxfId="4752" priority="770" operator="lessThan">
      <formula>$C$4</formula>
    </cfRule>
  </conditionalFormatting>
  <conditionalFormatting sqref="AH31">
    <cfRule type="cellIs" dxfId="4751" priority="771" operator="lessThan">
      <formula>$C$4</formula>
    </cfRule>
  </conditionalFormatting>
  <conditionalFormatting sqref="AH32">
    <cfRule type="cellIs" dxfId="4750" priority="772" operator="lessThan">
      <formula>$C$4</formula>
    </cfRule>
  </conditionalFormatting>
  <conditionalFormatting sqref="AH33">
    <cfRule type="cellIs" dxfId="4749" priority="773" operator="lessThan">
      <formula>$C$4</formula>
    </cfRule>
  </conditionalFormatting>
  <conditionalFormatting sqref="AH34">
    <cfRule type="cellIs" dxfId="4748" priority="774" operator="lessThan">
      <formula>$C$4</formula>
    </cfRule>
  </conditionalFormatting>
  <conditionalFormatting sqref="AH35">
    <cfRule type="cellIs" dxfId="4747" priority="775" operator="lessThan">
      <formula>$C$4</formula>
    </cfRule>
  </conditionalFormatting>
  <conditionalFormatting sqref="AH36">
    <cfRule type="cellIs" dxfId="4746" priority="776" operator="lessThan">
      <formula>$C$4</formula>
    </cfRule>
  </conditionalFormatting>
  <conditionalFormatting sqref="AH37">
    <cfRule type="cellIs" dxfId="4745" priority="777" operator="lessThan">
      <formula>$C$4</formula>
    </cfRule>
  </conditionalFormatting>
  <conditionalFormatting sqref="AH38">
    <cfRule type="cellIs" dxfId="4744" priority="778" operator="lessThan">
      <formula>$C$4</formula>
    </cfRule>
  </conditionalFormatting>
  <conditionalFormatting sqref="AH39">
    <cfRule type="cellIs" dxfId="4743" priority="779" operator="lessThan">
      <formula>$C$4</formula>
    </cfRule>
  </conditionalFormatting>
  <conditionalFormatting sqref="AH40">
    <cfRule type="cellIs" dxfId="4742" priority="780" operator="lessThan">
      <formula>$C$4</formula>
    </cfRule>
  </conditionalFormatting>
  <conditionalFormatting sqref="AH41">
    <cfRule type="cellIs" dxfId="4741" priority="781" operator="lessThan">
      <formula>$C$4</formula>
    </cfRule>
  </conditionalFormatting>
  <conditionalFormatting sqref="AH42">
    <cfRule type="cellIs" dxfId="4740" priority="782" operator="lessThan">
      <formula>$C$4</formula>
    </cfRule>
  </conditionalFormatting>
  <conditionalFormatting sqref="AH43">
    <cfRule type="cellIs" dxfId="4739" priority="783" operator="lessThan">
      <formula>$C$4</formula>
    </cfRule>
  </conditionalFormatting>
  <conditionalFormatting sqref="AH44">
    <cfRule type="cellIs" dxfId="4738" priority="784" operator="lessThan">
      <formula>$C$4</formula>
    </cfRule>
  </conditionalFormatting>
  <conditionalFormatting sqref="AH45">
    <cfRule type="cellIs" dxfId="4737" priority="785" operator="lessThan">
      <formula>$C$4</formula>
    </cfRule>
  </conditionalFormatting>
  <conditionalFormatting sqref="AH46">
    <cfRule type="cellIs" dxfId="4736" priority="786" operator="lessThan">
      <formula>$C$4</formula>
    </cfRule>
  </conditionalFormatting>
  <conditionalFormatting sqref="AH47">
    <cfRule type="cellIs" dxfId="4735" priority="787" operator="lessThan">
      <formula>$C$4</formula>
    </cfRule>
  </conditionalFormatting>
  <conditionalFormatting sqref="AH48">
    <cfRule type="cellIs" dxfId="4734" priority="788" operator="lessThan">
      <formula>$C$4</formula>
    </cfRule>
  </conditionalFormatting>
  <conditionalFormatting sqref="AH49">
    <cfRule type="cellIs" dxfId="4733" priority="789" operator="lessThan">
      <formula>$C$4</formula>
    </cfRule>
  </conditionalFormatting>
  <conditionalFormatting sqref="AH50">
    <cfRule type="cellIs" dxfId="4732" priority="790" operator="lessThan">
      <formula>$C$4</formula>
    </cfRule>
  </conditionalFormatting>
  <conditionalFormatting sqref="AH51">
    <cfRule type="cellIs" dxfId="4731" priority="791" operator="lessThan">
      <formula>$C$4</formula>
    </cfRule>
  </conditionalFormatting>
  <conditionalFormatting sqref="AH52">
    <cfRule type="cellIs" dxfId="4730" priority="792" operator="lessThan">
      <formula>$C$4</formula>
    </cfRule>
  </conditionalFormatting>
  <conditionalFormatting sqref="AH53">
    <cfRule type="cellIs" dxfId="4729" priority="793" operator="lessThan">
      <formula>$C$4</formula>
    </cfRule>
  </conditionalFormatting>
  <conditionalFormatting sqref="AH54">
    <cfRule type="cellIs" dxfId="4728" priority="794" operator="lessThan">
      <formula>$C$4</formula>
    </cfRule>
  </conditionalFormatting>
  <conditionalFormatting sqref="AH55">
    <cfRule type="cellIs" dxfId="4727" priority="795" operator="lessThan">
      <formula>$C$4</formula>
    </cfRule>
  </conditionalFormatting>
  <conditionalFormatting sqref="AH56">
    <cfRule type="cellIs" dxfId="4726" priority="796" operator="lessThan">
      <formula>$C$4</formula>
    </cfRule>
  </conditionalFormatting>
  <conditionalFormatting sqref="AH57">
    <cfRule type="cellIs" dxfId="4725" priority="797" operator="lessThan">
      <formula>$C$4</formula>
    </cfRule>
  </conditionalFormatting>
  <conditionalFormatting sqref="AH58">
    <cfRule type="cellIs" dxfId="4724" priority="798" operator="lessThan">
      <formula>$C$4</formula>
    </cfRule>
  </conditionalFormatting>
  <conditionalFormatting sqref="AH59">
    <cfRule type="cellIs" dxfId="4723" priority="799" operator="lessThan">
      <formula>$C$4</formula>
    </cfRule>
  </conditionalFormatting>
  <conditionalFormatting sqref="AH60">
    <cfRule type="cellIs" dxfId="4722" priority="800" operator="lessThan">
      <formula>$C$4</formula>
    </cfRule>
  </conditionalFormatting>
  <conditionalFormatting sqref="AI11">
    <cfRule type="cellIs" dxfId="4721" priority="801" operator="lessThan">
      <formula>$C$4</formula>
    </cfRule>
  </conditionalFormatting>
  <conditionalFormatting sqref="AI12">
    <cfRule type="cellIs" dxfId="4720" priority="802" operator="lessThan">
      <formula>$C$4</formula>
    </cfRule>
  </conditionalFormatting>
  <conditionalFormatting sqref="AI13">
    <cfRule type="cellIs" dxfId="4719" priority="803" operator="lessThan">
      <formula>$C$4</formula>
    </cfRule>
  </conditionalFormatting>
  <conditionalFormatting sqref="AI14">
    <cfRule type="cellIs" dxfId="4718" priority="804" operator="lessThan">
      <formula>$C$4</formula>
    </cfRule>
  </conditionalFormatting>
  <conditionalFormatting sqref="AI15">
    <cfRule type="cellIs" dxfId="4717" priority="805" operator="lessThan">
      <formula>$C$4</formula>
    </cfRule>
  </conditionalFormatting>
  <conditionalFormatting sqref="AI16">
    <cfRule type="cellIs" dxfId="4716" priority="806" operator="lessThan">
      <formula>$C$4</formula>
    </cfRule>
  </conditionalFormatting>
  <conditionalFormatting sqref="AI17">
    <cfRule type="cellIs" dxfId="4715" priority="807" operator="lessThan">
      <formula>$C$4</formula>
    </cfRule>
  </conditionalFormatting>
  <conditionalFormatting sqref="AI18">
    <cfRule type="cellIs" dxfId="4714" priority="808" operator="lessThan">
      <formula>$C$4</formula>
    </cfRule>
  </conditionalFormatting>
  <conditionalFormatting sqref="AI19">
    <cfRule type="cellIs" dxfId="4713" priority="809" operator="lessThan">
      <formula>$C$4</formula>
    </cfRule>
  </conditionalFormatting>
  <conditionalFormatting sqref="AI20">
    <cfRule type="cellIs" dxfId="4712" priority="810" operator="lessThan">
      <formula>$C$4</formula>
    </cfRule>
  </conditionalFormatting>
  <conditionalFormatting sqref="AI21">
    <cfRule type="cellIs" dxfId="4711" priority="811" operator="lessThan">
      <formula>$C$4</formula>
    </cfRule>
  </conditionalFormatting>
  <conditionalFormatting sqref="AI22">
    <cfRule type="cellIs" dxfId="4710" priority="812" operator="lessThan">
      <formula>$C$4</formula>
    </cfRule>
  </conditionalFormatting>
  <conditionalFormatting sqref="AI23">
    <cfRule type="cellIs" dxfId="4709" priority="813" operator="lessThan">
      <formula>$C$4</formula>
    </cfRule>
  </conditionalFormatting>
  <conditionalFormatting sqref="AI24">
    <cfRule type="cellIs" dxfId="4708" priority="814" operator="lessThan">
      <formula>$C$4</formula>
    </cfRule>
  </conditionalFormatting>
  <conditionalFormatting sqref="AI25">
    <cfRule type="cellIs" dxfId="4707" priority="815" operator="lessThan">
      <formula>$C$4</formula>
    </cfRule>
  </conditionalFormatting>
  <conditionalFormatting sqref="AI26">
    <cfRule type="cellIs" dxfId="4706" priority="816" operator="lessThan">
      <formula>$C$4</formula>
    </cfRule>
  </conditionalFormatting>
  <conditionalFormatting sqref="AI27">
    <cfRule type="cellIs" dxfId="4705" priority="817" operator="lessThan">
      <formula>$C$4</formula>
    </cfRule>
  </conditionalFormatting>
  <conditionalFormatting sqref="AI28">
    <cfRule type="cellIs" dxfId="4704" priority="818" operator="lessThan">
      <formula>$C$4</formula>
    </cfRule>
  </conditionalFormatting>
  <conditionalFormatting sqref="AI29">
    <cfRule type="cellIs" dxfId="4703" priority="819" operator="lessThan">
      <formula>$C$4</formula>
    </cfRule>
  </conditionalFormatting>
  <conditionalFormatting sqref="AI30">
    <cfRule type="cellIs" dxfId="4702" priority="820" operator="lessThan">
      <formula>$C$4</formula>
    </cfRule>
  </conditionalFormatting>
  <conditionalFormatting sqref="AI31">
    <cfRule type="cellIs" dxfId="4701" priority="821" operator="lessThan">
      <formula>$C$4</formula>
    </cfRule>
  </conditionalFormatting>
  <conditionalFormatting sqref="AI32">
    <cfRule type="cellIs" dxfId="4700" priority="822" operator="lessThan">
      <formula>$C$4</formula>
    </cfRule>
  </conditionalFormatting>
  <conditionalFormatting sqref="AI33">
    <cfRule type="cellIs" dxfId="4699" priority="823" operator="lessThan">
      <formula>$C$4</formula>
    </cfRule>
  </conditionalFormatting>
  <conditionalFormatting sqref="AI34">
    <cfRule type="cellIs" dxfId="4698" priority="824" operator="lessThan">
      <formula>$C$4</formula>
    </cfRule>
  </conditionalFormatting>
  <conditionalFormatting sqref="AI35">
    <cfRule type="cellIs" dxfId="4697" priority="825" operator="lessThan">
      <formula>$C$4</formula>
    </cfRule>
  </conditionalFormatting>
  <conditionalFormatting sqref="AI36">
    <cfRule type="cellIs" dxfId="4696" priority="826" operator="lessThan">
      <formula>$C$4</formula>
    </cfRule>
  </conditionalFormatting>
  <conditionalFormatting sqref="AI37">
    <cfRule type="cellIs" dxfId="4695" priority="827" operator="lessThan">
      <formula>$C$4</formula>
    </cfRule>
  </conditionalFormatting>
  <conditionalFormatting sqref="AI38">
    <cfRule type="cellIs" dxfId="4694" priority="828" operator="lessThan">
      <formula>$C$4</formula>
    </cfRule>
  </conditionalFormatting>
  <conditionalFormatting sqref="AI39">
    <cfRule type="cellIs" dxfId="4693" priority="829" operator="lessThan">
      <formula>$C$4</formula>
    </cfRule>
  </conditionalFormatting>
  <conditionalFormatting sqref="AI40">
    <cfRule type="cellIs" dxfId="4692" priority="830" operator="lessThan">
      <formula>$C$4</formula>
    </cfRule>
  </conditionalFormatting>
  <conditionalFormatting sqref="AI41">
    <cfRule type="cellIs" dxfId="4691" priority="831" operator="lessThan">
      <formula>$C$4</formula>
    </cfRule>
  </conditionalFormatting>
  <conditionalFormatting sqref="AI42">
    <cfRule type="cellIs" dxfId="4690" priority="832" operator="lessThan">
      <formula>$C$4</formula>
    </cfRule>
  </conditionalFormatting>
  <conditionalFormatting sqref="AI43">
    <cfRule type="cellIs" dxfId="4689" priority="833" operator="lessThan">
      <formula>$C$4</formula>
    </cfRule>
  </conditionalFormatting>
  <conditionalFormatting sqref="AI44">
    <cfRule type="cellIs" dxfId="4688" priority="834" operator="lessThan">
      <formula>$C$4</formula>
    </cfRule>
  </conditionalFormatting>
  <conditionalFormatting sqref="AI45">
    <cfRule type="cellIs" dxfId="4687" priority="835" operator="lessThan">
      <formula>$C$4</formula>
    </cfRule>
  </conditionalFormatting>
  <conditionalFormatting sqref="AI46">
    <cfRule type="cellIs" dxfId="4686" priority="836" operator="lessThan">
      <formula>$C$4</formula>
    </cfRule>
  </conditionalFormatting>
  <conditionalFormatting sqref="AI47">
    <cfRule type="cellIs" dxfId="4685" priority="837" operator="lessThan">
      <formula>$C$4</formula>
    </cfRule>
  </conditionalFormatting>
  <conditionalFormatting sqref="AI48">
    <cfRule type="cellIs" dxfId="4684" priority="838" operator="lessThan">
      <formula>$C$4</formula>
    </cfRule>
  </conditionalFormatting>
  <conditionalFormatting sqref="AI49">
    <cfRule type="cellIs" dxfId="4683" priority="839" operator="lessThan">
      <formula>$C$4</formula>
    </cfRule>
  </conditionalFormatting>
  <conditionalFormatting sqref="AI50">
    <cfRule type="cellIs" dxfId="4682" priority="840" operator="lessThan">
      <formula>$C$4</formula>
    </cfRule>
  </conditionalFormatting>
  <conditionalFormatting sqref="AI51">
    <cfRule type="cellIs" dxfId="4681" priority="841" operator="lessThan">
      <formula>$C$4</formula>
    </cfRule>
  </conditionalFormatting>
  <conditionalFormatting sqref="AI52">
    <cfRule type="cellIs" dxfId="4680" priority="842" operator="lessThan">
      <formula>$C$4</formula>
    </cfRule>
  </conditionalFormatting>
  <conditionalFormatting sqref="AI53">
    <cfRule type="cellIs" dxfId="4679" priority="843" operator="lessThan">
      <formula>$C$4</formula>
    </cfRule>
  </conditionalFormatting>
  <conditionalFormatting sqref="AI54">
    <cfRule type="cellIs" dxfId="4678" priority="844" operator="lessThan">
      <formula>$C$4</formula>
    </cfRule>
  </conditionalFormatting>
  <conditionalFormatting sqref="AI55">
    <cfRule type="cellIs" dxfId="4677" priority="845" operator="lessThan">
      <formula>$C$4</formula>
    </cfRule>
  </conditionalFormatting>
  <conditionalFormatting sqref="AI56">
    <cfRule type="cellIs" dxfId="4676" priority="846" operator="lessThan">
      <formula>$C$4</formula>
    </cfRule>
  </conditionalFormatting>
  <conditionalFormatting sqref="AI57">
    <cfRule type="cellIs" dxfId="4675" priority="847" operator="lessThan">
      <formula>$C$4</formula>
    </cfRule>
  </conditionalFormatting>
  <conditionalFormatting sqref="AI58">
    <cfRule type="cellIs" dxfId="4674" priority="848" operator="lessThan">
      <formula>$C$4</formula>
    </cfRule>
  </conditionalFormatting>
  <conditionalFormatting sqref="AI59">
    <cfRule type="cellIs" dxfId="4673" priority="849" operator="lessThan">
      <formula>$C$4</formula>
    </cfRule>
  </conditionalFormatting>
  <conditionalFormatting sqref="AI60">
    <cfRule type="cellIs" dxfId="4672" priority="850" operator="lessThan">
      <formula>$C$4</formula>
    </cfRule>
  </conditionalFormatting>
  <conditionalFormatting sqref="AJ11">
    <cfRule type="cellIs" dxfId="4671" priority="851" operator="lessThan">
      <formula>$C$4</formula>
    </cfRule>
  </conditionalFormatting>
  <conditionalFormatting sqref="AJ12">
    <cfRule type="cellIs" dxfId="4670" priority="852" operator="lessThan">
      <formula>$C$4</formula>
    </cfRule>
  </conditionalFormatting>
  <conditionalFormatting sqref="AJ13">
    <cfRule type="cellIs" dxfId="4669" priority="853" operator="lessThan">
      <formula>$C$4</formula>
    </cfRule>
  </conditionalFormatting>
  <conditionalFormatting sqref="AJ14">
    <cfRule type="cellIs" dxfId="4668" priority="854" operator="lessThan">
      <formula>$C$4</formula>
    </cfRule>
  </conditionalFormatting>
  <conditionalFormatting sqref="AJ15">
    <cfRule type="cellIs" dxfId="4667" priority="855" operator="lessThan">
      <formula>$C$4</formula>
    </cfRule>
  </conditionalFormatting>
  <conditionalFormatting sqref="AJ16">
    <cfRule type="cellIs" dxfId="4666" priority="856" operator="lessThan">
      <formula>$C$4</formula>
    </cfRule>
  </conditionalFormatting>
  <conditionalFormatting sqref="AJ17">
    <cfRule type="cellIs" dxfId="4665" priority="857" operator="lessThan">
      <formula>$C$4</formula>
    </cfRule>
  </conditionalFormatting>
  <conditionalFormatting sqref="AJ18">
    <cfRule type="cellIs" dxfId="4664" priority="858" operator="lessThan">
      <formula>$C$4</formula>
    </cfRule>
  </conditionalFormatting>
  <conditionalFormatting sqref="AJ19">
    <cfRule type="cellIs" dxfId="4663" priority="859" operator="lessThan">
      <formula>$C$4</formula>
    </cfRule>
  </conditionalFormatting>
  <conditionalFormatting sqref="AJ20">
    <cfRule type="cellIs" dxfId="4662" priority="860" operator="lessThan">
      <formula>$C$4</formula>
    </cfRule>
  </conditionalFormatting>
  <conditionalFormatting sqref="AJ21">
    <cfRule type="cellIs" dxfId="4661" priority="861" operator="lessThan">
      <formula>$C$4</formula>
    </cfRule>
  </conditionalFormatting>
  <conditionalFormatting sqref="AJ22">
    <cfRule type="cellIs" dxfId="4660" priority="862" operator="lessThan">
      <formula>$C$4</formula>
    </cfRule>
  </conditionalFormatting>
  <conditionalFormatting sqref="AJ23">
    <cfRule type="cellIs" dxfId="4659" priority="863" operator="lessThan">
      <formula>$C$4</formula>
    </cfRule>
  </conditionalFormatting>
  <conditionalFormatting sqref="AJ24">
    <cfRule type="cellIs" dxfId="4658" priority="864" operator="lessThan">
      <formula>$C$4</formula>
    </cfRule>
  </conditionalFormatting>
  <conditionalFormatting sqref="AJ25">
    <cfRule type="cellIs" dxfId="4657" priority="865" operator="lessThan">
      <formula>$C$4</formula>
    </cfRule>
  </conditionalFormatting>
  <conditionalFormatting sqref="AJ26">
    <cfRule type="cellIs" dxfId="4656" priority="866" operator="lessThan">
      <formula>$C$4</formula>
    </cfRule>
  </conditionalFormatting>
  <conditionalFormatting sqref="AJ27">
    <cfRule type="cellIs" dxfId="4655" priority="867" operator="lessThan">
      <formula>$C$4</formula>
    </cfRule>
  </conditionalFormatting>
  <conditionalFormatting sqref="AJ28">
    <cfRule type="cellIs" dxfId="4654" priority="868" operator="lessThan">
      <formula>$C$4</formula>
    </cfRule>
  </conditionalFormatting>
  <conditionalFormatting sqref="AJ29">
    <cfRule type="cellIs" dxfId="4653" priority="869" operator="lessThan">
      <formula>$C$4</formula>
    </cfRule>
  </conditionalFormatting>
  <conditionalFormatting sqref="AJ30">
    <cfRule type="cellIs" dxfId="4652" priority="870" operator="lessThan">
      <formula>$C$4</formula>
    </cfRule>
  </conditionalFormatting>
  <conditionalFormatting sqref="AJ31">
    <cfRule type="cellIs" dxfId="4651" priority="871" operator="lessThan">
      <formula>$C$4</formula>
    </cfRule>
  </conditionalFormatting>
  <conditionalFormatting sqref="AJ32">
    <cfRule type="cellIs" dxfId="4650" priority="872" operator="lessThan">
      <formula>$C$4</formula>
    </cfRule>
  </conditionalFormatting>
  <conditionalFormatting sqref="AJ33">
    <cfRule type="cellIs" dxfId="4649" priority="873" operator="lessThan">
      <formula>$C$4</formula>
    </cfRule>
  </conditionalFormatting>
  <conditionalFormatting sqref="AJ34">
    <cfRule type="cellIs" dxfId="4648" priority="874" operator="lessThan">
      <formula>$C$4</formula>
    </cfRule>
  </conditionalFormatting>
  <conditionalFormatting sqref="AJ35">
    <cfRule type="cellIs" dxfId="4647" priority="875" operator="lessThan">
      <formula>$C$4</formula>
    </cfRule>
  </conditionalFormatting>
  <conditionalFormatting sqref="AJ36">
    <cfRule type="cellIs" dxfId="4646" priority="876" operator="lessThan">
      <formula>$C$4</formula>
    </cfRule>
  </conditionalFormatting>
  <conditionalFormatting sqref="AJ37">
    <cfRule type="cellIs" dxfId="4645" priority="877" operator="lessThan">
      <formula>$C$4</formula>
    </cfRule>
  </conditionalFormatting>
  <conditionalFormatting sqref="AJ38">
    <cfRule type="cellIs" dxfId="4644" priority="878" operator="lessThan">
      <formula>$C$4</formula>
    </cfRule>
  </conditionalFormatting>
  <conditionalFormatting sqref="AJ39">
    <cfRule type="cellIs" dxfId="4643" priority="879" operator="lessThan">
      <formula>$C$4</formula>
    </cfRule>
  </conditionalFormatting>
  <conditionalFormatting sqref="AJ40">
    <cfRule type="cellIs" dxfId="4642" priority="880" operator="lessThan">
      <formula>$C$4</formula>
    </cfRule>
  </conditionalFormatting>
  <conditionalFormatting sqref="AJ41">
    <cfRule type="cellIs" dxfId="4641" priority="881" operator="lessThan">
      <formula>$C$4</formula>
    </cfRule>
  </conditionalFormatting>
  <conditionalFormatting sqref="AJ42">
    <cfRule type="cellIs" dxfId="4640" priority="882" operator="lessThan">
      <formula>$C$4</formula>
    </cfRule>
  </conditionalFormatting>
  <conditionalFormatting sqref="AJ43">
    <cfRule type="cellIs" dxfId="4639" priority="883" operator="lessThan">
      <formula>$C$4</formula>
    </cfRule>
  </conditionalFormatting>
  <conditionalFormatting sqref="AJ44">
    <cfRule type="cellIs" dxfId="4638" priority="884" operator="lessThan">
      <formula>$C$4</formula>
    </cfRule>
  </conditionalFormatting>
  <conditionalFormatting sqref="AJ45">
    <cfRule type="cellIs" dxfId="4637" priority="885" operator="lessThan">
      <formula>$C$4</formula>
    </cfRule>
  </conditionalFormatting>
  <conditionalFormatting sqref="AJ46">
    <cfRule type="cellIs" dxfId="4636" priority="886" operator="lessThan">
      <formula>$C$4</formula>
    </cfRule>
  </conditionalFormatting>
  <conditionalFormatting sqref="AJ47">
    <cfRule type="cellIs" dxfId="4635" priority="887" operator="lessThan">
      <formula>$C$4</formula>
    </cfRule>
  </conditionalFormatting>
  <conditionalFormatting sqref="AJ48">
    <cfRule type="cellIs" dxfId="4634" priority="888" operator="lessThan">
      <formula>$C$4</formula>
    </cfRule>
  </conditionalFormatting>
  <conditionalFormatting sqref="AJ49">
    <cfRule type="cellIs" dxfId="4633" priority="889" operator="lessThan">
      <formula>$C$4</formula>
    </cfRule>
  </conditionalFormatting>
  <conditionalFormatting sqref="AJ50">
    <cfRule type="cellIs" dxfId="4632" priority="890" operator="lessThan">
      <formula>$C$4</formula>
    </cfRule>
  </conditionalFormatting>
  <conditionalFormatting sqref="AJ51">
    <cfRule type="cellIs" dxfId="4631" priority="891" operator="lessThan">
      <formula>$C$4</formula>
    </cfRule>
  </conditionalFormatting>
  <conditionalFormatting sqref="AJ52">
    <cfRule type="cellIs" dxfId="4630" priority="892" operator="lessThan">
      <formula>$C$4</formula>
    </cfRule>
  </conditionalFormatting>
  <conditionalFormatting sqref="AJ53">
    <cfRule type="cellIs" dxfId="4629" priority="893" operator="lessThan">
      <formula>$C$4</formula>
    </cfRule>
  </conditionalFormatting>
  <conditionalFormatting sqref="AJ54">
    <cfRule type="cellIs" dxfId="4628" priority="894" operator="lessThan">
      <formula>$C$4</formula>
    </cfRule>
  </conditionalFormatting>
  <conditionalFormatting sqref="AJ55">
    <cfRule type="cellIs" dxfId="4627" priority="895" operator="lessThan">
      <formula>$C$4</formula>
    </cfRule>
  </conditionalFormatting>
  <conditionalFormatting sqref="AJ56">
    <cfRule type="cellIs" dxfId="4626" priority="896" operator="lessThan">
      <formula>$C$4</formula>
    </cfRule>
  </conditionalFormatting>
  <conditionalFormatting sqref="AJ57">
    <cfRule type="cellIs" dxfId="4625" priority="897" operator="lessThan">
      <formula>$C$4</formula>
    </cfRule>
  </conditionalFormatting>
  <conditionalFormatting sqref="AJ58">
    <cfRule type="cellIs" dxfId="4624" priority="898" operator="lessThan">
      <formula>$C$4</formula>
    </cfRule>
  </conditionalFormatting>
  <conditionalFormatting sqref="AJ59">
    <cfRule type="cellIs" dxfId="4623" priority="899" operator="lessThan">
      <formula>$C$4</formula>
    </cfRule>
  </conditionalFormatting>
  <conditionalFormatting sqref="AJ60">
    <cfRule type="cellIs" dxfId="4622" priority="900" operator="lessThan">
      <formula>$C$4</formula>
    </cfRule>
  </conditionalFormatting>
  <conditionalFormatting sqref="AK11">
    <cfRule type="cellIs" dxfId="4621" priority="901" operator="lessThan">
      <formula>$C$4</formula>
    </cfRule>
  </conditionalFormatting>
  <conditionalFormatting sqref="AK12">
    <cfRule type="cellIs" dxfId="4620" priority="902" operator="lessThan">
      <formula>$C$4</formula>
    </cfRule>
  </conditionalFormatting>
  <conditionalFormatting sqref="AK13">
    <cfRule type="cellIs" dxfId="4619" priority="903" operator="lessThan">
      <formula>$C$4</formula>
    </cfRule>
  </conditionalFormatting>
  <conditionalFormatting sqref="AK14">
    <cfRule type="cellIs" dxfId="4618" priority="904" operator="lessThan">
      <formula>$C$4</formula>
    </cfRule>
  </conditionalFormatting>
  <conditionalFormatting sqref="AK15">
    <cfRule type="cellIs" dxfId="4617" priority="905" operator="lessThan">
      <formula>$C$4</formula>
    </cfRule>
  </conditionalFormatting>
  <conditionalFormatting sqref="AK16">
    <cfRule type="cellIs" dxfId="4616" priority="906" operator="lessThan">
      <formula>$C$4</formula>
    </cfRule>
  </conditionalFormatting>
  <conditionalFormatting sqref="AK17">
    <cfRule type="cellIs" dxfId="4615" priority="907" operator="lessThan">
      <formula>$C$4</formula>
    </cfRule>
  </conditionalFormatting>
  <conditionalFormatting sqref="AK18">
    <cfRule type="cellIs" dxfId="4614" priority="908" operator="lessThan">
      <formula>$C$4</formula>
    </cfRule>
  </conditionalFormatting>
  <conditionalFormatting sqref="AK19">
    <cfRule type="cellIs" dxfId="4613" priority="909" operator="lessThan">
      <formula>$C$4</formula>
    </cfRule>
  </conditionalFormatting>
  <conditionalFormatting sqref="AK20">
    <cfRule type="cellIs" dxfId="4612" priority="910" operator="lessThan">
      <formula>$C$4</formula>
    </cfRule>
  </conditionalFormatting>
  <conditionalFormatting sqref="AK21">
    <cfRule type="cellIs" dxfId="4611" priority="911" operator="lessThan">
      <formula>$C$4</formula>
    </cfRule>
  </conditionalFormatting>
  <conditionalFormatting sqref="AK22">
    <cfRule type="cellIs" dxfId="4610" priority="912" operator="lessThan">
      <formula>$C$4</formula>
    </cfRule>
  </conditionalFormatting>
  <conditionalFormatting sqref="AK23">
    <cfRule type="cellIs" dxfId="4609" priority="913" operator="lessThan">
      <formula>$C$4</formula>
    </cfRule>
  </conditionalFormatting>
  <conditionalFormatting sqref="AK24">
    <cfRule type="cellIs" dxfId="4608" priority="914" operator="lessThan">
      <formula>$C$4</formula>
    </cfRule>
  </conditionalFormatting>
  <conditionalFormatting sqref="AK25">
    <cfRule type="cellIs" dxfId="4607" priority="915" operator="lessThan">
      <formula>$C$4</formula>
    </cfRule>
  </conditionalFormatting>
  <conditionalFormatting sqref="AK26">
    <cfRule type="cellIs" dxfId="4606" priority="916" operator="lessThan">
      <formula>$C$4</formula>
    </cfRule>
  </conditionalFormatting>
  <conditionalFormatting sqref="AK27">
    <cfRule type="cellIs" dxfId="4605" priority="917" operator="lessThan">
      <formula>$C$4</formula>
    </cfRule>
  </conditionalFormatting>
  <conditionalFormatting sqref="AK28">
    <cfRule type="cellIs" dxfId="4604" priority="918" operator="lessThan">
      <formula>$C$4</formula>
    </cfRule>
  </conditionalFormatting>
  <conditionalFormatting sqref="AK29">
    <cfRule type="cellIs" dxfId="4603" priority="919" operator="lessThan">
      <formula>$C$4</formula>
    </cfRule>
  </conditionalFormatting>
  <conditionalFormatting sqref="AK30">
    <cfRule type="cellIs" dxfId="4602" priority="920" operator="lessThan">
      <formula>$C$4</formula>
    </cfRule>
  </conditionalFormatting>
  <conditionalFormatting sqref="AK31">
    <cfRule type="cellIs" dxfId="4601" priority="921" operator="lessThan">
      <formula>$C$4</formula>
    </cfRule>
  </conditionalFormatting>
  <conditionalFormatting sqref="AK32">
    <cfRule type="cellIs" dxfId="4600" priority="922" operator="lessThan">
      <formula>$C$4</formula>
    </cfRule>
  </conditionalFormatting>
  <conditionalFormatting sqref="AK33">
    <cfRule type="cellIs" dxfId="4599" priority="923" operator="lessThan">
      <formula>$C$4</formula>
    </cfRule>
  </conditionalFormatting>
  <conditionalFormatting sqref="AK34">
    <cfRule type="cellIs" dxfId="4598" priority="924" operator="lessThan">
      <formula>$C$4</formula>
    </cfRule>
  </conditionalFormatting>
  <conditionalFormatting sqref="AK35">
    <cfRule type="cellIs" dxfId="4597" priority="925" operator="lessThan">
      <formula>$C$4</formula>
    </cfRule>
  </conditionalFormatting>
  <conditionalFormatting sqref="AK36">
    <cfRule type="cellIs" dxfId="4596" priority="926" operator="lessThan">
      <formula>$C$4</formula>
    </cfRule>
  </conditionalFormatting>
  <conditionalFormatting sqref="AK37">
    <cfRule type="cellIs" dxfId="4595" priority="927" operator="lessThan">
      <formula>$C$4</formula>
    </cfRule>
  </conditionalFormatting>
  <conditionalFormatting sqref="AK38">
    <cfRule type="cellIs" dxfId="4594" priority="928" operator="lessThan">
      <formula>$C$4</formula>
    </cfRule>
  </conditionalFormatting>
  <conditionalFormatting sqref="AK39">
    <cfRule type="cellIs" dxfId="4593" priority="929" operator="lessThan">
      <formula>$C$4</formula>
    </cfRule>
  </conditionalFormatting>
  <conditionalFormatting sqref="AK40">
    <cfRule type="cellIs" dxfId="4592" priority="930" operator="lessThan">
      <formula>$C$4</formula>
    </cfRule>
  </conditionalFormatting>
  <conditionalFormatting sqref="AK41">
    <cfRule type="cellIs" dxfId="4591" priority="931" operator="lessThan">
      <formula>$C$4</formula>
    </cfRule>
  </conditionalFormatting>
  <conditionalFormatting sqref="AK42">
    <cfRule type="cellIs" dxfId="4590" priority="932" operator="lessThan">
      <formula>$C$4</formula>
    </cfRule>
  </conditionalFormatting>
  <conditionalFormatting sqref="AK43">
    <cfRule type="cellIs" dxfId="4589" priority="933" operator="lessThan">
      <formula>$C$4</formula>
    </cfRule>
  </conditionalFormatting>
  <conditionalFormatting sqref="AK44">
    <cfRule type="cellIs" dxfId="4588" priority="934" operator="lessThan">
      <formula>$C$4</formula>
    </cfRule>
  </conditionalFormatting>
  <conditionalFormatting sqref="AK45">
    <cfRule type="cellIs" dxfId="4587" priority="935" operator="lessThan">
      <formula>$C$4</formula>
    </cfRule>
  </conditionalFormatting>
  <conditionalFormatting sqref="AK46">
    <cfRule type="cellIs" dxfId="4586" priority="936" operator="lessThan">
      <formula>$C$4</formula>
    </cfRule>
  </conditionalFormatting>
  <conditionalFormatting sqref="AK47">
    <cfRule type="cellIs" dxfId="4585" priority="937" operator="lessThan">
      <formula>$C$4</formula>
    </cfRule>
  </conditionalFormatting>
  <conditionalFormatting sqref="AK48">
    <cfRule type="cellIs" dxfId="4584" priority="938" operator="lessThan">
      <formula>$C$4</formula>
    </cfRule>
  </conditionalFormatting>
  <conditionalFormatting sqref="AK49">
    <cfRule type="cellIs" dxfId="4583" priority="939" operator="lessThan">
      <formula>$C$4</formula>
    </cfRule>
  </conditionalFormatting>
  <conditionalFormatting sqref="AK50">
    <cfRule type="cellIs" dxfId="4582" priority="940" operator="lessThan">
      <formula>$C$4</formula>
    </cfRule>
  </conditionalFormatting>
  <conditionalFormatting sqref="AK51">
    <cfRule type="cellIs" dxfId="4581" priority="941" operator="lessThan">
      <formula>$C$4</formula>
    </cfRule>
  </conditionalFormatting>
  <conditionalFormatting sqref="AK52">
    <cfRule type="cellIs" dxfId="4580" priority="942" operator="lessThan">
      <formula>$C$4</formula>
    </cfRule>
  </conditionalFormatting>
  <conditionalFormatting sqref="AK53">
    <cfRule type="cellIs" dxfId="4579" priority="943" operator="lessThan">
      <formula>$C$4</formula>
    </cfRule>
  </conditionalFormatting>
  <conditionalFormatting sqref="AK54">
    <cfRule type="cellIs" dxfId="4578" priority="944" operator="lessThan">
      <formula>$C$4</formula>
    </cfRule>
  </conditionalFormatting>
  <conditionalFormatting sqref="AK55">
    <cfRule type="cellIs" dxfId="4577" priority="945" operator="lessThan">
      <formula>$C$4</formula>
    </cfRule>
  </conditionalFormatting>
  <conditionalFormatting sqref="AK56">
    <cfRule type="cellIs" dxfId="4576" priority="946" operator="lessThan">
      <formula>$C$4</formula>
    </cfRule>
  </conditionalFormatting>
  <conditionalFormatting sqref="AK57">
    <cfRule type="cellIs" dxfId="4575" priority="947" operator="lessThan">
      <formula>$C$4</formula>
    </cfRule>
  </conditionalFormatting>
  <conditionalFormatting sqref="AK58">
    <cfRule type="cellIs" dxfId="4574" priority="948" operator="lessThan">
      <formula>$C$4</formula>
    </cfRule>
  </conditionalFormatting>
  <conditionalFormatting sqref="AK59">
    <cfRule type="cellIs" dxfId="4573" priority="949" operator="lessThan">
      <formula>$C$4</formula>
    </cfRule>
  </conditionalFormatting>
  <conditionalFormatting sqref="AK60">
    <cfRule type="cellIs" dxfId="4572" priority="950" operator="lessThan">
      <formula>$C$4</formula>
    </cfRule>
  </conditionalFormatting>
  <conditionalFormatting sqref="AL11">
    <cfRule type="cellIs" dxfId="4571" priority="951" operator="lessThan">
      <formula>$C$4</formula>
    </cfRule>
  </conditionalFormatting>
  <conditionalFormatting sqref="AL12">
    <cfRule type="cellIs" dxfId="4570" priority="952" operator="lessThan">
      <formula>$C$4</formula>
    </cfRule>
  </conditionalFormatting>
  <conditionalFormatting sqref="AL13">
    <cfRule type="cellIs" dxfId="4569" priority="953" operator="lessThan">
      <formula>$C$4</formula>
    </cfRule>
  </conditionalFormatting>
  <conditionalFormatting sqref="AL14">
    <cfRule type="cellIs" dxfId="4568" priority="954" operator="lessThan">
      <formula>$C$4</formula>
    </cfRule>
  </conditionalFormatting>
  <conditionalFormatting sqref="AL15">
    <cfRule type="cellIs" dxfId="4567" priority="955" operator="lessThan">
      <formula>$C$4</formula>
    </cfRule>
  </conditionalFormatting>
  <conditionalFormatting sqref="AL16">
    <cfRule type="cellIs" dxfId="4566" priority="956" operator="lessThan">
      <formula>$C$4</formula>
    </cfRule>
  </conditionalFormatting>
  <conditionalFormatting sqref="AL17">
    <cfRule type="cellIs" dxfId="4565" priority="957" operator="lessThan">
      <formula>$C$4</formula>
    </cfRule>
  </conditionalFormatting>
  <conditionalFormatting sqref="AL18">
    <cfRule type="cellIs" dxfId="4564" priority="958" operator="lessThan">
      <formula>$C$4</formula>
    </cfRule>
  </conditionalFormatting>
  <conditionalFormatting sqref="AL19">
    <cfRule type="cellIs" dxfId="4563" priority="959" operator="lessThan">
      <formula>$C$4</formula>
    </cfRule>
  </conditionalFormatting>
  <conditionalFormatting sqref="AL20">
    <cfRule type="cellIs" dxfId="4562" priority="960" operator="lessThan">
      <formula>$C$4</formula>
    </cfRule>
  </conditionalFormatting>
  <conditionalFormatting sqref="AL21">
    <cfRule type="cellIs" dxfId="4561" priority="961" operator="lessThan">
      <formula>$C$4</formula>
    </cfRule>
  </conditionalFormatting>
  <conditionalFormatting sqref="AL22">
    <cfRule type="cellIs" dxfId="4560" priority="962" operator="lessThan">
      <formula>$C$4</formula>
    </cfRule>
  </conditionalFormatting>
  <conditionalFormatting sqref="AL23">
    <cfRule type="cellIs" dxfId="4559" priority="963" operator="lessThan">
      <formula>$C$4</formula>
    </cfRule>
  </conditionalFormatting>
  <conditionalFormatting sqref="AL24">
    <cfRule type="cellIs" dxfId="4558" priority="964" operator="lessThan">
      <formula>$C$4</formula>
    </cfRule>
  </conditionalFormatting>
  <conditionalFormatting sqref="AL25">
    <cfRule type="cellIs" dxfId="4557" priority="965" operator="lessThan">
      <formula>$C$4</formula>
    </cfRule>
  </conditionalFormatting>
  <conditionalFormatting sqref="AL26">
    <cfRule type="cellIs" dxfId="4556" priority="966" operator="lessThan">
      <formula>$C$4</formula>
    </cfRule>
  </conditionalFormatting>
  <conditionalFormatting sqref="AL27">
    <cfRule type="cellIs" dxfId="4555" priority="967" operator="lessThan">
      <formula>$C$4</formula>
    </cfRule>
  </conditionalFormatting>
  <conditionalFormatting sqref="AL28">
    <cfRule type="cellIs" dxfId="4554" priority="968" operator="lessThan">
      <formula>$C$4</formula>
    </cfRule>
  </conditionalFormatting>
  <conditionalFormatting sqref="AL29">
    <cfRule type="cellIs" dxfId="4553" priority="969" operator="lessThan">
      <formula>$C$4</formula>
    </cfRule>
  </conditionalFormatting>
  <conditionalFormatting sqref="AL30">
    <cfRule type="cellIs" dxfId="4552" priority="970" operator="lessThan">
      <formula>$C$4</formula>
    </cfRule>
  </conditionalFormatting>
  <conditionalFormatting sqref="AL31">
    <cfRule type="cellIs" dxfId="4551" priority="971" operator="lessThan">
      <formula>$C$4</formula>
    </cfRule>
  </conditionalFormatting>
  <conditionalFormatting sqref="AL32">
    <cfRule type="cellIs" dxfId="4550" priority="972" operator="lessThan">
      <formula>$C$4</formula>
    </cfRule>
  </conditionalFormatting>
  <conditionalFormatting sqref="AL33">
    <cfRule type="cellIs" dxfId="4549" priority="973" operator="lessThan">
      <formula>$C$4</formula>
    </cfRule>
  </conditionalFormatting>
  <conditionalFormatting sqref="AL34">
    <cfRule type="cellIs" dxfId="4548" priority="974" operator="lessThan">
      <formula>$C$4</formula>
    </cfRule>
  </conditionalFormatting>
  <conditionalFormatting sqref="AL35">
    <cfRule type="cellIs" dxfId="4547" priority="975" operator="lessThan">
      <formula>$C$4</formula>
    </cfRule>
  </conditionalFormatting>
  <conditionalFormatting sqref="AL36">
    <cfRule type="cellIs" dxfId="4546" priority="976" operator="lessThan">
      <formula>$C$4</formula>
    </cfRule>
  </conditionalFormatting>
  <conditionalFormatting sqref="AL37">
    <cfRule type="cellIs" dxfId="4545" priority="977" operator="lessThan">
      <formula>$C$4</formula>
    </cfRule>
  </conditionalFormatting>
  <conditionalFormatting sqref="AL38">
    <cfRule type="cellIs" dxfId="4544" priority="978" operator="lessThan">
      <formula>$C$4</formula>
    </cfRule>
  </conditionalFormatting>
  <conditionalFormatting sqref="AL39">
    <cfRule type="cellIs" dxfId="4543" priority="979" operator="lessThan">
      <formula>$C$4</formula>
    </cfRule>
  </conditionalFormatting>
  <conditionalFormatting sqref="AL40">
    <cfRule type="cellIs" dxfId="4542" priority="980" operator="lessThan">
      <formula>$C$4</formula>
    </cfRule>
  </conditionalFormatting>
  <conditionalFormatting sqref="AL41">
    <cfRule type="cellIs" dxfId="4541" priority="981" operator="lessThan">
      <formula>$C$4</formula>
    </cfRule>
  </conditionalFormatting>
  <conditionalFormatting sqref="AL42">
    <cfRule type="cellIs" dxfId="4540" priority="982" operator="lessThan">
      <formula>$C$4</formula>
    </cfRule>
  </conditionalFormatting>
  <conditionalFormatting sqref="AL43">
    <cfRule type="cellIs" dxfId="4539" priority="983" operator="lessThan">
      <formula>$C$4</formula>
    </cfRule>
  </conditionalFormatting>
  <conditionalFormatting sqref="AL44">
    <cfRule type="cellIs" dxfId="4538" priority="984" operator="lessThan">
      <formula>$C$4</formula>
    </cfRule>
  </conditionalFormatting>
  <conditionalFormatting sqref="AL45">
    <cfRule type="cellIs" dxfId="4537" priority="985" operator="lessThan">
      <formula>$C$4</formula>
    </cfRule>
  </conditionalFormatting>
  <conditionalFormatting sqref="AL46">
    <cfRule type="cellIs" dxfId="4536" priority="986" operator="lessThan">
      <formula>$C$4</formula>
    </cfRule>
  </conditionalFormatting>
  <conditionalFormatting sqref="AL47">
    <cfRule type="cellIs" dxfId="4535" priority="987" operator="lessThan">
      <formula>$C$4</formula>
    </cfRule>
  </conditionalFormatting>
  <conditionalFormatting sqref="AL48">
    <cfRule type="cellIs" dxfId="4534" priority="988" operator="lessThan">
      <formula>$C$4</formula>
    </cfRule>
  </conditionalFormatting>
  <conditionalFormatting sqref="AL49">
    <cfRule type="cellIs" dxfId="4533" priority="989" operator="lessThan">
      <formula>$C$4</formula>
    </cfRule>
  </conditionalFormatting>
  <conditionalFormatting sqref="AL50">
    <cfRule type="cellIs" dxfId="4532" priority="990" operator="lessThan">
      <formula>$C$4</formula>
    </cfRule>
  </conditionalFormatting>
  <conditionalFormatting sqref="AL51">
    <cfRule type="cellIs" dxfId="4531" priority="991" operator="lessThan">
      <formula>$C$4</formula>
    </cfRule>
  </conditionalFormatting>
  <conditionalFormatting sqref="AL52">
    <cfRule type="cellIs" dxfId="4530" priority="992" operator="lessThan">
      <formula>$C$4</formula>
    </cfRule>
  </conditionalFormatting>
  <conditionalFormatting sqref="AL53">
    <cfRule type="cellIs" dxfId="4529" priority="993" operator="lessThan">
      <formula>$C$4</formula>
    </cfRule>
  </conditionalFormatting>
  <conditionalFormatting sqref="AL54">
    <cfRule type="cellIs" dxfId="4528" priority="994" operator="lessThan">
      <formula>$C$4</formula>
    </cfRule>
  </conditionalFormatting>
  <conditionalFormatting sqref="AL55">
    <cfRule type="cellIs" dxfId="4527" priority="995" operator="lessThan">
      <formula>$C$4</formula>
    </cfRule>
  </conditionalFormatting>
  <conditionalFormatting sqref="AL56">
    <cfRule type="cellIs" dxfId="4526" priority="996" operator="lessThan">
      <formula>$C$4</formula>
    </cfRule>
  </conditionalFormatting>
  <conditionalFormatting sqref="AL57">
    <cfRule type="cellIs" dxfId="4525" priority="997" operator="lessThan">
      <formula>$C$4</formula>
    </cfRule>
  </conditionalFormatting>
  <conditionalFormatting sqref="AL58">
    <cfRule type="cellIs" dxfId="4524" priority="998" operator="lessThan">
      <formula>$C$4</formula>
    </cfRule>
  </conditionalFormatting>
  <conditionalFormatting sqref="AL59">
    <cfRule type="cellIs" dxfId="4523" priority="999" operator="lessThan">
      <formula>$C$4</formula>
    </cfRule>
  </conditionalFormatting>
  <conditionalFormatting sqref="AL60">
    <cfRule type="cellIs" dxfId="4522" priority="1000" operator="lessThan">
      <formula>$C$4</formula>
    </cfRule>
  </conditionalFormatting>
  <conditionalFormatting sqref="AM11">
    <cfRule type="cellIs" dxfId="4521" priority="1001" operator="lessThan">
      <formula>$C$4</formula>
    </cfRule>
  </conditionalFormatting>
  <conditionalFormatting sqref="AM12">
    <cfRule type="cellIs" dxfId="4520" priority="1002" operator="lessThan">
      <formula>$C$4</formula>
    </cfRule>
  </conditionalFormatting>
  <conditionalFormatting sqref="AM13">
    <cfRule type="cellIs" dxfId="4519" priority="1003" operator="lessThan">
      <formula>$C$4</formula>
    </cfRule>
  </conditionalFormatting>
  <conditionalFormatting sqref="AM14">
    <cfRule type="cellIs" dxfId="4518" priority="1004" operator="lessThan">
      <formula>$C$4</formula>
    </cfRule>
  </conditionalFormatting>
  <conditionalFormatting sqref="AM15">
    <cfRule type="cellIs" dxfId="4517" priority="1005" operator="lessThan">
      <formula>$C$4</formula>
    </cfRule>
  </conditionalFormatting>
  <conditionalFormatting sqref="AM16">
    <cfRule type="cellIs" dxfId="4516" priority="1006" operator="lessThan">
      <formula>$C$4</formula>
    </cfRule>
  </conditionalFormatting>
  <conditionalFormatting sqref="AM17">
    <cfRule type="cellIs" dxfId="4515" priority="1007" operator="lessThan">
      <formula>$C$4</formula>
    </cfRule>
  </conditionalFormatting>
  <conditionalFormatting sqref="AM18">
    <cfRule type="cellIs" dxfId="4514" priority="1008" operator="lessThan">
      <formula>$C$4</formula>
    </cfRule>
  </conditionalFormatting>
  <conditionalFormatting sqref="AM19">
    <cfRule type="cellIs" dxfId="4513" priority="1009" operator="lessThan">
      <formula>$C$4</formula>
    </cfRule>
  </conditionalFormatting>
  <conditionalFormatting sqref="AM20">
    <cfRule type="cellIs" dxfId="4512" priority="1010" operator="lessThan">
      <formula>$C$4</formula>
    </cfRule>
  </conditionalFormatting>
  <conditionalFormatting sqref="AM21">
    <cfRule type="cellIs" dxfId="4511" priority="1011" operator="lessThan">
      <formula>$C$4</formula>
    </cfRule>
  </conditionalFormatting>
  <conditionalFormatting sqref="AM22">
    <cfRule type="cellIs" dxfId="4510" priority="1012" operator="lessThan">
      <formula>$C$4</formula>
    </cfRule>
  </conditionalFormatting>
  <conditionalFormatting sqref="AM23">
    <cfRule type="cellIs" dxfId="4509" priority="1013" operator="lessThan">
      <formula>$C$4</formula>
    </cfRule>
  </conditionalFormatting>
  <conditionalFormatting sqref="AM24">
    <cfRule type="cellIs" dxfId="4508" priority="1014" operator="lessThan">
      <formula>$C$4</formula>
    </cfRule>
  </conditionalFormatting>
  <conditionalFormatting sqref="AM25">
    <cfRule type="cellIs" dxfId="4507" priority="1015" operator="lessThan">
      <formula>$C$4</formula>
    </cfRule>
  </conditionalFormatting>
  <conditionalFormatting sqref="AM26">
    <cfRule type="cellIs" dxfId="4506" priority="1016" operator="lessThan">
      <formula>$C$4</formula>
    </cfRule>
  </conditionalFormatting>
  <conditionalFormatting sqref="AM27">
    <cfRule type="cellIs" dxfId="4505" priority="1017" operator="lessThan">
      <formula>$C$4</formula>
    </cfRule>
  </conditionalFormatting>
  <conditionalFormatting sqref="AM28">
    <cfRule type="cellIs" dxfId="4504" priority="1018" operator="lessThan">
      <formula>$C$4</formula>
    </cfRule>
  </conditionalFormatting>
  <conditionalFormatting sqref="AM29">
    <cfRule type="cellIs" dxfId="4503" priority="1019" operator="lessThan">
      <formula>$C$4</formula>
    </cfRule>
  </conditionalFormatting>
  <conditionalFormatting sqref="AM30">
    <cfRule type="cellIs" dxfId="4502" priority="1020" operator="lessThan">
      <formula>$C$4</formula>
    </cfRule>
  </conditionalFormatting>
  <conditionalFormatting sqref="AM31">
    <cfRule type="cellIs" dxfId="4501" priority="1021" operator="lessThan">
      <formula>$C$4</formula>
    </cfRule>
  </conditionalFormatting>
  <conditionalFormatting sqref="AM32">
    <cfRule type="cellIs" dxfId="4500" priority="1022" operator="lessThan">
      <formula>$C$4</formula>
    </cfRule>
  </conditionalFormatting>
  <conditionalFormatting sqref="AM33">
    <cfRule type="cellIs" dxfId="4499" priority="1023" operator="lessThan">
      <formula>$C$4</formula>
    </cfRule>
  </conditionalFormatting>
  <conditionalFormatting sqref="AM34">
    <cfRule type="cellIs" dxfId="4498" priority="1024" operator="lessThan">
      <formula>$C$4</formula>
    </cfRule>
  </conditionalFormatting>
  <conditionalFormatting sqref="AM35">
    <cfRule type="cellIs" dxfId="4497" priority="1025" operator="lessThan">
      <formula>$C$4</formula>
    </cfRule>
  </conditionalFormatting>
  <conditionalFormatting sqref="AM36">
    <cfRule type="cellIs" dxfId="4496" priority="1026" operator="lessThan">
      <formula>$C$4</formula>
    </cfRule>
  </conditionalFormatting>
  <conditionalFormatting sqref="AM37">
    <cfRule type="cellIs" dxfId="4495" priority="1027" operator="lessThan">
      <formula>$C$4</formula>
    </cfRule>
  </conditionalFormatting>
  <conditionalFormatting sqref="AM38">
    <cfRule type="cellIs" dxfId="4494" priority="1028" operator="lessThan">
      <formula>$C$4</formula>
    </cfRule>
  </conditionalFormatting>
  <conditionalFormatting sqref="AM39">
    <cfRule type="cellIs" dxfId="4493" priority="1029" operator="lessThan">
      <formula>$C$4</formula>
    </cfRule>
  </conditionalFormatting>
  <conditionalFormatting sqref="AM40">
    <cfRule type="cellIs" dxfId="4492" priority="1030" operator="lessThan">
      <formula>$C$4</formula>
    </cfRule>
  </conditionalFormatting>
  <conditionalFormatting sqref="AM41">
    <cfRule type="cellIs" dxfId="4491" priority="1031" operator="lessThan">
      <formula>$C$4</formula>
    </cfRule>
  </conditionalFormatting>
  <conditionalFormatting sqref="AM42">
    <cfRule type="cellIs" dxfId="4490" priority="1032" operator="lessThan">
      <formula>$C$4</formula>
    </cfRule>
  </conditionalFormatting>
  <conditionalFormatting sqref="AM43">
    <cfRule type="cellIs" dxfId="4489" priority="1033" operator="lessThan">
      <formula>$C$4</formula>
    </cfRule>
  </conditionalFormatting>
  <conditionalFormatting sqref="AM44">
    <cfRule type="cellIs" dxfId="4488" priority="1034" operator="lessThan">
      <formula>$C$4</formula>
    </cfRule>
  </conditionalFormatting>
  <conditionalFormatting sqref="AM45">
    <cfRule type="cellIs" dxfId="4487" priority="1035" operator="lessThan">
      <formula>$C$4</formula>
    </cfRule>
  </conditionalFormatting>
  <conditionalFormatting sqref="AM46">
    <cfRule type="cellIs" dxfId="4486" priority="1036" operator="lessThan">
      <formula>$C$4</formula>
    </cfRule>
  </conditionalFormatting>
  <conditionalFormatting sqref="AM47">
    <cfRule type="cellIs" dxfId="4485" priority="1037" operator="lessThan">
      <formula>$C$4</formula>
    </cfRule>
  </conditionalFormatting>
  <conditionalFormatting sqref="AM48">
    <cfRule type="cellIs" dxfId="4484" priority="1038" operator="lessThan">
      <formula>$C$4</formula>
    </cfRule>
  </conditionalFormatting>
  <conditionalFormatting sqref="AM49">
    <cfRule type="cellIs" dxfId="4483" priority="1039" operator="lessThan">
      <formula>$C$4</formula>
    </cfRule>
  </conditionalFormatting>
  <conditionalFormatting sqref="AM50">
    <cfRule type="cellIs" dxfId="4482" priority="1040" operator="lessThan">
      <formula>$C$4</formula>
    </cfRule>
  </conditionalFormatting>
  <conditionalFormatting sqref="AM51">
    <cfRule type="cellIs" dxfId="4481" priority="1041" operator="lessThan">
      <formula>$C$4</formula>
    </cfRule>
  </conditionalFormatting>
  <conditionalFormatting sqref="AM52">
    <cfRule type="cellIs" dxfId="4480" priority="1042" operator="lessThan">
      <formula>$C$4</formula>
    </cfRule>
  </conditionalFormatting>
  <conditionalFormatting sqref="AM53">
    <cfRule type="cellIs" dxfId="4479" priority="1043" operator="lessThan">
      <formula>$C$4</formula>
    </cfRule>
  </conditionalFormatting>
  <conditionalFormatting sqref="AM54">
    <cfRule type="cellIs" dxfId="4478" priority="1044" operator="lessThan">
      <formula>$C$4</formula>
    </cfRule>
  </conditionalFormatting>
  <conditionalFormatting sqref="AM55">
    <cfRule type="cellIs" dxfId="4477" priority="1045" operator="lessThan">
      <formula>$C$4</formula>
    </cfRule>
  </conditionalFormatting>
  <conditionalFormatting sqref="AM56">
    <cfRule type="cellIs" dxfId="4476" priority="1046" operator="lessThan">
      <formula>$C$4</formula>
    </cfRule>
  </conditionalFormatting>
  <conditionalFormatting sqref="AM57">
    <cfRule type="cellIs" dxfId="4475" priority="1047" operator="lessThan">
      <formula>$C$4</formula>
    </cfRule>
  </conditionalFormatting>
  <conditionalFormatting sqref="AM58">
    <cfRule type="cellIs" dxfId="4474" priority="1048" operator="lessThan">
      <formula>$C$4</formula>
    </cfRule>
  </conditionalFormatting>
  <conditionalFormatting sqref="AM59">
    <cfRule type="cellIs" dxfId="4473" priority="1049" operator="lessThan">
      <formula>$C$4</formula>
    </cfRule>
  </conditionalFormatting>
  <conditionalFormatting sqref="AM60">
    <cfRule type="cellIs" dxfId="4472" priority="1050" operator="lessThan">
      <formula>$C$4</formula>
    </cfRule>
  </conditionalFormatting>
  <conditionalFormatting sqref="AN11">
    <cfRule type="cellIs" dxfId="4471" priority="1051" operator="lessThan">
      <formula>$C$4</formula>
    </cfRule>
  </conditionalFormatting>
  <conditionalFormatting sqref="AN12">
    <cfRule type="cellIs" dxfId="4470" priority="1052" operator="lessThan">
      <formula>$C$4</formula>
    </cfRule>
  </conditionalFormatting>
  <conditionalFormatting sqref="AN13">
    <cfRule type="cellIs" dxfId="4469" priority="1053" operator="lessThan">
      <formula>$C$4</formula>
    </cfRule>
  </conditionalFormatting>
  <conditionalFormatting sqref="AN14">
    <cfRule type="cellIs" dxfId="4468" priority="1054" operator="lessThan">
      <formula>$C$4</formula>
    </cfRule>
  </conditionalFormatting>
  <conditionalFormatting sqref="AN15">
    <cfRule type="cellIs" dxfId="4467" priority="1055" operator="lessThan">
      <formula>$C$4</formula>
    </cfRule>
  </conditionalFormatting>
  <conditionalFormatting sqref="AN16">
    <cfRule type="cellIs" dxfId="4466" priority="1056" operator="lessThan">
      <formula>$C$4</formula>
    </cfRule>
  </conditionalFormatting>
  <conditionalFormatting sqref="AN17">
    <cfRule type="cellIs" dxfId="4465" priority="1057" operator="lessThan">
      <formula>$C$4</formula>
    </cfRule>
  </conditionalFormatting>
  <conditionalFormatting sqref="AN18">
    <cfRule type="cellIs" dxfId="4464" priority="1058" operator="lessThan">
      <formula>$C$4</formula>
    </cfRule>
  </conditionalFormatting>
  <conditionalFormatting sqref="AN19">
    <cfRule type="cellIs" dxfId="4463" priority="1059" operator="lessThan">
      <formula>$C$4</formula>
    </cfRule>
  </conditionalFormatting>
  <conditionalFormatting sqref="AN20">
    <cfRule type="cellIs" dxfId="4462" priority="1060" operator="lessThan">
      <formula>$C$4</formula>
    </cfRule>
  </conditionalFormatting>
  <conditionalFormatting sqref="AN21">
    <cfRule type="cellIs" dxfId="4461" priority="1061" operator="lessThan">
      <formula>$C$4</formula>
    </cfRule>
  </conditionalFormatting>
  <conditionalFormatting sqref="AN22">
    <cfRule type="cellIs" dxfId="4460" priority="1062" operator="lessThan">
      <formula>$C$4</formula>
    </cfRule>
  </conditionalFormatting>
  <conditionalFormatting sqref="AN23">
    <cfRule type="cellIs" dxfId="4459" priority="1063" operator="lessThan">
      <formula>$C$4</formula>
    </cfRule>
  </conditionalFormatting>
  <conditionalFormatting sqref="AN24">
    <cfRule type="cellIs" dxfId="4458" priority="1064" operator="lessThan">
      <formula>$C$4</formula>
    </cfRule>
  </conditionalFormatting>
  <conditionalFormatting sqref="AN25">
    <cfRule type="cellIs" dxfId="4457" priority="1065" operator="lessThan">
      <formula>$C$4</formula>
    </cfRule>
  </conditionalFormatting>
  <conditionalFormatting sqref="AN26">
    <cfRule type="cellIs" dxfId="4456" priority="1066" operator="lessThan">
      <formula>$C$4</formula>
    </cfRule>
  </conditionalFormatting>
  <conditionalFormatting sqref="AN27">
    <cfRule type="cellIs" dxfId="4455" priority="1067" operator="lessThan">
      <formula>$C$4</formula>
    </cfRule>
  </conditionalFormatting>
  <conditionalFormatting sqref="AN28">
    <cfRule type="cellIs" dxfId="4454" priority="1068" operator="lessThan">
      <formula>$C$4</formula>
    </cfRule>
  </conditionalFormatting>
  <conditionalFormatting sqref="AN29">
    <cfRule type="cellIs" dxfId="4453" priority="1069" operator="lessThan">
      <formula>$C$4</formula>
    </cfRule>
  </conditionalFormatting>
  <conditionalFormatting sqref="AN30">
    <cfRule type="cellIs" dxfId="4452" priority="1070" operator="lessThan">
      <formula>$C$4</formula>
    </cfRule>
  </conditionalFormatting>
  <conditionalFormatting sqref="AN31">
    <cfRule type="cellIs" dxfId="4451" priority="1071" operator="lessThan">
      <formula>$C$4</formula>
    </cfRule>
  </conditionalFormatting>
  <conditionalFormatting sqref="AN32">
    <cfRule type="cellIs" dxfId="4450" priority="1072" operator="lessThan">
      <formula>$C$4</formula>
    </cfRule>
  </conditionalFormatting>
  <conditionalFormatting sqref="AN33">
    <cfRule type="cellIs" dxfId="4449" priority="1073" operator="lessThan">
      <formula>$C$4</formula>
    </cfRule>
  </conditionalFormatting>
  <conditionalFormatting sqref="AN34">
    <cfRule type="cellIs" dxfId="4448" priority="1074" operator="lessThan">
      <formula>$C$4</formula>
    </cfRule>
  </conditionalFormatting>
  <conditionalFormatting sqref="AN35">
    <cfRule type="cellIs" dxfId="4447" priority="1075" operator="lessThan">
      <formula>$C$4</formula>
    </cfRule>
  </conditionalFormatting>
  <conditionalFormatting sqref="AN36">
    <cfRule type="cellIs" dxfId="4446" priority="1076" operator="lessThan">
      <formula>$C$4</formula>
    </cfRule>
  </conditionalFormatting>
  <conditionalFormatting sqref="AN37">
    <cfRule type="cellIs" dxfId="4445" priority="1077" operator="lessThan">
      <formula>$C$4</formula>
    </cfRule>
  </conditionalFormatting>
  <conditionalFormatting sqref="AN38">
    <cfRule type="cellIs" dxfId="4444" priority="1078" operator="lessThan">
      <formula>$C$4</formula>
    </cfRule>
  </conditionalFormatting>
  <conditionalFormatting sqref="AN39">
    <cfRule type="cellIs" dxfId="4443" priority="1079" operator="lessThan">
      <formula>$C$4</formula>
    </cfRule>
  </conditionalFormatting>
  <conditionalFormatting sqref="AN40">
    <cfRule type="cellIs" dxfId="4442" priority="1080" operator="lessThan">
      <formula>$C$4</formula>
    </cfRule>
  </conditionalFormatting>
  <conditionalFormatting sqref="AN41">
    <cfRule type="cellIs" dxfId="4441" priority="1081" operator="lessThan">
      <formula>$C$4</formula>
    </cfRule>
  </conditionalFormatting>
  <conditionalFormatting sqref="AN42">
    <cfRule type="cellIs" dxfId="4440" priority="1082" operator="lessThan">
      <formula>$C$4</formula>
    </cfRule>
  </conditionalFormatting>
  <conditionalFormatting sqref="AN43">
    <cfRule type="cellIs" dxfId="4439" priority="1083" operator="lessThan">
      <formula>$C$4</formula>
    </cfRule>
  </conditionalFormatting>
  <conditionalFormatting sqref="AN44">
    <cfRule type="cellIs" dxfId="4438" priority="1084" operator="lessThan">
      <formula>$C$4</formula>
    </cfRule>
  </conditionalFormatting>
  <conditionalFormatting sqref="AN45">
    <cfRule type="cellIs" dxfId="4437" priority="1085" operator="lessThan">
      <formula>$C$4</formula>
    </cfRule>
  </conditionalFormatting>
  <conditionalFormatting sqref="AN46">
    <cfRule type="cellIs" dxfId="4436" priority="1086" operator="lessThan">
      <formula>$C$4</formula>
    </cfRule>
  </conditionalFormatting>
  <conditionalFormatting sqref="AN47">
    <cfRule type="cellIs" dxfId="4435" priority="1087" operator="lessThan">
      <formula>$C$4</formula>
    </cfRule>
  </conditionalFormatting>
  <conditionalFormatting sqref="AN48">
    <cfRule type="cellIs" dxfId="4434" priority="1088" operator="lessThan">
      <formula>$C$4</formula>
    </cfRule>
  </conditionalFormatting>
  <conditionalFormatting sqref="AN49">
    <cfRule type="cellIs" dxfId="4433" priority="1089" operator="lessThan">
      <formula>$C$4</formula>
    </cfRule>
  </conditionalFormatting>
  <conditionalFormatting sqref="AN50">
    <cfRule type="cellIs" dxfId="4432" priority="1090" operator="lessThan">
      <formula>$C$4</formula>
    </cfRule>
  </conditionalFormatting>
  <conditionalFormatting sqref="AN51">
    <cfRule type="cellIs" dxfId="4431" priority="1091" operator="lessThan">
      <formula>$C$4</formula>
    </cfRule>
  </conditionalFormatting>
  <conditionalFormatting sqref="AN52">
    <cfRule type="cellIs" dxfId="4430" priority="1092" operator="lessThan">
      <formula>$C$4</formula>
    </cfRule>
  </conditionalFormatting>
  <conditionalFormatting sqref="AN53">
    <cfRule type="cellIs" dxfId="4429" priority="1093" operator="lessThan">
      <formula>$C$4</formula>
    </cfRule>
  </conditionalFormatting>
  <conditionalFormatting sqref="AN54">
    <cfRule type="cellIs" dxfId="4428" priority="1094" operator="lessThan">
      <formula>$C$4</formula>
    </cfRule>
  </conditionalFormatting>
  <conditionalFormatting sqref="AN55">
    <cfRule type="cellIs" dxfId="4427" priority="1095" operator="lessThan">
      <formula>$C$4</formula>
    </cfRule>
  </conditionalFormatting>
  <conditionalFormatting sqref="AN56">
    <cfRule type="cellIs" dxfId="4426" priority="1096" operator="lessThan">
      <formula>$C$4</formula>
    </cfRule>
  </conditionalFormatting>
  <conditionalFormatting sqref="AN57">
    <cfRule type="cellIs" dxfId="4425" priority="1097" operator="lessThan">
      <formula>$C$4</formula>
    </cfRule>
  </conditionalFormatting>
  <conditionalFormatting sqref="AN58">
    <cfRule type="cellIs" dxfId="4424" priority="1098" operator="lessThan">
      <formula>$C$4</formula>
    </cfRule>
  </conditionalFormatting>
  <conditionalFormatting sqref="AN59">
    <cfRule type="cellIs" dxfId="4423" priority="1099" operator="lessThan">
      <formula>$C$4</formula>
    </cfRule>
  </conditionalFormatting>
  <conditionalFormatting sqref="AN60">
    <cfRule type="cellIs" dxfId="4422" priority="1100" operator="lessThan">
      <formula>$C$4</formula>
    </cfRule>
  </conditionalFormatting>
  <conditionalFormatting sqref="AO11">
    <cfRule type="cellIs" dxfId="4421" priority="1101" operator="lessThan">
      <formula>$C$4</formula>
    </cfRule>
  </conditionalFormatting>
  <conditionalFormatting sqref="AO12">
    <cfRule type="cellIs" dxfId="4420" priority="1102" operator="lessThan">
      <formula>$C$4</formula>
    </cfRule>
  </conditionalFormatting>
  <conditionalFormatting sqref="AO13">
    <cfRule type="cellIs" dxfId="4419" priority="1103" operator="lessThan">
      <formula>$C$4</formula>
    </cfRule>
  </conditionalFormatting>
  <conditionalFormatting sqref="AO14">
    <cfRule type="cellIs" dxfId="4418" priority="1104" operator="lessThan">
      <formula>$C$4</formula>
    </cfRule>
  </conditionalFormatting>
  <conditionalFormatting sqref="AO15">
    <cfRule type="cellIs" dxfId="4417" priority="1105" operator="lessThan">
      <formula>$C$4</formula>
    </cfRule>
  </conditionalFormatting>
  <conditionalFormatting sqref="AO16">
    <cfRule type="cellIs" dxfId="4416" priority="1106" operator="lessThan">
      <formula>$C$4</formula>
    </cfRule>
  </conditionalFormatting>
  <conditionalFormatting sqref="AO17">
    <cfRule type="cellIs" dxfId="4415" priority="1107" operator="lessThan">
      <formula>$C$4</formula>
    </cfRule>
  </conditionalFormatting>
  <conditionalFormatting sqref="AO18">
    <cfRule type="cellIs" dxfId="4414" priority="1108" operator="lessThan">
      <formula>$C$4</formula>
    </cfRule>
  </conditionalFormatting>
  <conditionalFormatting sqref="AO19">
    <cfRule type="cellIs" dxfId="4413" priority="1109" operator="lessThan">
      <formula>$C$4</formula>
    </cfRule>
  </conditionalFormatting>
  <conditionalFormatting sqref="AO20">
    <cfRule type="cellIs" dxfId="4412" priority="1110" operator="lessThan">
      <formula>$C$4</formula>
    </cfRule>
  </conditionalFormatting>
  <conditionalFormatting sqref="AO21">
    <cfRule type="cellIs" dxfId="4411" priority="1111" operator="lessThan">
      <formula>$C$4</formula>
    </cfRule>
  </conditionalFormatting>
  <conditionalFormatting sqref="AO22">
    <cfRule type="cellIs" dxfId="4410" priority="1112" operator="lessThan">
      <formula>$C$4</formula>
    </cfRule>
  </conditionalFormatting>
  <conditionalFormatting sqref="AO23">
    <cfRule type="cellIs" dxfId="4409" priority="1113" operator="lessThan">
      <formula>$C$4</formula>
    </cfRule>
  </conditionalFormatting>
  <conditionalFormatting sqref="AO24">
    <cfRule type="cellIs" dxfId="4408" priority="1114" operator="lessThan">
      <formula>$C$4</formula>
    </cfRule>
  </conditionalFormatting>
  <conditionalFormatting sqref="AO25">
    <cfRule type="cellIs" dxfId="4407" priority="1115" operator="lessThan">
      <formula>$C$4</formula>
    </cfRule>
  </conditionalFormatting>
  <conditionalFormatting sqref="AO26">
    <cfRule type="cellIs" dxfId="4406" priority="1116" operator="lessThan">
      <formula>$C$4</formula>
    </cfRule>
  </conditionalFormatting>
  <conditionalFormatting sqref="AO27">
    <cfRule type="cellIs" dxfId="4405" priority="1117" operator="lessThan">
      <formula>$C$4</formula>
    </cfRule>
  </conditionalFormatting>
  <conditionalFormatting sqref="AO28">
    <cfRule type="cellIs" dxfId="4404" priority="1118" operator="lessThan">
      <formula>$C$4</formula>
    </cfRule>
  </conditionalFormatting>
  <conditionalFormatting sqref="AO29">
    <cfRule type="cellIs" dxfId="4403" priority="1119" operator="lessThan">
      <formula>$C$4</formula>
    </cfRule>
  </conditionalFormatting>
  <conditionalFormatting sqref="AO30">
    <cfRule type="cellIs" dxfId="4402" priority="1120" operator="lessThan">
      <formula>$C$4</formula>
    </cfRule>
  </conditionalFormatting>
  <conditionalFormatting sqref="AO31">
    <cfRule type="cellIs" dxfId="4401" priority="1121" operator="lessThan">
      <formula>$C$4</formula>
    </cfRule>
  </conditionalFormatting>
  <conditionalFormatting sqref="AO32">
    <cfRule type="cellIs" dxfId="4400" priority="1122" operator="lessThan">
      <formula>$C$4</formula>
    </cfRule>
  </conditionalFormatting>
  <conditionalFormatting sqref="AO33">
    <cfRule type="cellIs" dxfId="4399" priority="1123" operator="lessThan">
      <formula>$C$4</formula>
    </cfRule>
  </conditionalFormatting>
  <conditionalFormatting sqref="AO34">
    <cfRule type="cellIs" dxfId="4398" priority="1124" operator="lessThan">
      <formula>$C$4</formula>
    </cfRule>
  </conditionalFormatting>
  <conditionalFormatting sqref="AO35">
    <cfRule type="cellIs" dxfId="4397" priority="1125" operator="lessThan">
      <formula>$C$4</formula>
    </cfRule>
  </conditionalFormatting>
  <conditionalFormatting sqref="AO36">
    <cfRule type="cellIs" dxfId="4396" priority="1126" operator="lessThan">
      <formula>$C$4</formula>
    </cfRule>
  </conditionalFormatting>
  <conditionalFormatting sqref="AO37">
    <cfRule type="cellIs" dxfId="4395" priority="1127" operator="lessThan">
      <formula>$C$4</formula>
    </cfRule>
  </conditionalFormatting>
  <conditionalFormatting sqref="AO38">
    <cfRule type="cellIs" dxfId="4394" priority="1128" operator="lessThan">
      <formula>$C$4</formula>
    </cfRule>
  </conditionalFormatting>
  <conditionalFormatting sqref="AO39">
    <cfRule type="cellIs" dxfId="4393" priority="1129" operator="lessThan">
      <formula>$C$4</formula>
    </cfRule>
  </conditionalFormatting>
  <conditionalFormatting sqref="AO40">
    <cfRule type="cellIs" dxfId="4392" priority="1130" operator="lessThan">
      <formula>$C$4</formula>
    </cfRule>
  </conditionalFormatting>
  <conditionalFormatting sqref="AO41">
    <cfRule type="cellIs" dxfId="4391" priority="1131" operator="lessThan">
      <formula>$C$4</formula>
    </cfRule>
  </conditionalFormatting>
  <conditionalFormatting sqref="AO42">
    <cfRule type="cellIs" dxfId="4390" priority="1132" operator="lessThan">
      <formula>$C$4</formula>
    </cfRule>
  </conditionalFormatting>
  <conditionalFormatting sqref="AO43">
    <cfRule type="cellIs" dxfId="4389" priority="1133" operator="lessThan">
      <formula>$C$4</formula>
    </cfRule>
  </conditionalFormatting>
  <conditionalFormatting sqref="AO44">
    <cfRule type="cellIs" dxfId="4388" priority="1134" operator="lessThan">
      <formula>$C$4</formula>
    </cfRule>
  </conditionalFormatting>
  <conditionalFormatting sqref="AO45">
    <cfRule type="cellIs" dxfId="4387" priority="1135" operator="lessThan">
      <formula>$C$4</formula>
    </cfRule>
  </conditionalFormatting>
  <conditionalFormatting sqref="AO46">
    <cfRule type="cellIs" dxfId="4386" priority="1136" operator="lessThan">
      <formula>$C$4</formula>
    </cfRule>
  </conditionalFormatting>
  <conditionalFormatting sqref="AO47">
    <cfRule type="cellIs" dxfId="4385" priority="1137" operator="lessThan">
      <formula>$C$4</formula>
    </cfRule>
  </conditionalFormatting>
  <conditionalFormatting sqref="AO48">
    <cfRule type="cellIs" dxfId="4384" priority="1138" operator="lessThan">
      <formula>$C$4</formula>
    </cfRule>
  </conditionalFormatting>
  <conditionalFormatting sqref="AO49">
    <cfRule type="cellIs" dxfId="4383" priority="1139" operator="lessThan">
      <formula>$C$4</formula>
    </cfRule>
  </conditionalFormatting>
  <conditionalFormatting sqref="AO50">
    <cfRule type="cellIs" dxfId="4382" priority="1140" operator="lessThan">
      <formula>$C$4</formula>
    </cfRule>
  </conditionalFormatting>
  <conditionalFormatting sqref="AO51">
    <cfRule type="cellIs" dxfId="4381" priority="1141" operator="lessThan">
      <formula>$C$4</formula>
    </cfRule>
  </conditionalFormatting>
  <conditionalFormatting sqref="AO52">
    <cfRule type="cellIs" dxfId="4380" priority="1142" operator="lessThan">
      <formula>$C$4</formula>
    </cfRule>
  </conditionalFormatting>
  <conditionalFormatting sqref="AO53">
    <cfRule type="cellIs" dxfId="4379" priority="1143" operator="lessThan">
      <formula>$C$4</formula>
    </cfRule>
  </conditionalFormatting>
  <conditionalFormatting sqref="AO54">
    <cfRule type="cellIs" dxfId="4378" priority="1144" operator="lessThan">
      <formula>$C$4</formula>
    </cfRule>
  </conditionalFormatting>
  <conditionalFormatting sqref="AO55">
    <cfRule type="cellIs" dxfId="4377" priority="1145" operator="lessThan">
      <formula>$C$4</formula>
    </cfRule>
  </conditionalFormatting>
  <conditionalFormatting sqref="AO56">
    <cfRule type="cellIs" dxfId="4376" priority="1146" operator="lessThan">
      <formula>$C$4</formula>
    </cfRule>
  </conditionalFormatting>
  <conditionalFormatting sqref="AO57">
    <cfRule type="cellIs" dxfId="4375" priority="1147" operator="lessThan">
      <formula>$C$4</formula>
    </cfRule>
  </conditionalFormatting>
  <conditionalFormatting sqref="AO58">
    <cfRule type="cellIs" dxfId="4374" priority="1148" operator="lessThan">
      <formula>$C$4</formula>
    </cfRule>
  </conditionalFormatting>
  <conditionalFormatting sqref="AO59">
    <cfRule type="cellIs" dxfId="4373" priority="1149" operator="lessThan">
      <formula>$C$4</formula>
    </cfRule>
  </conditionalFormatting>
  <conditionalFormatting sqref="AO60">
    <cfRule type="cellIs" dxfId="4372" priority="1150" operator="lessThan">
      <formula>$C$4</formula>
    </cfRule>
  </conditionalFormatting>
  <conditionalFormatting sqref="AP11">
    <cfRule type="cellIs" dxfId="4371" priority="1151" operator="lessThan">
      <formula>$C$4</formula>
    </cfRule>
  </conditionalFormatting>
  <conditionalFormatting sqref="AP12">
    <cfRule type="cellIs" dxfId="4370" priority="1152" operator="lessThan">
      <formula>$C$4</formula>
    </cfRule>
  </conditionalFormatting>
  <conditionalFormatting sqref="AP13">
    <cfRule type="cellIs" dxfId="4369" priority="1153" operator="lessThan">
      <formula>$C$4</formula>
    </cfRule>
  </conditionalFormatting>
  <conditionalFormatting sqref="AP14">
    <cfRule type="cellIs" dxfId="4368" priority="1154" operator="lessThan">
      <formula>$C$4</formula>
    </cfRule>
  </conditionalFormatting>
  <conditionalFormatting sqref="AP15">
    <cfRule type="cellIs" dxfId="4367" priority="1155" operator="lessThan">
      <formula>$C$4</formula>
    </cfRule>
  </conditionalFormatting>
  <conditionalFormatting sqref="AP16">
    <cfRule type="cellIs" dxfId="4366" priority="1156" operator="lessThan">
      <formula>$C$4</formula>
    </cfRule>
  </conditionalFormatting>
  <conditionalFormatting sqref="AP17">
    <cfRule type="cellIs" dxfId="4365" priority="1157" operator="lessThan">
      <formula>$C$4</formula>
    </cfRule>
  </conditionalFormatting>
  <conditionalFormatting sqref="AP18">
    <cfRule type="cellIs" dxfId="4364" priority="1158" operator="lessThan">
      <formula>$C$4</formula>
    </cfRule>
  </conditionalFormatting>
  <conditionalFormatting sqref="AP19">
    <cfRule type="cellIs" dxfId="4363" priority="1159" operator="lessThan">
      <formula>$C$4</formula>
    </cfRule>
  </conditionalFormatting>
  <conditionalFormatting sqref="AP20">
    <cfRule type="cellIs" dxfId="4362" priority="1160" operator="lessThan">
      <formula>$C$4</formula>
    </cfRule>
  </conditionalFormatting>
  <conditionalFormatting sqref="AP21">
    <cfRule type="cellIs" dxfId="4361" priority="1161" operator="lessThan">
      <formula>$C$4</formula>
    </cfRule>
  </conditionalFormatting>
  <conditionalFormatting sqref="AP22">
    <cfRule type="cellIs" dxfId="4360" priority="1162" operator="lessThan">
      <formula>$C$4</formula>
    </cfRule>
  </conditionalFormatting>
  <conditionalFormatting sqref="AP23">
    <cfRule type="cellIs" dxfId="4359" priority="1163" operator="lessThan">
      <formula>$C$4</formula>
    </cfRule>
  </conditionalFormatting>
  <conditionalFormatting sqref="AP24">
    <cfRule type="cellIs" dxfId="4358" priority="1164" operator="lessThan">
      <formula>$C$4</formula>
    </cfRule>
  </conditionalFormatting>
  <conditionalFormatting sqref="AP25">
    <cfRule type="cellIs" dxfId="4357" priority="1165" operator="lessThan">
      <formula>$C$4</formula>
    </cfRule>
  </conditionalFormatting>
  <conditionalFormatting sqref="AP26">
    <cfRule type="cellIs" dxfId="4356" priority="1166" operator="lessThan">
      <formula>$C$4</formula>
    </cfRule>
  </conditionalFormatting>
  <conditionalFormatting sqref="AP27">
    <cfRule type="cellIs" dxfId="4355" priority="1167" operator="lessThan">
      <formula>$C$4</formula>
    </cfRule>
  </conditionalFormatting>
  <conditionalFormatting sqref="AP28">
    <cfRule type="cellIs" dxfId="4354" priority="1168" operator="lessThan">
      <formula>$C$4</formula>
    </cfRule>
  </conditionalFormatting>
  <conditionalFormatting sqref="AP29">
    <cfRule type="cellIs" dxfId="4353" priority="1169" operator="lessThan">
      <formula>$C$4</formula>
    </cfRule>
  </conditionalFormatting>
  <conditionalFormatting sqref="AP30">
    <cfRule type="cellIs" dxfId="4352" priority="1170" operator="lessThan">
      <formula>$C$4</formula>
    </cfRule>
  </conditionalFormatting>
  <conditionalFormatting sqref="AP31">
    <cfRule type="cellIs" dxfId="4351" priority="1171" operator="lessThan">
      <formula>$C$4</formula>
    </cfRule>
  </conditionalFormatting>
  <conditionalFormatting sqref="AP32">
    <cfRule type="cellIs" dxfId="4350" priority="1172" operator="lessThan">
      <formula>$C$4</formula>
    </cfRule>
  </conditionalFormatting>
  <conditionalFormatting sqref="AP33">
    <cfRule type="cellIs" dxfId="4349" priority="1173" operator="lessThan">
      <formula>$C$4</formula>
    </cfRule>
  </conditionalFormatting>
  <conditionalFormatting sqref="AP34">
    <cfRule type="cellIs" dxfId="4348" priority="1174" operator="lessThan">
      <formula>$C$4</formula>
    </cfRule>
  </conditionalFormatting>
  <conditionalFormatting sqref="AP35">
    <cfRule type="cellIs" dxfId="4347" priority="1175" operator="lessThan">
      <formula>$C$4</formula>
    </cfRule>
  </conditionalFormatting>
  <conditionalFormatting sqref="AP36">
    <cfRule type="cellIs" dxfId="4346" priority="1176" operator="lessThan">
      <formula>$C$4</formula>
    </cfRule>
  </conditionalFormatting>
  <conditionalFormatting sqref="AP37">
    <cfRule type="cellIs" dxfId="4345" priority="1177" operator="lessThan">
      <formula>$C$4</formula>
    </cfRule>
  </conditionalFormatting>
  <conditionalFormatting sqref="AP38">
    <cfRule type="cellIs" dxfId="4344" priority="1178" operator="lessThan">
      <formula>$C$4</formula>
    </cfRule>
  </conditionalFormatting>
  <conditionalFormatting sqref="AP39">
    <cfRule type="cellIs" dxfId="4343" priority="1179" operator="lessThan">
      <formula>$C$4</formula>
    </cfRule>
  </conditionalFormatting>
  <conditionalFormatting sqref="AP40">
    <cfRule type="cellIs" dxfId="4342" priority="1180" operator="lessThan">
      <formula>$C$4</formula>
    </cfRule>
  </conditionalFormatting>
  <conditionalFormatting sqref="AP41">
    <cfRule type="cellIs" dxfId="4341" priority="1181" operator="lessThan">
      <formula>$C$4</formula>
    </cfRule>
  </conditionalFormatting>
  <conditionalFormatting sqref="AP42">
    <cfRule type="cellIs" dxfId="4340" priority="1182" operator="lessThan">
      <formula>$C$4</formula>
    </cfRule>
  </conditionalFormatting>
  <conditionalFormatting sqref="AP43">
    <cfRule type="cellIs" dxfId="4339" priority="1183" operator="lessThan">
      <formula>$C$4</formula>
    </cfRule>
  </conditionalFormatting>
  <conditionalFormatting sqref="AP44">
    <cfRule type="cellIs" dxfId="4338" priority="1184" operator="lessThan">
      <formula>$C$4</formula>
    </cfRule>
  </conditionalFormatting>
  <conditionalFormatting sqref="AP45">
    <cfRule type="cellIs" dxfId="4337" priority="1185" operator="lessThan">
      <formula>$C$4</formula>
    </cfRule>
  </conditionalFormatting>
  <conditionalFormatting sqref="AP46">
    <cfRule type="cellIs" dxfId="4336" priority="1186" operator="lessThan">
      <formula>$C$4</formula>
    </cfRule>
  </conditionalFormatting>
  <conditionalFormatting sqref="AP47">
    <cfRule type="cellIs" dxfId="4335" priority="1187" operator="lessThan">
      <formula>$C$4</formula>
    </cfRule>
  </conditionalFormatting>
  <conditionalFormatting sqref="AP48">
    <cfRule type="cellIs" dxfId="4334" priority="1188" operator="lessThan">
      <formula>$C$4</formula>
    </cfRule>
  </conditionalFormatting>
  <conditionalFormatting sqref="AP49">
    <cfRule type="cellIs" dxfId="4333" priority="1189" operator="lessThan">
      <formula>$C$4</formula>
    </cfRule>
  </conditionalFormatting>
  <conditionalFormatting sqref="AP50">
    <cfRule type="cellIs" dxfId="4332" priority="1190" operator="lessThan">
      <formula>$C$4</formula>
    </cfRule>
  </conditionalFormatting>
  <conditionalFormatting sqref="AP51">
    <cfRule type="cellIs" dxfId="4331" priority="1191" operator="lessThan">
      <formula>$C$4</formula>
    </cfRule>
  </conditionalFormatting>
  <conditionalFormatting sqref="AP52">
    <cfRule type="cellIs" dxfId="4330" priority="1192" operator="lessThan">
      <formula>$C$4</formula>
    </cfRule>
  </conditionalFormatting>
  <conditionalFormatting sqref="AP53">
    <cfRule type="cellIs" dxfId="4329" priority="1193" operator="lessThan">
      <formula>$C$4</formula>
    </cfRule>
  </conditionalFormatting>
  <conditionalFormatting sqref="AP54">
    <cfRule type="cellIs" dxfId="4328" priority="1194" operator="lessThan">
      <formula>$C$4</formula>
    </cfRule>
  </conditionalFormatting>
  <conditionalFormatting sqref="AP55">
    <cfRule type="cellIs" dxfId="4327" priority="1195" operator="lessThan">
      <formula>$C$4</formula>
    </cfRule>
  </conditionalFormatting>
  <conditionalFormatting sqref="AP56">
    <cfRule type="cellIs" dxfId="4326" priority="1196" operator="lessThan">
      <formula>$C$4</formula>
    </cfRule>
  </conditionalFormatting>
  <conditionalFormatting sqref="AP57">
    <cfRule type="cellIs" dxfId="4325" priority="1197" operator="lessThan">
      <formula>$C$4</formula>
    </cfRule>
  </conditionalFormatting>
  <conditionalFormatting sqref="AP58">
    <cfRule type="cellIs" dxfId="4324" priority="1198" operator="lessThan">
      <formula>$C$4</formula>
    </cfRule>
  </conditionalFormatting>
  <conditionalFormatting sqref="AP59">
    <cfRule type="cellIs" dxfId="4323" priority="1199" operator="lessThan">
      <formula>$C$4</formula>
    </cfRule>
  </conditionalFormatting>
  <conditionalFormatting sqref="AP60">
    <cfRule type="cellIs" dxfId="4322" priority="1200" operator="lessThan">
      <formula>$C$4</formula>
    </cfRule>
  </conditionalFormatting>
  <conditionalFormatting sqref="AQ11">
    <cfRule type="cellIs" dxfId="4321" priority="1201" operator="lessThan">
      <formula>$C$4</formula>
    </cfRule>
  </conditionalFormatting>
  <conditionalFormatting sqref="AQ12">
    <cfRule type="cellIs" dxfId="4320" priority="1202" operator="lessThan">
      <formula>$C$4</formula>
    </cfRule>
  </conditionalFormatting>
  <conditionalFormatting sqref="AQ13">
    <cfRule type="cellIs" dxfId="4319" priority="1203" operator="lessThan">
      <formula>$C$4</formula>
    </cfRule>
  </conditionalFormatting>
  <conditionalFormatting sqref="AQ14">
    <cfRule type="cellIs" dxfId="4318" priority="1204" operator="lessThan">
      <formula>$C$4</formula>
    </cfRule>
  </conditionalFormatting>
  <conditionalFormatting sqref="AQ15">
    <cfRule type="cellIs" dxfId="4317" priority="1205" operator="lessThan">
      <formula>$C$4</formula>
    </cfRule>
  </conditionalFormatting>
  <conditionalFormatting sqref="AQ16">
    <cfRule type="cellIs" dxfId="4316" priority="1206" operator="lessThan">
      <formula>$C$4</formula>
    </cfRule>
  </conditionalFormatting>
  <conditionalFormatting sqref="AQ17">
    <cfRule type="cellIs" dxfId="4315" priority="1207" operator="lessThan">
      <formula>$C$4</formula>
    </cfRule>
  </conditionalFormatting>
  <conditionalFormatting sqref="AQ18">
    <cfRule type="cellIs" dxfId="4314" priority="1208" operator="lessThan">
      <formula>$C$4</formula>
    </cfRule>
  </conditionalFormatting>
  <conditionalFormatting sqref="AQ19">
    <cfRule type="cellIs" dxfId="4313" priority="1209" operator="lessThan">
      <formula>$C$4</formula>
    </cfRule>
  </conditionalFormatting>
  <conditionalFormatting sqref="AQ20">
    <cfRule type="cellIs" dxfId="4312" priority="1210" operator="lessThan">
      <formula>$C$4</formula>
    </cfRule>
  </conditionalFormatting>
  <conditionalFormatting sqref="AQ21">
    <cfRule type="cellIs" dxfId="4311" priority="1211" operator="lessThan">
      <formula>$C$4</formula>
    </cfRule>
  </conditionalFormatting>
  <conditionalFormatting sqref="AQ22">
    <cfRule type="cellIs" dxfId="4310" priority="1212" operator="lessThan">
      <formula>$C$4</formula>
    </cfRule>
  </conditionalFormatting>
  <conditionalFormatting sqref="AQ23">
    <cfRule type="cellIs" dxfId="4309" priority="1213" operator="lessThan">
      <formula>$C$4</formula>
    </cfRule>
  </conditionalFormatting>
  <conditionalFormatting sqref="AQ24">
    <cfRule type="cellIs" dxfId="4308" priority="1214" operator="lessThan">
      <formula>$C$4</formula>
    </cfRule>
  </conditionalFormatting>
  <conditionalFormatting sqref="AQ25">
    <cfRule type="cellIs" dxfId="4307" priority="1215" operator="lessThan">
      <formula>$C$4</formula>
    </cfRule>
  </conditionalFormatting>
  <conditionalFormatting sqref="AQ26">
    <cfRule type="cellIs" dxfId="4306" priority="1216" operator="lessThan">
      <formula>$C$4</formula>
    </cfRule>
  </conditionalFormatting>
  <conditionalFormatting sqref="AQ27">
    <cfRule type="cellIs" dxfId="4305" priority="1217" operator="lessThan">
      <formula>$C$4</formula>
    </cfRule>
  </conditionalFormatting>
  <conditionalFormatting sqref="AQ28">
    <cfRule type="cellIs" dxfId="4304" priority="1218" operator="lessThan">
      <formula>$C$4</formula>
    </cfRule>
  </conditionalFormatting>
  <conditionalFormatting sqref="AQ29">
    <cfRule type="cellIs" dxfId="4303" priority="1219" operator="lessThan">
      <formula>$C$4</formula>
    </cfRule>
  </conditionalFormatting>
  <conditionalFormatting sqref="AQ30">
    <cfRule type="cellIs" dxfId="4302" priority="1220" operator="lessThan">
      <formula>$C$4</formula>
    </cfRule>
  </conditionalFormatting>
  <conditionalFormatting sqref="AQ31">
    <cfRule type="cellIs" dxfId="4301" priority="1221" operator="lessThan">
      <formula>$C$4</formula>
    </cfRule>
  </conditionalFormatting>
  <conditionalFormatting sqref="AQ32">
    <cfRule type="cellIs" dxfId="4300" priority="1222" operator="lessThan">
      <formula>$C$4</formula>
    </cfRule>
  </conditionalFormatting>
  <conditionalFormatting sqref="AQ33">
    <cfRule type="cellIs" dxfId="4299" priority="1223" operator="lessThan">
      <formula>$C$4</formula>
    </cfRule>
  </conditionalFormatting>
  <conditionalFormatting sqref="AQ34">
    <cfRule type="cellIs" dxfId="4298" priority="1224" operator="lessThan">
      <formula>$C$4</formula>
    </cfRule>
  </conditionalFormatting>
  <conditionalFormatting sqref="AQ35">
    <cfRule type="cellIs" dxfId="4297" priority="1225" operator="lessThan">
      <formula>$C$4</formula>
    </cfRule>
  </conditionalFormatting>
  <conditionalFormatting sqref="AQ36">
    <cfRule type="cellIs" dxfId="4296" priority="1226" operator="lessThan">
      <formula>$C$4</formula>
    </cfRule>
  </conditionalFormatting>
  <conditionalFormatting sqref="AQ37">
    <cfRule type="cellIs" dxfId="4295" priority="1227" operator="lessThan">
      <formula>$C$4</formula>
    </cfRule>
  </conditionalFormatting>
  <conditionalFormatting sqref="AQ38">
    <cfRule type="cellIs" dxfId="4294" priority="1228" operator="lessThan">
      <formula>$C$4</formula>
    </cfRule>
  </conditionalFormatting>
  <conditionalFormatting sqref="AQ39">
    <cfRule type="cellIs" dxfId="4293" priority="1229" operator="lessThan">
      <formula>$C$4</formula>
    </cfRule>
  </conditionalFormatting>
  <conditionalFormatting sqref="AQ40">
    <cfRule type="cellIs" dxfId="4292" priority="1230" operator="lessThan">
      <formula>$C$4</formula>
    </cfRule>
  </conditionalFormatting>
  <conditionalFormatting sqref="AQ41">
    <cfRule type="cellIs" dxfId="4291" priority="1231" operator="lessThan">
      <formula>$C$4</formula>
    </cfRule>
  </conditionalFormatting>
  <conditionalFormatting sqref="AQ42">
    <cfRule type="cellIs" dxfId="4290" priority="1232" operator="lessThan">
      <formula>$C$4</formula>
    </cfRule>
  </conditionalFormatting>
  <conditionalFormatting sqref="AQ43">
    <cfRule type="cellIs" dxfId="4289" priority="1233" operator="lessThan">
      <formula>$C$4</formula>
    </cfRule>
  </conditionalFormatting>
  <conditionalFormatting sqref="AQ44">
    <cfRule type="cellIs" dxfId="4288" priority="1234" operator="lessThan">
      <formula>$C$4</formula>
    </cfRule>
  </conditionalFormatting>
  <conditionalFormatting sqref="AQ45">
    <cfRule type="cellIs" dxfId="4287" priority="1235" operator="lessThan">
      <formula>$C$4</formula>
    </cfRule>
  </conditionalFormatting>
  <conditionalFormatting sqref="AQ46">
    <cfRule type="cellIs" dxfId="4286" priority="1236" operator="lessThan">
      <formula>$C$4</formula>
    </cfRule>
  </conditionalFormatting>
  <conditionalFormatting sqref="AQ47">
    <cfRule type="cellIs" dxfId="4285" priority="1237" operator="lessThan">
      <formula>$C$4</formula>
    </cfRule>
  </conditionalFormatting>
  <conditionalFormatting sqref="AQ48">
    <cfRule type="cellIs" dxfId="4284" priority="1238" operator="lessThan">
      <formula>$C$4</formula>
    </cfRule>
  </conditionalFormatting>
  <conditionalFormatting sqref="AQ49">
    <cfRule type="cellIs" dxfId="4283" priority="1239" operator="lessThan">
      <formula>$C$4</formula>
    </cfRule>
  </conditionalFormatting>
  <conditionalFormatting sqref="AQ50">
    <cfRule type="cellIs" dxfId="4282" priority="1240" operator="lessThan">
      <formula>$C$4</formula>
    </cfRule>
  </conditionalFormatting>
  <conditionalFormatting sqref="AQ51">
    <cfRule type="cellIs" dxfId="4281" priority="1241" operator="lessThan">
      <formula>$C$4</formula>
    </cfRule>
  </conditionalFormatting>
  <conditionalFormatting sqref="AQ52">
    <cfRule type="cellIs" dxfId="4280" priority="1242" operator="lessThan">
      <formula>$C$4</formula>
    </cfRule>
  </conditionalFormatting>
  <conditionalFormatting sqref="AQ53">
    <cfRule type="cellIs" dxfId="4279" priority="1243" operator="lessThan">
      <formula>$C$4</formula>
    </cfRule>
  </conditionalFormatting>
  <conditionalFormatting sqref="AQ54">
    <cfRule type="cellIs" dxfId="4278" priority="1244" operator="lessThan">
      <formula>$C$4</formula>
    </cfRule>
  </conditionalFormatting>
  <conditionalFormatting sqref="AQ55">
    <cfRule type="cellIs" dxfId="4277" priority="1245" operator="lessThan">
      <formula>$C$4</formula>
    </cfRule>
  </conditionalFormatting>
  <conditionalFormatting sqref="AQ56">
    <cfRule type="cellIs" dxfId="4276" priority="1246" operator="lessThan">
      <formula>$C$4</formula>
    </cfRule>
  </conditionalFormatting>
  <conditionalFormatting sqref="AQ57">
    <cfRule type="cellIs" dxfId="4275" priority="1247" operator="lessThan">
      <formula>$C$4</formula>
    </cfRule>
  </conditionalFormatting>
  <conditionalFormatting sqref="AQ58">
    <cfRule type="cellIs" dxfId="4274" priority="1248" operator="lessThan">
      <formula>$C$4</formula>
    </cfRule>
  </conditionalFormatting>
  <conditionalFormatting sqref="AQ59">
    <cfRule type="cellIs" dxfId="4273" priority="1249" operator="lessThan">
      <formula>$C$4</formula>
    </cfRule>
  </conditionalFormatting>
  <conditionalFormatting sqref="AQ60">
    <cfRule type="cellIs" dxfId="4272" priority="1250" operator="lessThan">
      <formula>$C$4</formula>
    </cfRule>
  </conditionalFormatting>
  <conditionalFormatting sqref="AR11">
    <cfRule type="cellIs" dxfId="4271" priority="1251" operator="lessThan">
      <formula>$C$4</formula>
    </cfRule>
  </conditionalFormatting>
  <conditionalFormatting sqref="AR12">
    <cfRule type="cellIs" dxfId="4270" priority="1252" operator="lessThan">
      <formula>$C$4</formula>
    </cfRule>
  </conditionalFormatting>
  <conditionalFormatting sqref="AR13">
    <cfRule type="cellIs" dxfId="4269" priority="1253" operator="lessThan">
      <formula>$C$4</formula>
    </cfRule>
  </conditionalFormatting>
  <conditionalFormatting sqref="AR14">
    <cfRule type="cellIs" dxfId="4268" priority="1254" operator="lessThan">
      <formula>$C$4</formula>
    </cfRule>
  </conditionalFormatting>
  <conditionalFormatting sqref="AR15">
    <cfRule type="cellIs" dxfId="4267" priority="1255" operator="lessThan">
      <formula>$C$4</formula>
    </cfRule>
  </conditionalFormatting>
  <conditionalFormatting sqref="AR16">
    <cfRule type="cellIs" dxfId="4266" priority="1256" operator="lessThan">
      <formula>$C$4</formula>
    </cfRule>
  </conditionalFormatting>
  <conditionalFormatting sqref="AR17">
    <cfRule type="cellIs" dxfId="4265" priority="1257" operator="lessThan">
      <formula>$C$4</formula>
    </cfRule>
  </conditionalFormatting>
  <conditionalFormatting sqref="AR18">
    <cfRule type="cellIs" dxfId="4264" priority="1258" operator="lessThan">
      <formula>$C$4</formula>
    </cfRule>
  </conditionalFormatting>
  <conditionalFormatting sqref="AR19">
    <cfRule type="cellIs" dxfId="4263" priority="1259" operator="lessThan">
      <formula>$C$4</formula>
    </cfRule>
  </conditionalFormatting>
  <conditionalFormatting sqref="AR20">
    <cfRule type="cellIs" dxfId="4262" priority="1260" operator="lessThan">
      <formula>$C$4</formula>
    </cfRule>
  </conditionalFormatting>
  <conditionalFormatting sqref="AR21">
    <cfRule type="cellIs" dxfId="4261" priority="1261" operator="lessThan">
      <formula>$C$4</formula>
    </cfRule>
  </conditionalFormatting>
  <conditionalFormatting sqref="AR22">
    <cfRule type="cellIs" dxfId="4260" priority="1262" operator="lessThan">
      <formula>$C$4</formula>
    </cfRule>
  </conditionalFormatting>
  <conditionalFormatting sqref="AR23">
    <cfRule type="cellIs" dxfId="4259" priority="1263" operator="lessThan">
      <formula>$C$4</formula>
    </cfRule>
  </conditionalFormatting>
  <conditionalFormatting sqref="AR24">
    <cfRule type="cellIs" dxfId="4258" priority="1264" operator="lessThan">
      <formula>$C$4</formula>
    </cfRule>
  </conditionalFormatting>
  <conditionalFormatting sqref="AR25">
    <cfRule type="cellIs" dxfId="4257" priority="1265" operator="lessThan">
      <formula>$C$4</formula>
    </cfRule>
  </conditionalFormatting>
  <conditionalFormatting sqref="AR26">
    <cfRule type="cellIs" dxfId="4256" priority="1266" operator="lessThan">
      <formula>$C$4</formula>
    </cfRule>
  </conditionalFormatting>
  <conditionalFormatting sqref="AR27">
    <cfRule type="cellIs" dxfId="4255" priority="1267" operator="lessThan">
      <formula>$C$4</formula>
    </cfRule>
  </conditionalFormatting>
  <conditionalFormatting sqref="AR28">
    <cfRule type="cellIs" dxfId="4254" priority="1268" operator="lessThan">
      <formula>$C$4</formula>
    </cfRule>
  </conditionalFormatting>
  <conditionalFormatting sqref="AR29">
    <cfRule type="cellIs" dxfId="4253" priority="1269" operator="lessThan">
      <formula>$C$4</formula>
    </cfRule>
  </conditionalFormatting>
  <conditionalFormatting sqref="AR30">
    <cfRule type="cellIs" dxfId="4252" priority="1270" operator="lessThan">
      <formula>$C$4</formula>
    </cfRule>
  </conditionalFormatting>
  <conditionalFormatting sqref="AR31">
    <cfRule type="cellIs" dxfId="4251" priority="1271" operator="lessThan">
      <formula>$C$4</formula>
    </cfRule>
  </conditionalFormatting>
  <conditionalFormatting sqref="AR32">
    <cfRule type="cellIs" dxfId="4250" priority="1272" operator="lessThan">
      <formula>$C$4</formula>
    </cfRule>
  </conditionalFormatting>
  <conditionalFormatting sqref="AR33">
    <cfRule type="cellIs" dxfId="4249" priority="1273" operator="lessThan">
      <formula>$C$4</formula>
    </cfRule>
  </conditionalFormatting>
  <conditionalFormatting sqref="AR34">
    <cfRule type="cellIs" dxfId="4248" priority="1274" operator="lessThan">
      <formula>$C$4</formula>
    </cfRule>
  </conditionalFormatting>
  <conditionalFormatting sqref="AR35">
    <cfRule type="cellIs" dxfId="4247" priority="1275" operator="lessThan">
      <formula>$C$4</formula>
    </cfRule>
  </conditionalFormatting>
  <conditionalFormatting sqref="AR36">
    <cfRule type="cellIs" dxfId="4246" priority="1276" operator="lessThan">
      <formula>$C$4</formula>
    </cfRule>
  </conditionalFormatting>
  <conditionalFormatting sqref="AR37">
    <cfRule type="cellIs" dxfId="4245" priority="1277" operator="lessThan">
      <formula>$C$4</formula>
    </cfRule>
  </conditionalFormatting>
  <conditionalFormatting sqref="AR38">
    <cfRule type="cellIs" dxfId="4244" priority="1278" operator="lessThan">
      <formula>$C$4</formula>
    </cfRule>
  </conditionalFormatting>
  <conditionalFormatting sqref="AR39">
    <cfRule type="cellIs" dxfId="4243" priority="1279" operator="lessThan">
      <formula>$C$4</formula>
    </cfRule>
  </conditionalFormatting>
  <conditionalFormatting sqref="AR40">
    <cfRule type="cellIs" dxfId="4242" priority="1280" operator="lessThan">
      <formula>$C$4</formula>
    </cfRule>
  </conditionalFormatting>
  <conditionalFormatting sqref="AR41">
    <cfRule type="cellIs" dxfId="4241" priority="1281" operator="lessThan">
      <formula>$C$4</formula>
    </cfRule>
  </conditionalFormatting>
  <conditionalFormatting sqref="AR42">
    <cfRule type="cellIs" dxfId="4240" priority="1282" operator="lessThan">
      <formula>$C$4</formula>
    </cfRule>
  </conditionalFormatting>
  <conditionalFormatting sqref="AR43">
    <cfRule type="cellIs" dxfId="4239" priority="1283" operator="lessThan">
      <formula>$C$4</formula>
    </cfRule>
  </conditionalFormatting>
  <conditionalFormatting sqref="AR44">
    <cfRule type="cellIs" dxfId="4238" priority="1284" operator="lessThan">
      <formula>$C$4</formula>
    </cfRule>
  </conditionalFormatting>
  <conditionalFormatting sqref="AR45">
    <cfRule type="cellIs" dxfId="4237" priority="1285" operator="lessThan">
      <formula>$C$4</formula>
    </cfRule>
  </conditionalFormatting>
  <conditionalFormatting sqref="AR46">
    <cfRule type="cellIs" dxfId="4236" priority="1286" operator="lessThan">
      <formula>$C$4</formula>
    </cfRule>
  </conditionalFormatting>
  <conditionalFormatting sqref="AR47">
    <cfRule type="cellIs" dxfId="4235" priority="1287" operator="lessThan">
      <formula>$C$4</formula>
    </cfRule>
  </conditionalFormatting>
  <conditionalFormatting sqref="AR48">
    <cfRule type="cellIs" dxfId="4234" priority="1288" operator="lessThan">
      <formula>$C$4</formula>
    </cfRule>
  </conditionalFormatting>
  <conditionalFormatting sqref="AR49">
    <cfRule type="cellIs" dxfId="4233" priority="1289" operator="lessThan">
      <formula>$C$4</formula>
    </cfRule>
  </conditionalFormatting>
  <conditionalFormatting sqref="AR50">
    <cfRule type="cellIs" dxfId="4232" priority="1290" operator="lessThan">
      <formula>$C$4</formula>
    </cfRule>
  </conditionalFormatting>
  <conditionalFormatting sqref="AR51">
    <cfRule type="cellIs" dxfId="4231" priority="1291" operator="lessThan">
      <formula>$C$4</formula>
    </cfRule>
  </conditionalFormatting>
  <conditionalFormatting sqref="AR52">
    <cfRule type="cellIs" dxfId="4230" priority="1292" operator="lessThan">
      <formula>$C$4</formula>
    </cfRule>
  </conditionalFormatting>
  <conditionalFormatting sqref="AR53">
    <cfRule type="cellIs" dxfId="4229" priority="1293" operator="lessThan">
      <formula>$C$4</formula>
    </cfRule>
  </conditionalFormatting>
  <conditionalFormatting sqref="AR54">
    <cfRule type="cellIs" dxfId="4228" priority="1294" operator="lessThan">
      <formula>$C$4</formula>
    </cfRule>
  </conditionalFormatting>
  <conditionalFormatting sqref="AR55">
    <cfRule type="cellIs" dxfId="4227" priority="1295" operator="lessThan">
      <formula>$C$4</formula>
    </cfRule>
  </conditionalFormatting>
  <conditionalFormatting sqref="AR56">
    <cfRule type="cellIs" dxfId="4226" priority="1296" operator="lessThan">
      <formula>$C$4</formula>
    </cfRule>
  </conditionalFormatting>
  <conditionalFormatting sqref="AR57">
    <cfRule type="cellIs" dxfId="4225" priority="1297" operator="lessThan">
      <formula>$C$4</formula>
    </cfRule>
  </conditionalFormatting>
  <conditionalFormatting sqref="AR58">
    <cfRule type="cellIs" dxfId="4224" priority="1298" operator="lessThan">
      <formula>$C$4</formula>
    </cfRule>
  </conditionalFormatting>
  <conditionalFormatting sqref="AR59">
    <cfRule type="cellIs" dxfId="4223" priority="1299" operator="lessThan">
      <formula>$C$4</formula>
    </cfRule>
  </conditionalFormatting>
  <conditionalFormatting sqref="AR60">
    <cfRule type="cellIs" dxfId="4222" priority="1300" operator="lessThan">
      <formula>$C$4</formula>
    </cfRule>
  </conditionalFormatting>
  <conditionalFormatting sqref="AS11">
    <cfRule type="cellIs" dxfId="4221" priority="1301" operator="lessThan">
      <formula>$C$4</formula>
    </cfRule>
  </conditionalFormatting>
  <conditionalFormatting sqref="AS12">
    <cfRule type="cellIs" dxfId="4220" priority="1302" operator="lessThan">
      <formula>$C$4</formula>
    </cfRule>
  </conditionalFormatting>
  <conditionalFormatting sqref="AS13">
    <cfRule type="cellIs" dxfId="4219" priority="1303" operator="lessThan">
      <formula>$C$4</formula>
    </cfRule>
  </conditionalFormatting>
  <conditionalFormatting sqref="AS14">
    <cfRule type="cellIs" dxfId="4218" priority="1304" operator="lessThan">
      <formula>$C$4</formula>
    </cfRule>
  </conditionalFormatting>
  <conditionalFormatting sqref="AS15">
    <cfRule type="cellIs" dxfId="4217" priority="1305" operator="lessThan">
      <formula>$C$4</formula>
    </cfRule>
  </conditionalFormatting>
  <conditionalFormatting sqref="AS16">
    <cfRule type="cellIs" dxfId="4216" priority="1306" operator="lessThan">
      <formula>$C$4</formula>
    </cfRule>
  </conditionalFormatting>
  <conditionalFormatting sqref="AS17">
    <cfRule type="cellIs" dxfId="4215" priority="1307" operator="lessThan">
      <formula>$C$4</formula>
    </cfRule>
  </conditionalFormatting>
  <conditionalFormatting sqref="AS18">
    <cfRule type="cellIs" dxfId="4214" priority="1308" operator="lessThan">
      <formula>$C$4</formula>
    </cfRule>
  </conditionalFormatting>
  <conditionalFormatting sqref="AS19">
    <cfRule type="cellIs" dxfId="4213" priority="1309" operator="lessThan">
      <formula>$C$4</formula>
    </cfRule>
  </conditionalFormatting>
  <conditionalFormatting sqref="AS20">
    <cfRule type="cellIs" dxfId="4212" priority="1310" operator="lessThan">
      <formula>$C$4</formula>
    </cfRule>
  </conditionalFormatting>
  <conditionalFormatting sqref="AS21">
    <cfRule type="cellIs" dxfId="4211" priority="1311" operator="lessThan">
      <formula>$C$4</formula>
    </cfRule>
  </conditionalFormatting>
  <conditionalFormatting sqref="AS22">
    <cfRule type="cellIs" dxfId="4210" priority="1312" operator="lessThan">
      <formula>$C$4</formula>
    </cfRule>
  </conditionalFormatting>
  <conditionalFormatting sqref="AS23">
    <cfRule type="cellIs" dxfId="4209" priority="1313" operator="lessThan">
      <formula>$C$4</formula>
    </cfRule>
  </conditionalFormatting>
  <conditionalFormatting sqref="AS24">
    <cfRule type="cellIs" dxfId="4208" priority="1314" operator="lessThan">
      <formula>$C$4</formula>
    </cfRule>
  </conditionalFormatting>
  <conditionalFormatting sqref="AS25">
    <cfRule type="cellIs" dxfId="4207" priority="1315" operator="lessThan">
      <formula>$C$4</formula>
    </cfRule>
  </conditionalFormatting>
  <conditionalFormatting sqref="AS26">
    <cfRule type="cellIs" dxfId="4206" priority="1316" operator="lessThan">
      <formula>$C$4</formula>
    </cfRule>
  </conditionalFormatting>
  <conditionalFormatting sqref="AS27">
    <cfRule type="cellIs" dxfId="4205" priority="1317" operator="lessThan">
      <formula>$C$4</formula>
    </cfRule>
  </conditionalFormatting>
  <conditionalFormatting sqref="AS28">
    <cfRule type="cellIs" dxfId="4204" priority="1318" operator="lessThan">
      <formula>$C$4</formula>
    </cfRule>
  </conditionalFormatting>
  <conditionalFormatting sqref="AS29">
    <cfRule type="cellIs" dxfId="4203" priority="1319" operator="lessThan">
      <formula>$C$4</formula>
    </cfRule>
  </conditionalFormatting>
  <conditionalFormatting sqref="AS30">
    <cfRule type="cellIs" dxfId="4202" priority="1320" operator="lessThan">
      <formula>$C$4</formula>
    </cfRule>
  </conditionalFormatting>
  <conditionalFormatting sqref="AS31">
    <cfRule type="cellIs" dxfId="4201" priority="1321" operator="lessThan">
      <formula>$C$4</formula>
    </cfRule>
  </conditionalFormatting>
  <conditionalFormatting sqref="AS32">
    <cfRule type="cellIs" dxfId="4200" priority="1322" operator="lessThan">
      <formula>$C$4</formula>
    </cfRule>
  </conditionalFormatting>
  <conditionalFormatting sqref="AS33">
    <cfRule type="cellIs" dxfId="4199" priority="1323" operator="lessThan">
      <formula>$C$4</formula>
    </cfRule>
  </conditionalFormatting>
  <conditionalFormatting sqref="AS34">
    <cfRule type="cellIs" dxfId="4198" priority="1324" operator="lessThan">
      <formula>$C$4</formula>
    </cfRule>
  </conditionalFormatting>
  <conditionalFormatting sqref="AS35">
    <cfRule type="cellIs" dxfId="4197" priority="1325" operator="lessThan">
      <formula>$C$4</formula>
    </cfRule>
  </conditionalFormatting>
  <conditionalFormatting sqref="AS36">
    <cfRule type="cellIs" dxfId="4196" priority="1326" operator="lessThan">
      <formula>$C$4</formula>
    </cfRule>
  </conditionalFormatting>
  <conditionalFormatting sqref="AS37">
    <cfRule type="cellIs" dxfId="4195" priority="1327" operator="lessThan">
      <formula>$C$4</formula>
    </cfRule>
  </conditionalFormatting>
  <conditionalFormatting sqref="AS38">
    <cfRule type="cellIs" dxfId="4194" priority="1328" operator="lessThan">
      <formula>$C$4</formula>
    </cfRule>
  </conditionalFormatting>
  <conditionalFormatting sqref="AS39">
    <cfRule type="cellIs" dxfId="4193" priority="1329" operator="lessThan">
      <formula>$C$4</formula>
    </cfRule>
  </conditionalFormatting>
  <conditionalFormatting sqref="AS40">
    <cfRule type="cellIs" dxfId="4192" priority="1330" operator="lessThan">
      <formula>$C$4</formula>
    </cfRule>
  </conditionalFormatting>
  <conditionalFormatting sqref="AS41">
    <cfRule type="cellIs" dxfId="4191" priority="1331" operator="lessThan">
      <formula>$C$4</formula>
    </cfRule>
  </conditionalFormatting>
  <conditionalFormatting sqref="AS42">
    <cfRule type="cellIs" dxfId="4190" priority="1332" operator="lessThan">
      <formula>$C$4</formula>
    </cfRule>
  </conditionalFormatting>
  <conditionalFormatting sqref="AS43">
    <cfRule type="cellIs" dxfId="4189" priority="1333" operator="lessThan">
      <formula>$C$4</formula>
    </cfRule>
  </conditionalFormatting>
  <conditionalFormatting sqref="AS44">
    <cfRule type="cellIs" dxfId="4188" priority="1334" operator="lessThan">
      <formula>$C$4</formula>
    </cfRule>
  </conditionalFormatting>
  <conditionalFormatting sqref="AS45">
    <cfRule type="cellIs" dxfId="4187" priority="1335" operator="lessThan">
      <formula>$C$4</formula>
    </cfRule>
  </conditionalFormatting>
  <conditionalFormatting sqref="AS46">
    <cfRule type="cellIs" dxfId="4186" priority="1336" operator="lessThan">
      <formula>$C$4</formula>
    </cfRule>
  </conditionalFormatting>
  <conditionalFormatting sqref="AS47">
    <cfRule type="cellIs" dxfId="4185" priority="1337" operator="lessThan">
      <formula>$C$4</formula>
    </cfRule>
  </conditionalFormatting>
  <conditionalFormatting sqref="AS48">
    <cfRule type="cellIs" dxfId="4184" priority="1338" operator="lessThan">
      <formula>$C$4</formula>
    </cfRule>
  </conditionalFormatting>
  <conditionalFormatting sqref="AS49">
    <cfRule type="cellIs" dxfId="4183" priority="1339" operator="lessThan">
      <formula>$C$4</formula>
    </cfRule>
  </conditionalFormatting>
  <conditionalFormatting sqref="AS50">
    <cfRule type="cellIs" dxfId="4182" priority="1340" operator="lessThan">
      <formula>$C$4</formula>
    </cfRule>
  </conditionalFormatting>
  <conditionalFormatting sqref="AS51">
    <cfRule type="cellIs" dxfId="4181" priority="1341" operator="lessThan">
      <formula>$C$4</formula>
    </cfRule>
  </conditionalFormatting>
  <conditionalFormatting sqref="AS52">
    <cfRule type="cellIs" dxfId="4180" priority="1342" operator="lessThan">
      <formula>$C$4</formula>
    </cfRule>
  </conditionalFormatting>
  <conditionalFormatting sqref="AS53">
    <cfRule type="cellIs" dxfId="4179" priority="1343" operator="lessThan">
      <formula>$C$4</formula>
    </cfRule>
  </conditionalFormatting>
  <conditionalFormatting sqref="AS54">
    <cfRule type="cellIs" dxfId="4178" priority="1344" operator="lessThan">
      <formula>$C$4</formula>
    </cfRule>
  </conditionalFormatting>
  <conditionalFormatting sqref="AS55">
    <cfRule type="cellIs" dxfId="4177" priority="1345" operator="lessThan">
      <formula>$C$4</formula>
    </cfRule>
  </conditionalFormatting>
  <conditionalFormatting sqref="AS56">
    <cfRule type="cellIs" dxfId="4176" priority="1346" operator="lessThan">
      <formula>$C$4</formula>
    </cfRule>
  </conditionalFormatting>
  <conditionalFormatting sqref="AS57">
    <cfRule type="cellIs" dxfId="4175" priority="1347" operator="lessThan">
      <formula>$C$4</formula>
    </cfRule>
  </conditionalFormatting>
  <conditionalFormatting sqref="AS58">
    <cfRule type="cellIs" dxfId="4174" priority="1348" operator="lessThan">
      <formula>$C$4</formula>
    </cfRule>
  </conditionalFormatting>
  <conditionalFormatting sqref="AS59">
    <cfRule type="cellIs" dxfId="4173" priority="1349" operator="lessThan">
      <formula>$C$4</formula>
    </cfRule>
  </conditionalFormatting>
  <conditionalFormatting sqref="AS60">
    <cfRule type="cellIs" dxfId="4172" priority="1350" operator="lessThan">
      <formula>$C$4</formula>
    </cfRule>
  </conditionalFormatting>
  <conditionalFormatting sqref="AT11">
    <cfRule type="cellIs" dxfId="4171" priority="1351" operator="lessThan">
      <formula>$C$4</formula>
    </cfRule>
  </conditionalFormatting>
  <conditionalFormatting sqref="AT12">
    <cfRule type="cellIs" dxfId="4170" priority="1352" operator="lessThan">
      <formula>$C$4</formula>
    </cfRule>
  </conditionalFormatting>
  <conditionalFormatting sqref="AT13">
    <cfRule type="cellIs" dxfId="4169" priority="1353" operator="lessThan">
      <formula>$C$4</formula>
    </cfRule>
  </conditionalFormatting>
  <conditionalFormatting sqref="AT14">
    <cfRule type="cellIs" dxfId="4168" priority="1354" operator="lessThan">
      <formula>$C$4</formula>
    </cfRule>
  </conditionalFormatting>
  <conditionalFormatting sqref="AT15">
    <cfRule type="cellIs" dxfId="4167" priority="1355" operator="lessThan">
      <formula>$C$4</formula>
    </cfRule>
  </conditionalFormatting>
  <conditionalFormatting sqref="AT16">
    <cfRule type="cellIs" dxfId="4166" priority="1356" operator="lessThan">
      <formula>$C$4</formula>
    </cfRule>
  </conditionalFormatting>
  <conditionalFormatting sqref="AT17">
    <cfRule type="cellIs" dxfId="4165" priority="1357" operator="lessThan">
      <formula>$C$4</formula>
    </cfRule>
  </conditionalFormatting>
  <conditionalFormatting sqref="AT18">
    <cfRule type="cellIs" dxfId="4164" priority="1358" operator="lessThan">
      <formula>$C$4</formula>
    </cfRule>
  </conditionalFormatting>
  <conditionalFormatting sqref="AT19">
    <cfRule type="cellIs" dxfId="4163" priority="1359" operator="lessThan">
      <formula>$C$4</formula>
    </cfRule>
  </conditionalFormatting>
  <conditionalFormatting sqref="AT20">
    <cfRule type="cellIs" dxfId="4162" priority="1360" operator="lessThan">
      <formula>$C$4</formula>
    </cfRule>
  </conditionalFormatting>
  <conditionalFormatting sqref="AT21">
    <cfRule type="cellIs" dxfId="4161" priority="1361" operator="lessThan">
      <formula>$C$4</formula>
    </cfRule>
  </conditionalFormatting>
  <conditionalFormatting sqref="AT22">
    <cfRule type="cellIs" dxfId="4160" priority="1362" operator="lessThan">
      <formula>$C$4</formula>
    </cfRule>
  </conditionalFormatting>
  <conditionalFormatting sqref="AT23">
    <cfRule type="cellIs" dxfId="4159" priority="1363" operator="lessThan">
      <formula>$C$4</formula>
    </cfRule>
  </conditionalFormatting>
  <conditionalFormatting sqref="AT24">
    <cfRule type="cellIs" dxfId="4158" priority="1364" operator="lessThan">
      <formula>$C$4</formula>
    </cfRule>
  </conditionalFormatting>
  <conditionalFormatting sqref="AT25">
    <cfRule type="cellIs" dxfId="4157" priority="1365" operator="lessThan">
      <formula>$C$4</formula>
    </cfRule>
  </conditionalFormatting>
  <conditionalFormatting sqref="AT26">
    <cfRule type="cellIs" dxfId="4156" priority="1366" operator="lessThan">
      <formula>$C$4</formula>
    </cfRule>
  </conditionalFormatting>
  <conditionalFormatting sqref="AT27">
    <cfRule type="cellIs" dxfId="4155" priority="1367" operator="lessThan">
      <formula>$C$4</formula>
    </cfRule>
  </conditionalFormatting>
  <conditionalFormatting sqref="AT28">
    <cfRule type="cellIs" dxfId="4154" priority="1368" operator="lessThan">
      <formula>$C$4</formula>
    </cfRule>
  </conditionalFormatting>
  <conditionalFormatting sqref="AT29">
    <cfRule type="cellIs" dxfId="4153" priority="1369" operator="lessThan">
      <formula>$C$4</formula>
    </cfRule>
  </conditionalFormatting>
  <conditionalFormatting sqref="AT30">
    <cfRule type="cellIs" dxfId="4152" priority="1370" operator="lessThan">
      <formula>$C$4</formula>
    </cfRule>
  </conditionalFormatting>
  <conditionalFormatting sqref="AT31">
    <cfRule type="cellIs" dxfId="4151" priority="1371" operator="lessThan">
      <formula>$C$4</formula>
    </cfRule>
  </conditionalFormatting>
  <conditionalFormatting sqref="AT32">
    <cfRule type="cellIs" dxfId="4150" priority="1372" operator="lessThan">
      <formula>$C$4</formula>
    </cfRule>
  </conditionalFormatting>
  <conditionalFormatting sqref="AT33">
    <cfRule type="cellIs" dxfId="4149" priority="1373" operator="lessThan">
      <formula>$C$4</formula>
    </cfRule>
  </conditionalFormatting>
  <conditionalFormatting sqref="AT34">
    <cfRule type="cellIs" dxfId="4148" priority="1374" operator="lessThan">
      <formula>$C$4</formula>
    </cfRule>
  </conditionalFormatting>
  <conditionalFormatting sqref="AT35">
    <cfRule type="cellIs" dxfId="4147" priority="1375" operator="lessThan">
      <formula>$C$4</formula>
    </cfRule>
  </conditionalFormatting>
  <conditionalFormatting sqref="AT36">
    <cfRule type="cellIs" dxfId="4146" priority="1376" operator="lessThan">
      <formula>$C$4</formula>
    </cfRule>
  </conditionalFormatting>
  <conditionalFormatting sqref="AT37">
    <cfRule type="cellIs" dxfId="4145" priority="1377" operator="lessThan">
      <formula>$C$4</formula>
    </cfRule>
  </conditionalFormatting>
  <conditionalFormatting sqref="AT38">
    <cfRule type="cellIs" dxfId="4144" priority="1378" operator="lessThan">
      <formula>$C$4</formula>
    </cfRule>
  </conditionalFormatting>
  <conditionalFormatting sqref="AT39">
    <cfRule type="cellIs" dxfId="4143" priority="1379" operator="lessThan">
      <formula>$C$4</formula>
    </cfRule>
  </conditionalFormatting>
  <conditionalFormatting sqref="AT40">
    <cfRule type="cellIs" dxfId="4142" priority="1380" operator="lessThan">
      <formula>$C$4</formula>
    </cfRule>
  </conditionalFormatting>
  <conditionalFormatting sqref="AT41">
    <cfRule type="cellIs" dxfId="4141" priority="1381" operator="lessThan">
      <formula>$C$4</formula>
    </cfRule>
  </conditionalFormatting>
  <conditionalFormatting sqref="AT42">
    <cfRule type="cellIs" dxfId="4140" priority="1382" operator="lessThan">
      <formula>$C$4</formula>
    </cfRule>
  </conditionalFormatting>
  <conditionalFormatting sqref="AT43">
    <cfRule type="cellIs" dxfId="4139" priority="1383" operator="lessThan">
      <formula>$C$4</formula>
    </cfRule>
  </conditionalFormatting>
  <conditionalFormatting sqref="AT44">
    <cfRule type="cellIs" dxfId="4138" priority="1384" operator="lessThan">
      <formula>$C$4</formula>
    </cfRule>
  </conditionalFormatting>
  <conditionalFormatting sqref="AT45">
    <cfRule type="cellIs" dxfId="4137" priority="1385" operator="lessThan">
      <formula>$C$4</formula>
    </cfRule>
  </conditionalFormatting>
  <conditionalFormatting sqref="AT46">
    <cfRule type="cellIs" dxfId="4136" priority="1386" operator="lessThan">
      <formula>$C$4</formula>
    </cfRule>
  </conditionalFormatting>
  <conditionalFormatting sqref="AT47">
    <cfRule type="cellIs" dxfId="4135" priority="1387" operator="lessThan">
      <formula>$C$4</formula>
    </cfRule>
  </conditionalFormatting>
  <conditionalFormatting sqref="AT48">
    <cfRule type="cellIs" dxfId="4134" priority="1388" operator="lessThan">
      <formula>$C$4</formula>
    </cfRule>
  </conditionalFormatting>
  <conditionalFormatting sqref="AT49">
    <cfRule type="cellIs" dxfId="4133" priority="1389" operator="lessThan">
      <formula>$C$4</formula>
    </cfRule>
  </conditionalFormatting>
  <conditionalFormatting sqref="AT50">
    <cfRule type="cellIs" dxfId="4132" priority="1390" operator="lessThan">
      <formula>$C$4</formula>
    </cfRule>
  </conditionalFormatting>
  <conditionalFormatting sqref="AT51">
    <cfRule type="cellIs" dxfId="4131" priority="1391" operator="lessThan">
      <formula>$C$4</formula>
    </cfRule>
  </conditionalFormatting>
  <conditionalFormatting sqref="AT52">
    <cfRule type="cellIs" dxfId="4130" priority="1392" operator="lessThan">
      <formula>$C$4</formula>
    </cfRule>
  </conditionalFormatting>
  <conditionalFormatting sqref="AT53">
    <cfRule type="cellIs" dxfId="4129" priority="1393" operator="lessThan">
      <formula>$C$4</formula>
    </cfRule>
  </conditionalFormatting>
  <conditionalFormatting sqref="AT54">
    <cfRule type="cellIs" dxfId="4128" priority="1394" operator="lessThan">
      <formula>$C$4</formula>
    </cfRule>
  </conditionalFormatting>
  <conditionalFormatting sqref="AT55">
    <cfRule type="cellIs" dxfId="4127" priority="1395" operator="lessThan">
      <formula>$C$4</formula>
    </cfRule>
  </conditionalFormatting>
  <conditionalFormatting sqref="AT56">
    <cfRule type="cellIs" dxfId="4126" priority="1396" operator="lessThan">
      <formula>$C$4</formula>
    </cfRule>
  </conditionalFormatting>
  <conditionalFormatting sqref="AT57">
    <cfRule type="cellIs" dxfId="4125" priority="1397" operator="lessThan">
      <formula>$C$4</formula>
    </cfRule>
  </conditionalFormatting>
  <conditionalFormatting sqref="AT58">
    <cfRule type="cellIs" dxfId="4124" priority="1398" operator="lessThan">
      <formula>$C$4</formula>
    </cfRule>
  </conditionalFormatting>
  <conditionalFormatting sqref="AT59">
    <cfRule type="cellIs" dxfId="4123" priority="1399" operator="lessThan">
      <formula>$C$4</formula>
    </cfRule>
  </conditionalFormatting>
  <conditionalFormatting sqref="AT60">
    <cfRule type="cellIs" dxfId="4122" priority="1400" operator="lessThan">
      <formula>$C$4</formula>
    </cfRule>
  </conditionalFormatting>
  <conditionalFormatting sqref="AU11">
    <cfRule type="cellIs" dxfId="4121" priority="1401" operator="lessThan">
      <formula>$C$4</formula>
    </cfRule>
  </conditionalFormatting>
  <conditionalFormatting sqref="AU12">
    <cfRule type="cellIs" dxfId="4120" priority="1402" operator="lessThan">
      <formula>$C$4</formula>
    </cfRule>
  </conditionalFormatting>
  <conditionalFormatting sqref="AU13">
    <cfRule type="cellIs" dxfId="4119" priority="1403" operator="lessThan">
      <formula>$C$4</formula>
    </cfRule>
  </conditionalFormatting>
  <conditionalFormatting sqref="AU14">
    <cfRule type="cellIs" dxfId="4118" priority="1404" operator="lessThan">
      <formula>$C$4</formula>
    </cfRule>
  </conditionalFormatting>
  <conditionalFormatting sqref="AU15">
    <cfRule type="cellIs" dxfId="4117" priority="1405" operator="lessThan">
      <formula>$C$4</formula>
    </cfRule>
  </conditionalFormatting>
  <conditionalFormatting sqref="AU16">
    <cfRule type="cellIs" dxfId="4116" priority="1406" operator="lessThan">
      <formula>$C$4</formula>
    </cfRule>
  </conditionalFormatting>
  <conditionalFormatting sqref="AU17">
    <cfRule type="cellIs" dxfId="4115" priority="1407" operator="lessThan">
      <formula>$C$4</formula>
    </cfRule>
  </conditionalFormatting>
  <conditionalFormatting sqref="AU18">
    <cfRule type="cellIs" dxfId="4114" priority="1408" operator="lessThan">
      <formula>$C$4</formula>
    </cfRule>
  </conditionalFormatting>
  <conditionalFormatting sqref="AU19">
    <cfRule type="cellIs" dxfId="4113" priority="1409" operator="lessThan">
      <formula>$C$4</formula>
    </cfRule>
  </conditionalFormatting>
  <conditionalFormatting sqref="AU20">
    <cfRule type="cellIs" dxfId="4112" priority="1410" operator="lessThan">
      <formula>$C$4</formula>
    </cfRule>
  </conditionalFormatting>
  <conditionalFormatting sqref="AU21">
    <cfRule type="cellIs" dxfId="4111" priority="1411" operator="lessThan">
      <formula>$C$4</formula>
    </cfRule>
  </conditionalFormatting>
  <conditionalFormatting sqref="AU22">
    <cfRule type="cellIs" dxfId="4110" priority="1412" operator="lessThan">
      <formula>$C$4</formula>
    </cfRule>
  </conditionalFormatting>
  <conditionalFormatting sqref="AU23">
    <cfRule type="cellIs" dxfId="4109" priority="1413" operator="lessThan">
      <formula>$C$4</formula>
    </cfRule>
  </conditionalFormatting>
  <conditionalFormatting sqref="AU24">
    <cfRule type="cellIs" dxfId="4108" priority="1414" operator="lessThan">
      <formula>$C$4</formula>
    </cfRule>
  </conditionalFormatting>
  <conditionalFormatting sqref="AU25">
    <cfRule type="cellIs" dxfId="4107" priority="1415" operator="lessThan">
      <formula>$C$4</formula>
    </cfRule>
  </conditionalFormatting>
  <conditionalFormatting sqref="AU26">
    <cfRule type="cellIs" dxfId="4106" priority="1416" operator="lessThan">
      <formula>$C$4</formula>
    </cfRule>
  </conditionalFormatting>
  <conditionalFormatting sqref="AU27">
    <cfRule type="cellIs" dxfId="4105" priority="1417" operator="lessThan">
      <formula>$C$4</formula>
    </cfRule>
  </conditionalFormatting>
  <conditionalFormatting sqref="AU28">
    <cfRule type="cellIs" dxfId="4104" priority="1418" operator="lessThan">
      <formula>$C$4</formula>
    </cfRule>
  </conditionalFormatting>
  <conditionalFormatting sqref="AU29">
    <cfRule type="cellIs" dxfId="4103" priority="1419" operator="lessThan">
      <formula>$C$4</formula>
    </cfRule>
  </conditionalFormatting>
  <conditionalFormatting sqref="AU30">
    <cfRule type="cellIs" dxfId="4102" priority="1420" operator="lessThan">
      <formula>$C$4</formula>
    </cfRule>
  </conditionalFormatting>
  <conditionalFormatting sqref="AU31">
    <cfRule type="cellIs" dxfId="4101" priority="1421" operator="lessThan">
      <formula>$C$4</formula>
    </cfRule>
  </conditionalFormatting>
  <conditionalFormatting sqref="AU32">
    <cfRule type="cellIs" dxfId="4100" priority="1422" operator="lessThan">
      <formula>$C$4</formula>
    </cfRule>
  </conditionalFormatting>
  <conditionalFormatting sqref="AU33">
    <cfRule type="cellIs" dxfId="4099" priority="1423" operator="lessThan">
      <formula>$C$4</formula>
    </cfRule>
  </conditionalFormatting>
  <conditionalFormatting sqref="AU34">
    <cfRule type="cellIs" dxfId="4098" priority="1424" operator="lessThan">
      <formula>$C$4</formula>
    </cfRule>
  </conditionalFormatting>
  <conditionalFormatting sqref="AU35">
    <cfRule type="cellIs" dxfId="4097" priority="1425" operator="lessThan">
      <formula>$C$4</formula>
    </cfRule>
  </conditionalFormatting>
  <conditionalFormatting sqref="AU36">
    <cfRule type="cellIs" dxfId="4096" priority="1426" operator="lessThan">
      <formula>$C$4</formula>
    </cfRule>
  </conditionalFormatting>
  <conditionalFormatting sqref="AU37">
    <cfRule type="cellIs" dxfId="4095" priority="1427" operator="lessThan">
      <formula>$C$4</formula>
    </cfRule>
  </conditionalFormatting>
  <conditionalFormatting sqref="AU38">
    <cfRule type="cellIs" dxfId="4094" priority="1428" operator="lessThan">
      <formula>$C$4</formula>
    </cfRule>
  </conditionalFormatting>
  <conditionalFormatting sqref="AU39">
    <cfRule type="cellIs" dxfId="4093" priority="1429" operator="lessThan">
      <formula>$C$4</formula>
    </cfRule>
  </conditionalFormatting>
  <conditionalFormatting sqref="AU40">
    <cfRule type="cellIs" dxfId="4092" priority="1430" operator="lessThan">
      <formula>$C$4</formula>
    </cfRule>
  </conditionalFormatting>
  <conditionalFormatting sqref="AU41">
    <cfRule type="cellIs" dxfId="4091" priority="1431" operator="lessThan">
      <formula>$C$4</formula>
    </cfRule>
  </conditionalFormatting>
  <conditionalFormatting sqref="AU42">
    <cfRule type="cellIs" dxfId="4090" priority="1432" operator="lessThan">
      <formula>$C$4</formula>
    </cfRule>
  </conditionalFormatting>
  <conditionalFormatting sqref="AU43">
    <cfRule type="cellIs" dxfId="4089" priority="1433" operator="lessThan">
      <formula>$C$4</formula>
    </cfRule>
  </conditionalFormatting>
  <conditionalFormatting sqref="AU44">
    <cfRule type="cellIs" dxfId="4088" priority="1434" operator="lessThan">
      <formula>$C$4</formula>
    </cfRule>
  </conditionalFormatting>
  <conditionalFormatting sqref="AU45">
    <cfRule type="cellIs" dxfId="4087" priority="1435" operator="lessThan">
      <formula>$C$4</formula>
    </cfRule>
  </conditionalFormatting>
  <conditionalFormatting sqref="AU46">
    <cfRule type="cellIs" dxfId="4086" priority="1436" operator="lessThan">
      <formula>$C$4</formula>
    </cfRule>
  </conditionalFormatting>
  <conditionalFormatting sqref="AU47">
    <cfRule type="cellIs" dxfId="4085" priority="1437" operator="lessThan">
      <formula>$C$4</formula>
    </cfRule>
  </conditionalFormatting>
  <conditionalFormatting sqref="AU48">
    <cfRule type="cellIs" dxfId="4084" priority="1438" operator="lessThan">
      <formula>$C$4</formula>
    </cfRule>
  </conditionalFormatting>
  <conditionalFormatting sqref="AU49">
    <cfRule type="cellIs" dxfId="4083" priority="1439" operator="lessThan">
      <formula>$C$4</formula>
    </cfRule>
  </conditionalFormatting>
  <conditionalFormatting sqref="AU50">
    <cfRule type="cellIs" dxfId="4082" priority="1440" operator="lessThan">
      <formula>$C$4</formula>
    </cfRule>
  </conditionalFormatting>
  <conditionalFormatting sqref="AU51">
    <cfRule type="cellIs" dxfId="4081" priority="1441" operator="lessThan">
      <formula>$C$4</formula>
    </cfRule>
  </conditionalFormatting>
  <conditionalFormatting sqref="AU52">
    <cfRule type="cellIs" dxfId="4080" priority="1442" operator="lessThan">
      <formula>$C$4</formula>
    </cfRule>
  </conditionalFormatting>
  <conditionalFormatting sqref="AU53">
    <cfRule type="cellIs" dxfId="4079" priority="1443" operator="lessThan">
      <formula>$C$4</formula>
    </cfRule>
  </conditionalFormatting>
  <conditionalFormatting sqref="AU54">
    <cfRule type="cellIs" dxfId="4078" priority="1444" operator="lessThan">
      <formula>$C$4</formula>
    </cfRule>
  </conditionalFormatting>
  <conditionalFormatting sqref="AU55">
    <cfRule type="cellIs" dxfId="4077" priority="1445" operator="lessThan">
      <formula>$C$4</formula>
    </cfRule>
  </conditionalFormatting>
  <conditionalFormatting sqref="AU56">
    <cfRule type="cellIs" dxfId="4076" priority="1446" operator="lessThan">
      <formula>$C$4</formula>
    </cfRule>
  </conditionalFormatting>
  <conditionalFormatting sqref="AU57">
    <cfRule type="cellIs" dxfId="4075" priority="1447" operator="lessThan">
      <formula>$C$4</formula>
    </cfRule>
  </conditionalFormatting>
  <conditionalFormatting sqref="AU58">
    <cfRule type="cellIs" dxfId="4074" priority="1448" operator="lessThan">
      <formula>$C$4</formula>
    </cfRule>
  </conditionalFormatting>
  <conditionalFormatting sqref="AU59">
    <cfRule type="cellIs" dxfId="4073" priority="1449" operator="lessThan">
      <formula>$C$4</formula>
    </cfRule>
  </conditionalFormatting>
  <conditionalFormatting sqref="AU60">
    <cfRule type="cellIs" dxfId="4072" priority="1450" operator="lessThan">
      <formula>$C$4</formula>
    </cfRule>
  </conditionalFormatting>
  <conditionalFormatting sqref="AV11">
    <cfRule type="cellIs" dxfId="4071" priority="1451" operator="lessThan">
      <formula>$C$4</formula>
    </cfRule>
  </conditionalFormatting>
  <conditionalFormatting sqref="AV12">
    <cfRule type="cellIs" dxfId="4070" priority="1452" operator="lessThan">
      <formula>$C$4</formula>
    </cfRule>
  </conditionalFormatting>
  <conditionalFormatting sqref="AV13">
    <cfRule type="cellIs" dxfId="4069" priority="1453" operator="lessThan">
      <formula>$C$4</formula>
    </cfRule>
  </conditionalFormatting>
  <conditionalFormatting sqref="AV14">
    <cfRule type="cellIs" dxfId="4068" priority="1454" operator="lessThan">
      <formula>$C$4</formula>
    </cfRule>
  </conditionalFormatting>
  <conditionalFormatting sqref="AV15">
    <cfRule type="cellIs" dxfId="4067" priority="1455" operator="lessThan">
      <formula>$C$4</formula>
    </cfRule>
  </conditionalFormatting>
  <conditionalFormatting sqref="AV16">
    <cfRule type="cellIs" dxfId="4066" priority="1456" operator="lessThan">
      <formula>$C$4</formula>
    </cfRule>
  </conditionalFormatting>
  <conditionalFormatting sqref="AV17">
    <cfRule type="cellIs" dxfId="4065" priority="1457" operator="lessThan">
      <formula>$C$4</formula>
    </cfRule>
  </conditionalFormatting>
  <conditionalFormatting sqref="AV18">
    <cfRule type="cellIs" dxfId="4064" priority="1458" operator="lessThan">
      <formula>$C$4</formula>
    </cfRule>
  </conditionalFormatting>
  <conditionalFormatting sqref="AV19">
    <cfRule type="cellIs" dxfId="4063" priority="1459" operator="lessThan">
      <formula>$C$4</formula>
    </cfRule>
  </conditionalFormatting>
  <conditionalFormatting sqref="AV20">
    <cfRule type="cellIs" dxfId="4062" priority="1460" operator="lessThan">
      <formula>$C$4</formula>
    </cfRule>
  </conditionalFormatting>
  <conditionalFormatting sqref="AV21">
    <cfRule type="cellIs" dxfId="4061" priority="1461" operator="lessThan">
      <formula>$C$4</formula>
    </cfRule>
  </conditionalFormatting>
  <conditionalFormatting sqref="AV22">
    <cfRule type="cellIs" dxfId="4060" priority="1462" operator="lessThan">
      <formula>$C$4</formula>
    </cfRule>
  </conditionalFormatting>
  <conditionalFormatting sqref="AV23">
    <cfRule type="cellIs" dxfId="4059" priority="1463" operator="lessThan">
      <formula>$C$4</formula>
    </cfRule>
  </conditionalFormatting>
  <conditionalFormatting sqref="AV24">
    <cfRule type="cellIs" dxfId="4058" priority="1464" operator="lessThan">
      <formula>$C$4</formula>
    </cfRule>
  </conditionalFormatting>
  <conditionalFormatting sqref="AV25">
    <cfRule type="cellIs" dxfId="4057" priority="1465" operator="lessThan">
      <formula>$C$4</formula>
    </cfRule>
  </conditionalFormatting>
  <conditionalFormatting sqref="AV26">
    <cfRule type="cellIs" dxfId="4056" priority="1466" operator="lessThan">
      <formula>$C$4</formula>
    </cfRule>
  </conditionalFormatting>
  <conditionalFormatting sqref="AV27">
    <cfRule type="cellIs" dxfId="4055" priority="1467" operator="lessThan">
      <formula>$C$4</formula>
    </cfRule>
  </conditionalFormatting>
  <conditionalFormatting sqref="AV28">
    <cfRule type="cellIs" dxfId="4054" priority="1468" operator="lessThan">
      <formula>$C$4</formula>
    </cfRule>
  </conditionalFormatting>
  <conditionalFormatting sqref="AV29">
    <cfRule type="cellIs" dxfId="4053" priority="1469" operator="lessThan">
      <formula>$C$4</formula>
    </cfRule>
  </conditionalFormatting>
  <conditionalFormatting sqref="AV30">
    <cfRule type="cellIs" dxfId="4052" priority="1470" operator="lessThan">
      <formula>$C$4</formula>
    </cfRule>
  </conditionalFormatting>
  <conditionalFormatting sqref="AV31">
    <cfRule type="cellIs" dxfId="4051" priority="1471" operator="lessThan">
      <formula>$C$4</formula>
    </cfRule>
  </conditionalFormatting>
  <conditionalFormatting sqref="AV32">
    <cfRule type="cellIs" dxfId="4050" priority="1472" operator="lessThan">
      <formula>$C$4</formula>
    </cfRule>
  </conditionalFormatting>
  <conditionalFormatting sqref="AV33">
    <cfRule type="cellIs" dxfId="4049" priority="1473" operator="lessThan">
      <formula>$C$4</formula>
    </cfRule>
  </conditionalFormatting>
  <conditionalFormatting sqref="AV34">
    <cfRule type="cellIs" dxfId="4048" priority="1474" operator="lessThan">
      <formula>$C$4</formula>
    </cfRule>
  </conditionalFormatting>
  <conditionalFormatting sqref="AV35">
    <cfRule type="cellIs" dxfId="4047" priority="1475" operator="lessThan">
      <formula>$C$4</formula>
    </cfRule>
  </conditionalFormatting>
  <conditionalFormatting sqref="AV36">
    <cfRule type="cellIs" dxfId="4046" priority="1476" operator="lessThan">
      <formula>$C$4</formula>
    </cfRule>
  </conditionalFormatting>
  <conditionalFormatting sqref="AV37">
    <cfRule type="cellIs" dxfId="4045" priority="1477" operator="lessThan">
      <formula>$C$4</formula>
    </cfRule>
  </conditionalFormatting>
  <conditionalFormatting sqref="AV38">
    <cfRule type="cellIs" dxfId="4044" priority="1478" operator="lessThan">
      <formula>$C$4</formula>
    </cfRule>
  </conditionalFormatting>
  <conditionalFormatting sqref="AV39">
    <cfRule type="cellIs" dxfId="4043" priority="1479" operator="lessThan">
      <formula>$C$4</formula>
    </cfRule>
  </conditionalFormatting>
  <conditionalFormatting sqref="AV40">
    <cfRule type="cellIs" dxfId="4042" priority="1480" operator="lessThan">
      <formula>$C$4</formula>
    </cfRule>
  </conditionalFormatting>
  <conditionalFormatting sqref="AV41">
    <cfRule type="cellIs" dxfId="4041" priority="1481" operator="lessThan">
      <formula>$C$4</formula>
    </cfRule>
  </conditionalFormatting>
  <conditionalFormatting sqref="AV42">
    <cfRule type="cellIs" dxfId="4040" priority="1482" operator="lessThan">
      <formula>$C$4</formula>
    </cfRule>
  </conditionalFormatting>
  <conditionalFormatting sqref="AV43">
    <cfRule type="cellIs" dxfId="4039" priority="1483" operator="lessThan">
      <formula>$C$4</formula>
    </cfRule>
  </conditionalFormatting>
  <conditionalFormatting sqref="AV44">
    <cfRule type="cellIs" dxfId="4038" priority="1484" operator="lessThan">
      <formula>$C$4</formula>
    </cfRule>
  </conditionalFormatting>
  <conditionalFormatting sqref="AV45">
    <cfRule type="cellIs" dxfId="4037" priority="1485" operator="lessThan">
      <formula>$C$4</formula>
    </cfRule>
  </conditionalFormatting>
  <conditionalFormatting sqref="AV46">
    <cfRule type="cellIs" dxfId="4036" priority="1486" operator="lessThan">
      <formula>$C$4</formula>
    </cfRule>
  </conditionalFormatting>
  <conditionalFormatting sqref="AV47">
    <cfRule type="cellIs" dxfId="4035" priority="1487" operator="lessThan">
      <formula>$C$4</formula>
    </cfRule>
  </conditionalFormatting>
  <conditionalFormatting sqref="AV48">
    <cfRule type="cellIs" dxfId="4034" priority="1488" operator="lessThan">
      <formula>$C$4</formula>
    </cfRule>
  </conditionalFormatting>
  <conditionalFormatting sqref="AV49">
    <cfRule type="cellIs" dxfId="4033" priority="1489" operator="lessThan">
      <formula>$C$4</formula>
    </cfRule>
  </conditionalFormatting>
  <conditionalFormatting sqref="AV50">
    <cfRule type="cellIs" dxfId="4032" priority="1490" operator="lessThan">
      <formula>$C$4</formula>
    </cfRule>
  </conditionalFormatting>
  <conditionalFormatting sqref="AV51">
    <cfRule type="cellIs" dxfId="4031" priority="1491" operator="lessThan">
      <formula>$C$4</formula>
    </cfRule>
  </conditionalFormatting>
  <conditionalFormatting sqref="AV52">
    <cfRule type="cellIs" dxfId="4030" priority="1492" operator="lessThan">
      <formula>$C$4</formula>
    </cfRule>
  </conditionalFormatting>
  <conditionalFormatting sqref="AV53">
    <cfRule type="cellIs" dxfId="4029" priority="1493" operator="lessThan">
      <formula>$C$4</formula>
    </cfRule>
  </conditionalFormatting>
  <conditionalFormatting sqref="AV54">
    <cfRule type="cellIs" dxfId="4028" priority="1494" operator="lessThan">
      <formula>$C$4</formula>
    </cfRule>
  </conditionalFormatting>
  <conditionalFormatting sqref="AV55">
    <cfRule type="cellIs" dxfId="4027" priority="1495" operator="lessThan">
      <formula>$C$4</formula>
    </cfRule>
  </conditionalFormatting>
  <conditionalFormatting sqref="AV56">
    <cfRule type="cellIs" dxfId="4026" priority="1496" operator="lessThan">
      <formula>$C$4</formula>
    </cfRule>
  </conditionalFormatting>
  <conditionalFormatting sqref="AV57">
    <cfRule type="cellIs" dxfId="4025" priority="1497" operator="lessThan">
      <formula>$C$4</formula>
    </cfRule>
  </conditionalFormatting>
  <conditionalFormatting sqref="AV58">
    <cfRule type="cellIs" dxfId="4024" priority="1498" operator="lessThan">
      <formula>$C$4</formula>
    </cfRule>
  </conditionalFormatting>
  <conditionalFormatting sqref="AV59">
    <cfRule type="cellIs" dxfId="4023" priority="1499" operator="lessThan">
      <formula>$C$4</formula>
    </cfRule>
  </conditionalFormatting>
  <conditionalFormatting sqref="AV60">
    <cfRule type="cellIs" dxfId="4022" priority="1500" operator="lessThan">
      <formula>$C$4</formula>
    </cfRule>
  </conditionalFormatting>
  <conditionalFormatting sqref="AW11">
    <cfRule type="cellIs" dxfId="4021" priority="1501" operator="lessThan">
      <formula>$C$4</formula>
    </cfRule>
  </conditionalFormatting>
  <conditionalFormatting sqref="AW12">
    <cfRule type="cellIs" dxfId="4020" priority="1502" operator="lessThan">
      <formula>$C$4</formula>
    </cfRule>
  </conditionalFormatting>
  <conditionalFormatting sqref="AW13">
    <cfRule type="cellIs" dxfId="4019" priority="1503" operator="lessThan">
      <formula>$C$4</formula>
    </cfRule>
  </conditionalFormatting>
  <conditionalFormatting sqref="AW14">
    <cfRule type="cellIs" dxfId="4018" priority="1504" operator="lessThan">
      <formula>$C$4</formula>
    </cfRule>
  </conditionalFormatting>
  <conditionalFormatting sqref="AW15">
    <cfRule type="cellIs" dxfId="4017" priority="1505" operator="lessThan">
      <formula>$C$4</formula>
    </cfRule>
  </conditionalFormatting>
  <conditionalFormatting sqref="AW16">
    <cfRule type="cellIs" dxfId="4016" priority="1506" operator="lessThan">
      <formula>$C$4</formula>
    </cfRule>
  </conditionalFormatting>
  <conditionalFormatting sqref="AW17">
    <cfRule type="cellIs" dxfId="4015" priority="1507" operator="lessThan">
      <formula>$C$4</formula>
    </cfRule>
  </conditionalFormatting>
  <conditionalFormatting sqref="AW18">
    <cfRule type="cellIs" dxfId="4014" priority="1508" operator="lessThan">
      <formula>$C$4</formula>
    </cfRule>
  </conditionalFormatting>
  <conditionalFormatting sqref="AW19">
    <cfRule type="cellIs" dxfId="4013" priority="1509" operator="lessThan">
      <formula>$C$4</formula>
    </cfRule>
  </conditionalFormatting>
  <conditionalFormatting sqref="AW20">
    <cfRule type="cellIs" dxfId="4012" priority="1510" operator="lessThan">
      <formula>$C$4</formula>
    </cfRule>
  </conditionalFormatting>
  <conditionalFormatting sqref="AW21">
    <cfRule type="cellIs" dxfId="4011" priority="1511" operator="lessThan">
      <formula>$C$4</formula>
    </cfRule>
  </conditionalFormatting>
  <conditionalFormatting sqref="AW22">
    <cfRule type="cellIs" dxfId="4010" priority="1512" operator="lessThan">
      <formula>$C$4</formula>
    </cfRule>
  </conditionalFormatting>
  <conditionalFormatting sqref="AW23">
    <cfRule type="cellIs" dxfId="4009" priority="1513" operator="lessThan">
      <formula>$C$4</formula>
    </cfRule>
  </conditionalFormatting>
  <conditionalFormatting sqref="AW24">
    <cfRule type="cellIs" dxfId="4008" priority="1514" operator="lessThan">
      <formula>$C$4</formula>
    </cfRule>
  </conditionalFormatting>
  <conditionalFormatting sqref="AW25">
    <cfRule type="cellIs" dxfId="4007" priority="1515" operator="lessThan">
      <formula>$C$4</formula>
    </cfRule>
  </conditionalFormatting>
  <conditionalFormatting sqref="AW26">
    <cfRule type="cellIs" dxfId="4006" priority="1516" operator="lessThan">
      <formula>$C$4</formula>
    </cfRule>
  </conditionalFormatting>
  <conditionalFormatting sqref="AW27">
    <cfRule type="cellIs" dxfId="4005" priority="1517" operator="lessThan">
      <formula>$C$4</formula>
    </cfRule>
  </conditionalFormatting>
  <conditionalFormatting sqref="AW28">
    <cfRule type="cellIs" dxfId="4004" priority="1518" operator="lessThan">
      <formula>$C$4</formula>
    </cfRule>
  </conditionalFormatting>
  <conditionalFormatting sqref="AW29">
    <cfRule type="cellIs" dxfId="4003" priority="1519" operator="lessThan">
      <formula>$C$4</formula>
    </cfRule>
  </conditionalFormatting>
  <conditionalFormatting sqref="AW30">
    <cfRule type="cellIs" dxfId="4002" priority="1520" operator="lessThan">
      <formula>$C$4</formula>
    </cfRule>
  </conditionalFormatting>
  <conditionalFormatting sqref="AW31">
    <cfRule type="cellIs" dxfId="4001" priority="1521" operator="lessThan">
      <formula>$C$4</formula>
    </cfRule>
  </conditionalFormatting>
  <conditionalFormatting sqref="AW32">
    <cfRule type="cellIs" dxfId="4000" priority="1522" operator="lessThan">
      <formula>$C$4</formula>
    </cfRule>
  </conditionalFormatting>
  <conditionalFormatting sqref="AW33">
    <cfRule type="cellIs" dxfId="3999" priority="1523" operator="lessThan">
      <formula>$C$4</formula>
    </cfRule>
  </conditionalFormatting>
  <conditionalFormatting sqref="AW34">
    <cfRule type="cellIs" dxfId="3998" priority="1524" operator="lessThan">
      <formula>$C$4</formula>
    </cfRule>
  </conditionalFormatting>
  <conditionalFormatting sqref="AW35">
    <cfRule type="cellIs" dxfId="3997" priority="1525" operator="lessThan">
      <formula>$C$4</formula>
    </cfRule>
  </conditionalFormatting>
  <conditionalFormatting sqref="AW36">
    <cfRule type="cellIs" dxfId="3996" priority="1526" operator="lessThan">
      <formula>$C$4</formula>
    </cfRule>
  </conditionalFormatting>
  <conditionalFormatting sqref="AW37">
    <cfRule type="cellIs" dxfId="3995" priority="1527" operator="lessThan">
      <formula>$C$4</formula>
    </cfRule>
  </conditionalFormatting>
  <conditionalFormatting sqref="AW38">
    <cfRule type="cellIs" dxfId="3994" priority="1528" operator="lessThan">
      <formula>$C$4</formula>
    </cfRule>
  </conditionalFormatting>
  <conditionalFormatting sqref="AW39">
    <cfRule type="cellIs" dxfId="3993" priority="1529" operator="lessThan">
      <formula>$C$4</formula>
    </cfRule>
  </conditionalFormatting>
  <conditionalFormatting sqref="AW40">
    <cfRule type="cellIs" dxfId="3992" priority="1530" operator="lessThan">
      <formula>$C$4</formula>
    </cfRule>
  </conditionalFormatting>
  <conditionalFormatting sqref="AW41">
    <cfRule type="cellIs" dxfId="3991" priority="1531" operator="lessThan">
      <formula>$C$4</formula>
    </cfRule>
  </conditionalFormatting>
  <conditionalFormatting sqref="AW42">
    <cfRule type="cellIs" dxfId="3990" priority="1532" operator="lessThan">
      <formula>$C$4</formula>
    </cfRule>
  </conditionalFormatting>
  <conditionalFormatting sqref="AW43">
    <cfRule type="cellIs" dxfId="3989" priority="1533" operator="lessThan">
      <formula>$C$4</formula>
    </cfRule>
  </conditionalFormatting>
  <conditionalFormatting sqref="AW44">
    <cfRule type="cellIs" dxfId="3988" priority="1534" operator="lessThan">
      <formula>$C$4</formula>
    </cfRule>
  </conditionalFormatting>
  <conditionalFormatting sqref="AW45">
    <cfRule type="cellIs" dxfId="3987" priority="1535" operator="lessThan">
      <formula>$C$4</formula>
    </cfRule>
  </conditionalFormatting>
  <conditionalFormatting sqref="AW46">
    <cfRule type="cellIs" dxfId="3986" priority="1536" operator="lessThan">
      <formula>$C$4</formula>
    </cfRule>
  </conditionalFormatting>
  <conditionalFormatting sqref="AW47">
    <cfRule type="cellIs" dxfId="3985" priority="1537" operator="lessThan">
      <formula>$C$4</formula>
    </cfRule>
  </conditionalFormatting>
  <conditionalFormatting sqref="AW48">
    <cfRule type="cellIs" dxfId="3984" priority="1538" operator="lessThan">
      <formula>$C$4</formula>
    </cfRule>
  </conditionalFormatting>
  <conditionalFormatting sqref="AW49">
    <cfRule type="cellIs" dxfId="3983" priority="1539" operator="lessThan">
      <formula>$C$4</formula>
    </cfRule>
  </conditionalFormatting>
  <conditionalFormatting sqref="AW50">
    <cfRule type="cellIs" dxfId="3982" priority="1540" operator="lessThan">
      <formula>$C$4</formula>
    </cfRule>
  </conditionalFormatting>
  <conditionalFormatting sqref="AW51">
    <cfRule type="cellIs" dxfId="3981" priority="1541" operator="lessThan">
      <formula>$C$4</formula>
    </cfRule>
  </conditionalFormatting>
  <conditionalFormatting sqref="AW52">
    <cfRule type="cellIs" dxfId="3980" priority="1542" operator="lessThan">
      <formula>$C$4</formula>
    </cfRule>
  </conditionalFormatting>
  <conditionalFormatting sqref="AW53">
    <cfRule type="cellIs" dxfId="3979" priority="1543" operator="lessThan">
      <formula>$C$4</formula>
    </cfRule>
  </conditionalFormatting>
  <conditionalFormatting sqref="AW54">
    <cfRule type="cellIs" dxfId="3978" priority="1544" operator="lessThan">
      <formula>$C$4</formula>
    </cfRule>
  </conditionalFormatting>
  <conditionalFormatting sqref="AW55">
    <cfRule type="cellIs" dxfId="3977" priority="1545" operator="lessThan">
      <formula>$C$4</formula>
    </cfRule>
  </conditionalFormatting>
  <conditionalFormatting sqref="AW56">
    <cfRule type="cellIs" dxfId="3976" priority="1546" operator="lessThan">
      <formula>$C$4</formula>
    </cfRule>
  </conditionalFormatting>
  <conditionalFormatting sqref="AW57">
    <cfRule type="cellIs" dxfId="3975" priority="1547" operator="lessThan">
      <formula>$C$4</formula>
    </cfRule>
  </conditionalFormatting>
  <conditionalFormatting sqref="AW58">
    <cfRule type="cellIs" dxfId="3974" priority="1548" operator="lessThan">
      <formula>$C$4</formula>
    </cfRule>
  </conditionalFormatting>
  <conditionalFormatting sqref="AW59">
    <cfRule type="cellIs" dxfId="3973" priority="1549" operator="lessThan">
      <formula>$C$4</formula>
    </cfRule>
  </conditionalFormatting>
  <conditionalFormatting sqref="AW60">
    <cfRule type="cellIs" dxfId="3972" priority="1550" operator="lessThan">
      <formula>$C$4</formula>
    </cfRule>
  </conditionalFormatting>
  <conditionalFormatting sqref="BR11">
    <cfRule type="cellIs" dxfId="3971" priority="1551" operator="lessThan">
      <formula>$C$4</formula>
    </cfRule>
  </conditionalFormatting>
  <conditionalFormatting sqref="BR12">
    <cfRule type="cellIs" dxfId="3970" priority="1552" operator="lessThan">
      <formula>$C$4</formula>
    </cfRule>
  </conditionalFormatting>
  <conditionalFormatting sqref="BR13">
    <cfRule type="cellIs" dxfId="3969" priority="1553" operator="lessThan">
      <formula>$C$4</formula>
    </cfRule>
  </conditionalFormatting>
  <conditionalFormatting sqref="BR14">
    <cfRule type="cellIs" dxfId="3968" priority="1554" operator="lessThan">
      <formula>$C$4</formula>
    </cfRule>
  </conditionalFormatting>
  <conditionalFormatting sqref="BR15">
    <cfRule type="cellIs" dxfId="3967" priority="1555" operator="lessThan">
      <formula>$C$4</formula>
    </cfRule>
  </conditionalFormatting>
  <conditionalFormatting sqref="BR16">
    <cfRule type="cellIs" dxfId="3966" priority="1556" operator="lessThan">
      <formula>$C$4</formula>
    </cfRule>
  </conditionalFormatting>
  <conditionalFormatting sqref="BR17">
    <cfRule type="cellIs" dxfId="3965" priority="1557" operator="lessThan">
      <formula>$C$4</formula>
    </cfRule>
  </conditionalFormatting>
  <conditionalFormatting sqref="BR18">
    <cfRule type="cellIs" dxfId="3964" priority="1558" operator="lessThan">
      <formula>$C$4</formula>
    </cfRule>
  </conditionalFormatting>
  <conditionalFormatting sqref="BR19">
    <cfRule type="cellIs" dxfId="3963" priority="1559" operator="lessThan">
      <formula>$C$4</formula>
    </cfRule>
  </conditionalFormatting>
  <conditionalFormatting sqref="BR20">
    <cfRule type="cellIs" dxfId="3962" priority="1560" operator="lessThan">
      <formula>$C$4</formula>
    </cfRule>
  </conditionalFormatting>
  <conditionalFormatting sqref="BR21">
    <cfRule type="cellIs" dxfId="3961" priority="1561" operator="lessThan">
      <formula>$C$4</formula>
    </cfRule>
  </conditionalFormatting>
  <conditionalFormatting sqref="BR22">
    <cfRule type="cellIs" dxfId="3960" priority="1562" operator="lessThan">
      <formula>$C$4</formula>
    </cfRule>
  </conditionalFormatting>
  <conditionalFormatting sqref="BR23">
    <cfRule type="cellIs" dxfId="3959" priority="1563" operator="lessThan">
      <formula>$C$4</formula>
    </cfRule>
  </conditionalFormatting>
  <conditionalFormatting sqref="BR24">
    <cfRule type="cellIs" dxfId="3958" priority="1564" operator="lessThan">
      <formula>$C$4</formula>
    </cfRule>
  </conditionalFormatting>
  <conditionalFormatting sqref="BR25">
    <cfRule type="cellIs" dxfId="3957" priority="1565" operator="lessThan">
      <formula>$C$4</formula>
    </cfRule>
  </conditionalFormatting>
  <conditionalFormatting sqref="BR26">
    <cfRule type="cellIs" dxfId="3956" priority="1566" operator="lessThan">
      <formula>$C$4</formula>
    </cfRule>
  </conditionalFormatting>
  <conditionalFormatting sqref="BR27">
    <cfRule type="cellIs" dxfId="3955" priority="1567" operator="lessThan">
      <formula>$C$4</formula>
    </cfRule>
  </conditionalFormatting>
  <conditionalFormatting sqref="BR28">
    <cfRule type="cellIs" dxfId="3954" priority="1568" operator="lessThan">
      <formula>$C$4</formula>
    </cfRule>
  </conditionalFormatting>
  <conditionalFormatting sqref="BR29">
    <cfRule type="cellIs" dxfId="3953" priority="1569" operator="lessThan">
      <formula>$C$4</formula>
    </cfRule>
  </conditionalFormatting>
  <conditionalFormatting sqref="BR30">
    <cfRule type="cellIs" dxfId="3952" priority="1570" operator="lessThan">
      <formula>$C$4</formula>
    </cfRule>
  </conditionalFormatting>
  <conditionalFormatting sqref="BR31">
    <cfRule type="cellIs" dxfId="3951" priority="1571" operator="lessThan">
      <formula>$C$4</formula>
    </cfRule>
  </conditionalFormatting>
  <conditionalFormatting sqref="BR32">
    <cfRule type="cellIs" dxfId="3950" priority="1572" operator="lessThan">
      <formula>$C$4</formula>
    </cfRule>
  </conditionalFormatting>
  <conditionalFormatting sqref="BR33">
    <cfRule type="cellIs" dxfId="3949" priority="1573" operator="lessThan">
      <formula>$C$4</formula>
    </cfRule>
  </conditionalFormatting>
  <conditionalFormatting sqref="BR34">
    <cfRule type="cellIs" dxfId="3948" priority="1574" operator="lessThan">
      <formula>$C$4</formula>
    </cfRule>
  </conditionalFormatting>
  <conditionalFormatting sqref="BR35">
    <cfRule type="cellIs" dxfId="3947" priority="1575" operator="lessThan">
      <formula>$C$4</formula>
    </cfRule>
  </conditionalFormatting>
  <conditionalFormatting sqref="BR36">
    <cfRule type="cellIs" dxfId="3946" priority="1576" operator="lessThan">
      <formula>$C$4</formula>
    </cfRule>
  </conditionalFormatting>
  <conditionalFormatting sqref="BR37">
    <cfRule type="cellIs" dxfId="3945" priority="1577" operator="lessThan">
      <formula>$C$4</formula>
    </cfRule>
  </conditionalFormatting>
  <conditionalFormatting sqref="BR38">
    <cfRule type="cellIs" dxfId="3944" priority="1578" operator="lessThan">
      <formula>$C$4</formula>
    </cfRule>
  </conditionalFormatting>
  <conditionalFormatting sqref="BR39">
    <cfRule type="cellIs" dxfId="3943" priority="1579" operator="lessThan">
      <formula>$C$4</formula>
    </cfRule>
  </conditionalFormatting>
  <conditionalFormatting sqref="BR40">
    <cfRule type="cellIs" dxfId="3942" priority="1580" operator="lessThan">
      <formula>$C$4</formula>
    </cfRule>
  </conditionalFormatting>
  <conditionalFormatting sqref="BR41">
    <cfRule type="cellIs" dxfId="3941" priority="1581" operator="lessThan">
      <formula>$C$4</formula>
    </cfRule>
  </conditionalFormatting>
  <conditionalFormatting sqref="BR42">
    <cfRule type="cellIs" dxfId="3940" priority="1582" operator="lessThan">
      <formula>$C$4</formula>
    </cfRule>
  </conditionalFormatting>
  <conditionalFormatting sqref="BR43">
    <cfRule type="cellIs" dxfId="3939" priority="1583" operator="lessThan">
      <formula>$C$4</formula>
    </cfRule>
  </conditionalFormatting>
  <conditionalFormatting sqref="BR44">
    <cfRule type="cellIs" dxfId="3938" priority="1584" operator="lessThan">
      <formula>$C$4</formula>
    </cfRule>
  </conditionalFormatting>
  <conditionalFormatting sqref="BR45">
    <cfRule type="cellIs" dxfId="3937" priority="1585" operator="lessThan">
      <formula>$C$4</formula>
    </cfRule>
  </conditionalFormatting>
  <conditionalFormatting sqref="BR46">
    <cfRule type="cellIs" dxfId="3936" priority="1586" operator="lessThan">
      <formula>$C$4</formula>
    </cfRule>
  </conditionalFormatting>
  <conditionalFormatting sqref="BR47">
    <cfRule type="cellIs" dxfId="3935" priority="1587" operator="lessThan">
      <formula>$C$4</formula>
    </cfRule>
  </conditionalFormatting>
  <conditionalFormatting sqref="BR48">
    <cfRule type="cellIs" dxfId="3934" priority="1588" operator="lessThan">
      <formula>$C$4</formula>
    </cfRule>
  </conditionalFormatting>
  <conditionalFormatting sqref="BR49">
    <cfRule type="cellIs" dxfId="3933" priority="1589" operator="lessThan">
      <formula>$C$4</formula>
    </cfRule>
  </conditionalFormatting>
  <conditionalFormatting sqref="BR50">
    <cfRule type="cellIs" dxfId="3932" priority="1590" operator="lessThan">
      <formula>$C$4</formula>
    </cfRule>
  </conditionalFormatting>
  <conditionalFormatting sqref="BR51">
    <cfRule type="cellIs" dxfId="3931" priority="1591" operator="lessThan">
      <formula>$C$4</formula>
    </cfRule>
  </conditionalFormatting>
  <conditionalFormatting sqref="BR52">
    <cfRule type="cellIs" dxfId="3930" priority="1592" operator="lessThan">
      <formula>$C$4</formula>
    </cfRule>
  </conditionalFormatting>
  <conditionalFormatting sqref="BR53">
    <cfRule type="cellIs" dxfId="3929" priority="1593" operator="lessThan">
      <formula>$C$4</formula>
    </cfRule>
  </conditionalFormatting>
  <conditionalFormatting sqref="BR54">
    <cfRule type="cellIs" dxfId="3928" priority="1594" operator="lessThan">
      <formula>$C$4</formula>
    </cfRule>
  </conditionalFormatting>
  <conditionalFormatting sqref="BR55">
    <cfRule type="cellIs" dxfId="3927" priority="1595" operator="lessThan">
      <formula>$C$4</formula>
    </cfRule>
  </conditionalFormatting>
  <conditionalFormatting sqref="BR56">
    <cfRule type="cellIs" dxfId="3926" priority="1596" operator="lessThan">
      <formula>$C$4</formula>
    </cfRule>
  </conditionalFormatting>
  <conditionalFormatting sqref="BR57">
    <cfRule type="cellIs" dxfId="3925" priority="1597" operator="lessThan">
      <formula>$C$4</formula>
    </cfRule>
  </conditionalFormatting>
  <conditionalFormatting sqref="BR58">
    <cfRule type="cellIs" dxfId="3924" priority="1598" operator="lessThan">
      <formula>$C$4</formula>
    </cfRule>
  </conditionalFormatting>
  <conditionalFormatting sqref="BR59">
    <cfRule type="cellIs" dxfId="3923" priority="1599" operator="lessThan">
      <formula>$C$4</formula>
    </cfRule>
  </conditionalFormatting>
  <conditionalFormatting sqref="BR60">
    <cfRule type="cellIs" dxfId="3922" priority="1600" operator="lessThan">
      <formula>$C$4</formula>
    </cfRule>
  </conditionalFormatting>
  <conditionalFormatting sqref="BS11">
    <cfRule type="cellIs" dxfId="3921" priority="1601" operator="lessThan">
      <formula>$C$4</formula>
    </cfRule>
  </conditionalFormatting>
  <conditionalFormatting sqref="BS12">
    <cfRule type="cellIs" dxfId="3920" priority="1602" operator="lessThan">
      <formula>$C$4</formula>
    </cfRule>
  </conditionalFormatting>
  <conditionalFormatting sqref="BS13">
    <cfRule type="cellIs" dxfId="3919" priority="1603" operator="lessThan">
      <formula>$C$4</formula>
    </cfRule>
  </conditionalFormatting>
  <conditionalFormatting sqref="BS14">
    <cfRule type="cellIs" dxfId="3918" priority="1604" operator="lessThan">
      <formula>$C$4</formula>
    </cfRule>
  </conditionalFormatting>
  <conditionalFormatting sqref="BS15">
    <cfRule type="cellIs" dxfId="3917" priority="1605" operator="lessThan">
      <formula>$C$4</formula>
    </cfRule>
  </conditionalFormatting>
  <conditionalFormatting sqref="BS16">
    <cfRule type="cellIs" dxfId="3916" priority="1606" operator="lessThan">
      <formula>$C$4</formula>
    </cfRule>
  </conditionalFormatting>
  <conditionalFormatting sqref="BS17">
    <cfRule type="cellIs" dxfId="3915" priority="1607" operator="lessThan">
      <formula>$C$4</formula>
    </cfRule>
  </conditionalFormatting>
  <conditionalFormatting sqref="BS18">
    <cfRule type="cellIs" dxfId="3914" priority="1608" operator="lessThan">
      <formula>$C$4</formula>
    </cfRule>
  </conditionalFormatting>
  <conditionalFormatting sqref="BS19">
    <cfRule type="cellIs" dxfId="3913" priority="1609" operator="lessThan">
      <formula>$C$4</formula>
    </cfRule>
  </conditionalFormatting>
  <conditionalFormatting sqref="BS20">
    <cfRule type="cellIs" dxfId="3912" priority="1610" operator="lessThan">
      <formula>$C$4</formula>
    </cfRule>
  </conditionalFormatting>
  <conditionalFormatting sqref="BS21">
    <cfRule type="cellIs" dxfId="3911" priority="1611" operator="lessThan">
      <formula>$C$4</formula>
    </cfRule>
  </conditionalFormatting>
  <conditionalFormatting sqref="BS22">
    <cfRule type="cellIs" dxfId="3910" priority="1612" operator="lessThan">
      <formula>$C$4</formula>
    </cfRule>
  </conditionalFormatting>
  <conditionalFormatting sqref="BS23">
    <cfRule type="cellIs" dxfId="3909" priority="1613" operator="lessThan">
      <formula>$C$4</formula>
    </cfRule>
  </conditionalFormatting>
  <conditionalFormatting sqref="BS24">
    <cfRule type="cellIs" dxfId="3908" priority="1614" operator="lessThan">
      <formula>$C$4</formula>
    </cfRule>
  </conditionalFormatting>
  <conditionalFormatting sqref="BS25">
    <cfRule type="cellIs" dxfId="3907" priority="1615" operator="lessThan">
      <formula>$C$4</formula>
    </cfRule>
  </conditionalFormatting>
  <conditionalFormatting sqref="BS26">
    <cfRule type="cellIs" dxfId="3906" priority="1616" operator="lessThan">
      <formula>$C$4</formula>
    </cfRule>
  </conditionalFormatting>
  <conditionalFormatting sqref="BS27">
    <cfRule type="cellIs" dxfId="3905" priority="1617" operator="lessThan">
      <formula>$C$4</formula>
    </cfRule>
  </conditionalFormatting>
  <conditionalFormatting sqref="BS28">
    <cfRule type="cellIs" dxfId="3904" priority="1618" operator="lessThan">
      <formula>$C$4</formula>
    </cfRule>
  </conditionalFormatting>
  <conditionalFormatting sqref="BS29">
    <cfRule type="cellIs" dxfId="3903" priority="1619" operator="lessThan">
      <formula>$C$4</formula>
    </cfRule>
  </conditionalFormatting>
  <conditionalFormatting sqref="BS30">
    <cfRule type="cellIs" dxfId="3902" priority="1620" operator="lessThan">
      <formula>$C$4</formula>
    </cfRule>
  </conditionalFormatting>
  <conditionalFormatting sqref="BS31">
    <cfRule type="cellIs" dxfId="3901" priority="1621" operator="lessThan">
      <formula>$C$4</formula>
    </cfRule>
  </conditionalFormatting>
  <conditionalFormatting sqref="BS32">
    <cfRule type="cellIs" dxfId="3900" priority="1622" operator="lessThan">
      <formula>$C$4</formula>
    </cfRule>
  </conditionalFormatting>
  <conditionalFormatting sqref="BS33">
    <cfRule type="cellIs" dxfId="3899" priority="1623" operator="lessThan">
      <formula>$C$4</formula>
    </cfRule>
  </conditionalFormatting>
  <conditionalFormatting sqref="BS34">
    <cfRule type="cellIs" dxfId="3898" priority="1624" operator="lessThan">
      <formula>$C$4</formula>
    </cfRule>
  </conditionalFormatting>
  <conditionalFormatting sqref="BS35">
    <cfRule type="cellIs" dxfId="3897" priority="1625" operator="lessThan">
      <formula>$C$4</formula>
    </cfRule>
  </conditionalFormatting>
  <conditionalFormatting sqref="BS36">
    <cfRule type="cellIs" dxfId="3896" priority="1626" operator="lessThan">
      <formula>$C$4</formula>
    </cfRule>
  </conditionalFormatting>
  <conditionalFormatting sqref="BS37">
    <cfRule type="cellIs" dxfId="3895" priority="1627" operator="lessThan">
      <formula>$C$4</formula>
    </cfRule>
  </conditionalFormatting>
  <conditionalFormatting sqref="BS38">
    <cfRule type="cellIs" dxfId="3894" priority="1628" operator="lessThan">
      <formula>$C$4</formula>
    </cfRule>
  </conditionalFormatting>
  <conditionalFormatting sqref="BS39">
    <cfRule type="cellIs" dxfId="3893" priority="1629" operator="lessThan">
      <formula>$C$4</formula>
    </cfRule>
  </conditionalFormatting>
  <conditionalFormatting sqref="BS40">
    <cfRule type="cellIs" dxfId="3892" priority="1630" operator="lessThan">
      <formula>$C$4</formula>
    </cfRule>
  </conditionalFormatting>
  <conditionalFormatting sqref="BS41">
    <cfRule type="cellIs" dxfId="3891" priority="1631" operator="lessThan">
      <formula>$C$4</formula>
    </cfRule>
  </conditionalFormatting>
  <conditionalFormatting sqref="BS42">
    <cfRule type="cellIs" dxfId="3890" priority="1632" operator="lessThan">
      <formula>$C$4</formula>
    </cfRule>
  </conditionalFormatting>
  <conditionalFormatting sqref="BS43">
    <cfRule type="cellIs" dxfId="3889" priority="1633" operator="lessThan">
      <formula>$C$4</formula>
    </cfRule>
  </conditionalFormatting>
  <conditionalFormatting sqref="BS44">
    <cfRule type="cellIs" dxfId="3888" priority="1634" operator="lessThan">
      <formula>$C$4</formula>
    </cfRule>
  </conditionalFormatting>
  <conditionalFormatting sqref="BS45">
    <cfRule type="cellIs" dxfId="3887" priority="1635" operator="lessThan">
      <formula>$C$4</formula>
    </cfRule>
  </conditionalFormatting>
  <conditionalFormatting sqref="BS46">
    <cfRule type="cellIs" dxfId="3886" priority="1636" operator="lessThan">
      <formula>$C$4</formula>
    </cfRule>
  </conditionalFormatting>
  <conditionalFormatting sqref="BS47">
    <cfRule type="cellIs" dxfId="3885" priority="1637" operator="lessThan">
      <formula>$C$4</formula>
    </cfRule>
  </conditionalFormatting>
  <conditionalFormatting sqref="BS48">
    <cfRule type="cellIs" dxfId="3884" priority="1638" operator="lessThan">
      <formula>$C$4</formula>
    </cfRule>
  </conditionalFormatting>
  <conditionalFormatting sqref="BS49">
    <cfRule type="cellIs" dxfId="3883" priority="1639" operator="lessThan">
      <formula>$C$4</formula>
    </cfRule>
  </conditionalFormatting>
  <conditionalFormatting sqref="BS50">
    <cfRule type="cellIs" dxfId="3882" priority="1640" operator="lessThan">
      <formula>$C$4</formula>
    </cfRule>
  </conditionalFormatting>
  <conditionalFormatting sqref="BS51">
    <cfRule type="cellIs" dxfId="3881" priority="1641" operator="lessThan">
      <formula>$C$4</formula>
    </cfRule>
  </conditionalFormatting>
  <conditionalFormatting sqref="BS52">
    <cfRule type="cellIs" dxfId="3880" priority="1642" operator="lessThan">
      <formula>$C$4</formula>
    </cfRule>
  </conditionalFormatting>
  <conditionalFormatting sqref="BS53">
    <cfRule type="cellIs" dxfId="3879" priority="1643" operator="lessThan">
      <formula>$C$4</formula>
    </cfRule>
  </conditionalFormatting>
  <conditionalFormatting sqref="BS54">
    <cfRule type="cellIs" dxfId="3878" priority="1644" operator="lessThan">
      <formula>$C$4</formula>
    </cfRule>
  </conditionalFormatting>
  <conditionalFormatting sqref="BS55">
    <cfRule type="cellIs" dxfId="3877" priority="1645" operator="lessThan">
      <formula>$C$4</formula>
    </cfRule>
  </conditionalFormatting>
  <conditionalFormatting sqref="BS56">
    <cfRule type="cellIs" dxfId="3876" priority="1646" operator="lessThan">
      <formula>$C$4</formula>
    </cfRule>
  </conditionalFormatting>
  <conditionalFormatting sqref="BS57">
    <cfRule type="cellIs" dxfId="3875" priority="1647" operator="lessThan">
      <formula>$C$4</formula>
    </cfRule>
  </conditionalFormatting>
  <conditionalFormatting sqref="BS58">
    <cfRule type="cellIs" dxfId="3874" priority="1648" operator="lessThan">
      <formula>$C$4</formula>
    </cfRule>
  </conditionalFormatting>
  <conditionalFormatting sqref="BS59">
    <cfRule type="cellIs" dxfId="3873" priority="1649" operator="lessThan">
      <formula>$C$4</formula>
    </cfRule>
  </conditionalFormatting>
  <conditionalFormatting sqref="BS60">
    <cfRule type="cellIs" dxfId="3872" priority="1650" operator="lessThan">
      <formula>$C$4</formula>
    </cfRule>
  </conditionalFormatting>
  <conditionalFormatting sqref="BT11">
    <cfRule type="cellIs" dxfId="3871" priority="1651" operator="lessThan">
      <formula>$C$4</formula>
    </cfRule>
  </conditionalFormatting>
  <conditionalFormatting sqref="BT12">
    <cfRule type="cellIs" dxfId="3870" priority="1652" operator="lessThan">
      <formula>$C$4</formula>
    </cfRule>
  </conditionalFormatting>
  <conditionalFormatting sqref="BT13">
    <cfRule type="cellIs" dxfId="3869" priority="1653" operator="lessThan">
      <formula>$C$4</formula>
    </cfRule>
  </conditionalFormatting>
  <conditionalFormatting sqref="BT14">
    <cfRule type="cellIs" dxfId="3868" priority="1654" operator="lessThan">
      <formula>$C$4</formula>
    </cfRule>
  </conditionalFormatting>
  <conditionalFormatting sqref="BT15">
    <cfRule type="cellIs" dxfId="3867" priority="1655" operator="lessThan">
      <formula>$C$4</formula>
    </cfRule>
  </conditionalFormatting>
  <conditionalFormatting sqref="BT16">
    <cfRule type="cellIs" dxfId="3866" priority="1656" operator="lessThan">
      <formula>$C$4</formula>
    </cfRule>
  </conditionalFormatting>
  <conditionalFormatting sqref="BT17">
    <cfRule type="cellIs" dxfId="3865" priority="1657" operator="lessThan">
      <formula>$C$4</formula>
    </cfRule>
  </conditionalFormatting>
  <conditionalFormatting sqref="BT18">
    <cfRule type="cellIs" dxfId="3864" priority="1658" operator="lessThan">
      <formula>$C$4</formula>
    </cfRule>
  </conditionalFormatting>
  <conditionalFormatting sqref="BT19">
    <cfRule type="cellIs" dxfId="3863" priority="1659" operator="lessThan">
      <formula>$C$4</formula>
    </cfRule>
  </conditionalFormatting>
  <conditionalFormatting sqref="BT20">
    <cfRule type="cellIs" dxfId="3862" priority="1660" operator="lessThan">
      <formula>$C$4</formula>
    </cfRule>
  </conditionalFormatting>
  <conditionalFormatting sqref="BT21">
    <cfRule type="cellIs" dxfId="3861" priority="1661" operator="lessThan">
      <formula>$C$4</formula>
    </cfRule>
  </conditionalFormatting>
  <conditionalFormatting sqref="BT22">
    <cfRule type="cellIs" dxfId="3860" priority="1662" operator="lessThan">
      <formula>$C$4</formula>
    </cfRule>
  </conditionalFormatting>
  <conditionalFormatting sqref="BT23">
    <cfRule type="cellIs" dxfId="3859" priority="1663" operator="lessThan">
      <formula>$C$4</formula>
    </cfRule>
  </conditionalFormatting>
  <conditionalFormatting sqref="BT24">
    <cfRule type="cellIs" dxfId="3858" priority="1664" operator="lessThan">
      <formula>$C$4</formula>
    </cfRule>
  </conditionalFormatting>
  <conditionalFormatting sqref="BT25">
    <cfRule type="cellIs" dxfId="3857" priority="1665" operator="lessThan">
      <formula>$C$4</formula>
    </cfRule>
  </conditionalFormatting>
  <conditionalFormatting sqref="BT26">
    <cfRule type="cellIs" dxfId="3856" priority="1666" operator="lessThan">
      <formula>$C$4</formula>
    </cfRule>
  </conditionalFormatting>
  <conditionalFormatting sqref="BT27">
    <cfRule type="cellIs" dxfId="3855" priority="1667" operator="lessThan">
      <formula>$C$4</formula>
    </cfRule>
  </conditionalFormatting>
  <conditionalFormatting sqref="BT28">
    <cfRule type="cellIs" dxfId="3854" priority="1668" operator="lessThan">
      <formula>$C$4</formula>
    </cfRule>
  </conditionalFormatting>
  <conditionalFormatting sqref="BT29">
    <cfRule type="cellIs" dxfId="3853" priority="1669" operator="lessThan">
      <formula>$C$4</formula>
    </cfRule>
  </conditionalFormatting>
  <conditionalFormatting sqref="BT30">
    <cfRule type="cellIs" dxfId="3852" priority="1670" operator="lessThan">
      <formula>$C$4</formula>
    </cfRule>
  </conditionalFormatting>
  <conditionalFormatting sqref="BT31">
    <cfRule type="cellIs" dxfId="3851" priority="1671" operator="lessThan">
      <formula>$C$4</formula>
    </cfRule>
  </conditionalFormatting>
  <conditionalFormatting sqref="BT32">
    <cfRule type="cellIs" dxfId="3850" priority="1672" operator="lessThan">
      <formula>$C$4</formula>
    </cfRule>
  </conditionalFormatting>
  <conditionalFormatting sqref="BT33">
    <cfRule type="cellIs" dxfId="3849" priority="1673" operator="lessThan">
      <formula>$C$4</formula>
    </cfRule>
  </conditionalFormatting>
  <conditionalFormatting sqref="BT34">
    <cfRule type="cellIs" dxfId="3848" priority="1674" operator="lessThan">
      <formula>$C$4</formula>
    </cfRule>
  </conditionalFormatting>
  <conditionalFormatting sqref="BT35">
    <cfRule type="cellIs" dxfId="3847" priority="1675" operator="lessThan">
      <formula>$C$4</formula>
    </cfRule>
  </conditionalFormatting>
  <conditionalFormatting sqref="BT36">
    <cfRule type="cellIs" dxfId="3846" priority="1676" operator="lessThan">
      <formula>$C$4</formula>
    </cfRule>
  </conditionalFormatting>
  <conditionalFormatting sqref="BT37">
    <cfRule type="cellIs" dxfId="3845" priority="1677" operator="lessThan">
      <formula>$C$4</formula>
    </cfRule>
  </conditionalFormatting>
  <conditionalFormatting sqref="BT38">
    <cfRule type="cellIs" dxfId="3844" priority="1678" operator="lessThan">
      <formula>$C$4</formula>
    </cfRule>
  </conditionalFormatting>
  <conditionalFormatting sqref="BT39">
    <cfRule type="cellIs" dxfId="3843" priority="1679" operator="lessThan">
      <formula>$C$4</formula>
    </cfRule>
  </conditionalFormatting>
  <conditionalFormatting sqref="BT40">
    <cfRule type="cellIs" dxfId="3842" priority="1680" operator="lessThan">
      <formula>$C$4</formula>
    </cfRule>
  </conditionalFormatting>
  <conditionalFormatting sqref="BT41">
    <cfRule type="cellIs" dxfId="3841" priority="1681" operator="lessThan">
      <formula>$C$4</formula>
    </cfRule>
  </conditionalFormatting>
  <conditionalFormatting sqref="BT42">
    <cfRule type="cellIs" dxfId="3840" priority="1682" operator="lessThan">
      <formula>$C$4</formula>
    </cfRule>
  </conditionalFormatting>
  <conditionalFormatting sqref="BT43">
    <cfRule type="cellIs" dxfId="3839" priority="1683" operator="lessThan">
      <formula>$C$4</formula>
    </cfRule>
  </conditionalFormatting>
  <conditionalFormatting sqref="BT44">
    <cfRule type="cellIs" dxfId="3838" priority="1684" operator="lessThan">
      <formula>$C$4</formula>
    </cfRule>
  </conditionalFormatting>
  <conditionalFormatting sqref="BT45">
    <cfRule type="cellIs" dxfId="3837" priority="1685" operator="lessThan">
      <formula>$C$4</formula>
    </cfRule>
  </conditionalFormatting>
  <conditionalFormatting sqref="BT46">
    <cfRule type="cellIs" dxfId="3836" priority="1686" operator="lessThan">
      <formula>$C$4</formula>
    </cfRule>
  </conditionalFormatting>
  <conditionalFormatting sqref="BT47">
    <cfRule type="cellIs" dxfId="3835" priority="1687" operator="lessThan">
      <formula>$C$4</formula>
    </cfRule>
  </conditionalFormatting>
  <conditionalFormatting sqref="BT48">
    <cfRule type="cellIs" dxfId="3834" priority="1688" operator="lessThan">
      <formula>$C$4</formula>
    </cfRule>
  </conditionalFormatting>
  <conditionalFormatting sqref="BT49">
    <cfRule type="cellIs" dxfId="3833" priority="1689" operator="lessThan">
      <formula>$C$4</formula>
    </cfRule>
  </conditionalFormatting>
  <conditionalFormatting sqref="BT50">
    <cfRule type="cellIs" dxfId="3832" priority="1690" operator="lessThan">
      <formula>$C$4</formula>
    </cfRule>
  </conditionalFormatting>
  <conditionalFormatting sqref="BT51">
    <cfRule type="cellIs" dxfId="3831" priority="1691" operator="lessThan">
      <formula>$C$4</formula>
    </cfRule>
  </conditionalFormatting>
  <conditionalFormatting sqref="BT52">
    <cfRule type="cellIs" dxfId="3830" priority="1692" operator="lessThan">
      <formula>$C$4</formula>
    </cfRule>
  </conditionalFormatting>
  <conditionalFormatting sqref="BT53">
    <cfRule type="cellIs" dxfId="3829" priority="1693" operator="lessThan">
      <formula>$C$4</formula>
    </cfRule>
  </conditionalFormatting>
  <conditionalFormatting sqref="BT54">
    <cfRule type="cellIs" dxfId="3828" priority="1694" operator="lessThan">
      <formula>$C$4</formula>
    </cfRule>
  </conditionalFormatting>
  <conditionalFormatting sqref="BT55">
    <cfRule type="cellIs" dxfId="3827" priority="1695" operator="lessThan">
      <formula>$C$4</formula>
    </cfRule>
  </conditionalFormatting>
  <conditionalFormatting sqref="BT56">
    <cfRule type="cellIs" dxfId="3826" priority="1696" operator="lessThan">
      <formula>$C$4</formula>
    </cfRule>
  </conditionalFormatting>
  <conditionalFormatting sqref="BT57">
    <cfRule type="cellIs" dxfId="3825" priority="1697" operator="lessThan">
      <formula>$C$4</formula>
    </cfRule>
  </conditionalFormatting>
  <conditionalFormatting sqref="BT58">
    <cfRule type="cellIs" dxfId="3824" priority="1698" operator="lessThan">
      <formula>$C$4</formula>
    </cfRule>
  </conditionalFormatting>
  <conditionalFormatting sqref="BT59">
    <cfRule type="cellIs" dxfId="3823" priority="1699" operator="lessThan">
      <formula>$C$4</formula>
    </cfRule>
  </conditionalFormatting>
  <conditionalFormatting sqref="BT60">
    <cfRule type="cellIs" dxfId="3822" priority="1700" operator="lessThan">
      <formula>$C$4</formula>
    </cfRule>
  </conditionalFormatting>
  <conditionalFormatting sqref="BU11">
    <cfRule type="cellIs" dxfId="3821" priority="1701" operator="lessThan">
      <formula>$C$4</formula>
    </cfRule>
  </conditionalFormatting>
  <conditionalFormatting sqref="BU12">
    <cfRule type="cellIs" dxfId="3820" priority="1702" operator="lessThan">
      <formula>$C$4</formula>
    </cfRule>
  </conditionalFormatting>
  <conditionalFormatting sqref="BU13">
    <cfRule type="cellIs" dxfId="3819" priority="1703" operator="lessThan">
      <formula>$C$4</formula>
    </cfRule>
  </conditionalFormatting>
  <conditionalFormatting sqref="BU14">
    <cfRule type="cellIs" dxfId="3818" priority="1704" operator="lessThan">
      <formula>$C$4</formula>
    </cfRule>
  </conditionalFormatting>
  <conditionalFormatting sqref="BU15">
    <cfRule type="cellIs" dxfId="3817" priority="1705" operator="lessThan">
      <formula>$C$4</formula>
    </cfRule>
  </conditionalFormatting>
  <conditionalFormatting sqref="BU16">
    <cfRule type="cellIs" dxfId="3816" priority="1706" operator="lessThan">
      <formula>$C$4</formula>
    </cfRule>
  </conditionalFormatting>
  <conditionalFormatting sqref="BU17">
    <cfRule type="cellIs" dxfId="3815" priority="1707" operator="lessThan">
      <formula>$C$4</formula>
    </cfRule>
  </conditionalFormatting>
  <conditionalFormatting sqref="BU18">
    <cfRule type="cellIs" dxfId="3814" priority="1708" operator="lessThan">
      <formula>$C$4</formula>
    </cfRule>
  </conditionalFormatting>
  <conditionalFormatting sqref="BU19">
    <cfRule type="cellIs" dxfId="3813" priority="1709" operator="lessThan">
      <formula>$C$4</formula>
    </cfRule>
  </conditionalFormatting>
  <conditionalFormatting sqref="BU20">
    <cfRule type="cellIs" dxfId="3812" priority="1710" operator="lessThan">
      <formula>$C$4</formula>
    </cfRule>
  </conditionalFormatting>
  <conditionalFormatting sqref="BU21">
    <cfRule type="cellIs" dxfId="3811" priority="1711" operator="lessThan">
      <formula>$C$4</formula>
    </cfRule>
  </conditionalFormatting>
  <conditionalFormatting sqref="BU22">
    <cfRule type="cellIs" dxfId="3810" priority="1712" operator="lessThan">
      <formula>$C$4</formula>
    </cfRule>
  </conditionalFormatting>
  <conditionalFormatting sqref="BU23">
    <cfRule type="cellIs" dxfId="3809" priority="1713" operator="lessThan">
      <formula>$C$4</formula>
    </cfRule>
  </conditionalFormatting>
  <conditionalFormatting sqref="BU24">
    <cfRule type="cellIs" dxfId="3808" priority="1714" operator="lessThan">
      <formula>$C$4</formula>
    </cfRule>
  </conditionalFormatting>
  <conditionalFormatting sqref="BU25">
    <cfRule type="cellIs" dxfId="3807" priority="1715" operator="lessThan">
      <formula>$C$4</formula>
    </cfRule>
  </conditionalFormatting>
  <conditionalFormatting sqref="BU26">
    <cfRule type="cellIs" dxfId="3806" priority="1716" operator="lessThan">
      <formula>$C$4</formula>
    </cfRule>
  </conditionalFormatting>
  <conditionalFormatting sqref="BU27">
    <cfRule type="cellIs" dxfId="3805" priority="1717" operator="lessThan">
      <formula>$C$4</formula>
    </cfRule>
  </conditionalFormatting>
  <conditionalFormatting sqref="BU28">
    <cfRule type="cellIs" dxfId="3804" priority="1718" operator="lessThan">
      <formula>$C$4</formula>
    </cfRule>
  </conditionalFormatting>
  <conditionalFormatting sqref="BU29">
    <cfRule type="cellIs" dxfId="3803" priority="1719" operator="lessThan">
      <formula>$C$4</formula>
    </cfRule>
  </conditionalFormatting>
  <conditionalFormatting sqref="BU30">
    <cfRule type="cellIs" dxfId="3802" priority="1720" operator="lessThan">
      <formula>$C$4</formula>
    </cfRule>
  </conditionalFormatting>
  <conditionalFormatting sqref="BU31">
    <cfRule type="cellIs" dxfId="3801" priority="1721" operator="lessThan">
      <formula>$C$4</formula>
    </cfRule>
  </conditionalFormatting>
  <conditionalFormatting sqref="BU32">
    <cfRule type="cellIs" dxfId="3800" priority="1722" operator="lessThan">
      <formula>$C$4</formula>
    </cfRule>
  </conditionalFormatting>
  <conditionalFormatting sqref="BU33">
    <cfRule type="cellIs" dxfId="3799" priority="1723" operator="lessThan">
      <formula>$C$4</formula>
    </cfRule>
  </conditionalFormatting>
  <conditionalFormatting sqref="BU34">
    <cfRule type="cellIs" dxfId="3798" priority="1724" operator="lessThan">
      <formula>$C$4</formula>
    </cfRule>
  </conditionalFormatting>
  <conditionalFormatting sqref="BU35">
    <cfRule type="cellIs" dxfId="3797" priority="1725" operator="lessThan">
      <formula>$C$4</formula>
    </cfRule>
  </conditionalFormatting>
  <conditionalFormatting sqref="BU36">
    <cfRule type="cellIs" dxfId="3796" priority="1726" operator="lessThan">
      <formula>$C$4</formula>
    </cfRule>
  </conditionalFormatting>
  <conditionalFormatting sqref="BU37">
    <cfRule type="cellIs" dxfId="3795" priority="1727" operator="lessThan">
      <formula>$C$4</formula>
    </cfRule>
  </conditionalFormatting>
  <conditionalFormatting sqref="BU38">
    <cfRule type="cellIs" dxfId="3794" priority="1728" operator="lessThan">
      <formula>$C$4</formula>
    </cfRule>
  </conditionalFormatting>
  <conditionalFormatting sqref="BU39">
    <cfRule type="cellIs" dxfId="3793" priority="1729" operator="lessThan">
      <formula>$C$4</formula>
    </cfRule>
  </conditionalFormatting>
  <conditionalFormatting sqref="BU40">
    <cfRule type="cellIs" dxfId="3792" priority="1730" operator="lessThan">
      <formula>$C$4</formula>
    </cfRule>
  </conditionalFormatting>
  <conditionalFormatting sqref="BU41">
    <cfRule type="cellIs" dxfId="3791" priority="1731" operator="lessThan">
      <formula>$C$4</formula>
    </cfRule>
  </conditionalFormatting>
  <conditionalFormatting sqref="BU42">
    <cfRule type="cellIs" dxfId="3790" priority="1732" operator="lessThan">
      <formula>$C$4</formula>
    </cfRule>
  </conditionalFormatting>
  <conditionalFormatting sqref="BU43">
    <cfRule type="cellIs" dxfId="3789" priority="1733" operator="lessThan">
      <formula>$C$4</formula>
    </cfRule>
  </conditionalFormatting>
  <conditionalFormatting sqref="BU44">
    <cfRule type="cellIs" dxfId="3788" priority="1734" operator="lessThan">
      <formula>$C$4</formula>
    </cfRule>
  </conditionalFormatting>
  <conditionalFormatting sqref="BU45">
    <cfRule type="cellIs" dxfId="3787" priority="1735" operator="lessThan">
      <formula>$C$4</formula>
    </cfRule>
  </conditionalFormatting>
  <conditionalFormatting sqref="BU46">
    <cfRule type="cellIs" dxfId="3786" priority="1736" operator="lessThan">
      <formula>$C$4</formula>
    </cfRule>
  </conditionalFormatting>
  <conditionalFormatting sqref="BU47">
    <cfRule type="cellIs" dxfId="3785" priority="1737" operator="lessThan">
      <formula>$C$4</formula>
    </cfRule>
  </conditionalFormatting>
  <conditionalFormatting sqref="BU48">
    <cfRule type="cellIs" dxfId="3784" priority="1738" operator="lessThan">
      <formula>$C$4</formula>
    </cfRule>
  </conditionalFormatting>
  <conditionalFormatting sqref="BU49">
    <cfRule type="cellIs" dxfId="3783" priority="1739" operator="lessThan">
      <formula>$C$4</formula>
    </cfRule>
  </conditionalFormatting>
  <conditionalFormatting sqref="BU50">
    <cfRule type="cellIs" dxfId="3782" priority="1740" operator="lessThan">
      <formula>$C$4</formula>
    </cfRule>
  </conditionalFormatting>
  <conditionalFormatting sqref="BU51">
    <cfRule type="cellIs" dxfId="3781" priority="1741" operator="lessThan">
      <formula>$C$4</formula>
    </cfRule>
  </conditionalFormatting>
  <conditionalFormatting sqref="BU52">
    <cfRule type="cellIs" dxfId="3780" priority="1742" operator="lessThan">
      <formula>$C$4</formula>
    </cfRule>
  </conditionalFormatting>
  <conditionalFormatting sqref="BU53">
    <cfRule type="cellIs" dxfId="3779" priority="1743" operator="lessThan">
      <formula>$C$4</formula>
    </cfRule>
  </conditionalFormatting>
  <conditionalFormatting sqref="BU54">
    <cfRule type="cellIs" dxfId="3778" priority="1744" operator="lessThan">
      <formula>$C$4</formula>
    </cfRule>
  </conditionalFormatting>
  <conditionalFormatting sqref="BU55">
    <cfRule type="cellIs" dxfId="3777" priority="1745" operator="lessThan">
      <formula>$C$4</formula>
    </cfRule>
  </conditionalFormatting>
  <conditionalFormatting sqref="BU56">
    <cfRule type="cellIs" dxfId="3776" priority="1746" operator="lessThan">
      <formula>$C$4</formula>
    </cfRule>
  </conditionalFormatting>
  <conditionalFormatting sqref="BU57">
    <cfRule type="cellIs" dxfId="3775" priority="1747" operator="lessThan">
      <formula>$C$4</formula>
    </cfRule>
  </conditionalFormatting>
  <conditionalFormatting sqref="BU58">
    <cfRule type="cellIs" dxfId="3774" priority="1748" operator="lessThan">
      <formula>$C$4</formula>
    </cfRule>
  </conditionalFormatting>
  <conditionalFormatting sqref="BU59">
    <cfRule type="cellIs" dxfId="3773" priority="1749" operator="lessThan">
      <formula>$C$4</formula>
    </cfRule>
  </conditionalFormatting>
  <conditionalFormatting sqref="BU60">
    <cfRule type="cellIs" dxfId="3772" priority="1750" operator="lessThan">
      <formula>$C$4</formula>
    </cfRule>
  </conditionalFormatting>
  <conditionalFormatting sqref="BV11">
    <cfRule type="cellIs" dxfId="3771" priority="1751" operator="lessThan">
      <formula>$C$4</formula>
    </cfRule>
  </conditionalFormatting>
  <conditionalFormatting sqref="BV12">
    <cfRule type="cellIs" dxfId="3770" priority="1752" operator="lessThan">
      <formula>$C$4</formula>
    </cfRule>
  </conditionalFormatting>
  <conditionalFormatting sqref="BV13">
    <cfRule type="cellIs" dxfId="3769" priority="1753" operator="lessThan">
      <formula>$C$4</formula>
    </cfRule>
  </conditionalFormatting>
  <conditionalFormatting sqref="BV14">
    <cfRule type="cellIs" dxfId="3768" priority="1754" operator="lessThan">
      <formula>$C$4</formula>
    </cfRule>
  </conditionalFormatting>
  <conditionalFormatting sqref="BV15">
    <cfRule type="cellIs" dxfId="3767" priority="1755" operator="lessThan">
      <formula>$C$4</formula>
    </cfRule>
  </conditionalFormatting>
  <conditionalFormatting sqref="BV16">
    <cfRule type="cellIs" dxfId="3766" priority="1756" operator="lessThan">
      <formula>$C$4</formula>
    </cfRule>
  </conditionalFormatting>
  <conditionalFormatting sqref="BV17">
    <cfRule type="cellIs" dxfId="3765" priority="1757" operator="lessThan">
      <formula>$C$4</formula>
    </cfRule>
  </conditionalFormatting>
  <conditionalFormatting sqref="BV18">
    <cfRule type="cellIs" dxfId="3764" priority="1758" operator="lessThan">
      <formula>$C$4</formula>
    </cfRule>
  </conditionalFormatting>
  <conditionalFormatting sqref="BV19">
    <cfRule type="cellIs" dxfId="3763" priority="1759" operator="lessThan">
      <formula>$C$4</formula>
    </cfRule>
  </conditionalFormatting>
  <conditionalFormatting sqref="BV20">
    <cfRule type="cellIs" dxfId="3762" priority="1760" operator="lessThan">
      <formula>$C$4</formula>
    </cfRule>
  </conditionalFormatting>
  <conditionalFormatting sqref="BV21">
    <cfRule type="cellIs" dxfId="3761" priority="1761" operator="lessThan">
      <formula>$C$4</formula>
    </cfRule>
  </conditionalFormatting>
  <conditionalFormatting sqref="BV22">
    <cfRule type="cellIs" dxfId="3760" priority="1762" operator="lessThan">
      <formula>$C$4</formula>
    </cfRule>
  </conditionalFormatting>
  <conditionalFormatting sqref="BV23">
    <cfRule type="cellIs" dxfId="3759" priority="1763" operator="lessThan">
      <formula>$C$4</formula>
    </cfRule>
  </conditionalFormatting>
  <conditionalFormatting sqref="BV24">
    <cfRule type="cellIs" dxfId="3758" priority="1764" operator="lessThan">
      <formula>$C$4</formula>
    </cfRule>
  </conditionalFormatting>
  <conditionalFormatting sqref="BV25">
    <cfRule type="cellIs" dxfId="3757" priority="1765" operator="lessThan">
      <formula>$C$4</formula>
    </cfRule>
  </conditionalFormatting>
  <conditionalFormatting sqref="BV26">
    <cfRule type="cellIs" dxfId="3756" priority="1766" operator="lessThan">
      <formula>$C$4</formula>
    </cfRule>
  </conditionalFormatting>
  <conditionalFormatting sqref="BV27">
    <cfRule type="cellIs" dxfId="3755" priority="1767" operator="lessThan">
      <formula>$C$4</formula>
    </cfRule>
  </conditionalFormatting>
  <conditionalFormatting sqref="BV28">
    <cfRule type="cellIs" dxfId="3754" priority="1768" operator="lessThan">
      <formula>$C$4</formula>
    </cfRule>
  </conditionalFormatting>
  <conditionalFormatting sqref="BV29">
    <cfRule type="cellIs" dxfId="3753" priority="1769" operator="lessThan">
      <formula>$C$4</formula>
    </cfRule>
  </conditionalFormatting>
  <conditionalFormatting sqref="BV30">
    <cfRule type="cellIs" dxfId="3752" priority="1770" operator="lessThan">
      <formula>$C$4</formula>
    </cfRule>
  </conditionalFormatting>
  <conditionalFormatting sqref="BV31">
    <cfRule type="cellIs" dxfId="3751" priority="1771" operator="lessThan">
      <formula>$C$4</formula>
    </cfRule>
  </conditionalFormatting>
  <conditionalFormatting sqref="BV32">
    <cfRule type="cellIs" dxfId="3750" priority="1772" operator="lessThan">
      <formula>$C$4</formula>
    </cfRule>
  </conditionalFormatting>
  <conditionalFormatting sqref="BV33">
    <cfRule type="cellIs" dxfId="3749" priority="1773" operator="lessThan">
      <formula>$C$4</formula>
    </cfRule>
  </conditionalFormatting>
  <conditionalFormatting sqref="BV34">
    <cfRule type="cellIs" dxfId="3748" priority="1774" operator="lessThan">
      <formula>$C$4</formula>
    </cfRule>
  </conditionalFormatting>
  <conditionalFormatting sqref="BV35">
    <cfRule type="cellIs" dxfId="3747" priority="1775" operator="lessThan">
      <formula>$C$4</formula>
    </cfRule>
  </conditionalFormatting>
  <conditionalFormatting sqref="BV36">
    <cfRule type="cellIs" dxfId="3746" priority="1776" operator="lessThan">
      <formula>$C$4</formula>
    </cfRule>
  </conditionalFormatting>
  <conditionalFormatting sqref="BV37">
    <cfRule type="cellIs" dxfId="3745" priority="1777" operator="lessThan">
      <formula>$C$4</formula>
    </cfRule>
  </conditionalFormatting>
  <conditionalFormatting sqref="BV38">
    <cfRule type="cellIs" dxfId="3744" priority="1778" operator="lessThan">
      <formula>$C$4</formula>
    </cfRule>
  </conditionalFormatting>
  <conditionalFormatting sqref="BV39">
    <cfRule type="cellIs" dxfId="3743" priority="1779" operator="lessThan">
      <formula>$C$4</formula>
    </cfRule>
  </conditionalFormatting>
  <conditionalFormatting sqref="BV40">
    <cfRule type="cellIs" dxfId="3742" priority="1780" operator="lessThan">
      <formula>$C$4</formula>
    </cfRule>
  </conditionalFormatting>
  <conditionalFormatting sqref="BV41">
    <cfRule type="cellIs" dxfId="3741" priority="1781" operator="lessThan">
      <formula>$C$4</formula>
    </cfRule>
  </conditionalFormatting>
  <conditionalFormatting sqref="BV42">
    <cfRule type="cellIs" dxfId="3740" priority="1782" operator="lessThan">
      <formula>$C$4</formula>
    </cfRule>
  </conditionalFormatting>
  <conditionalFormatting sqref="BV43">
    <cfRule type="cellIs" dxfId="3739" priority="1783" operator="lessThan">
      <formula>$C$4</formula>
    </cfRule>
  </conditionalFormatting>
  <conditionalFormatting sqref="BV44">
    <cfRule type="cellIs" dxfId="3738" priority="1784" operator="lessThan">
      <formula>$C$4</formula>
    </cfRule>
  </conditionalFormatting>
  <conditionalFormatting sqref="BV45">
    <cfRule type="cellIs" dxfId="3737" priority="1785" operator="lessThan">
      <formula>$C$4</formula>
    </cfRule>
  </conditionalFormatting>
  <conditionalFormatting sqref="BV46">
    <cfRule type="cellIs" dxfId="3736" priority="1786" operator="lessThan">
      <formula>$C$4</formula>
    </cfRule>
  </conditionalFormatting>
  <conditionalFormatting sqref="BV47">
    <cfRule type="cellIs" dxfId="3735" priority="1787" operator="lessThan">
      <formula>$C$4</formula>
    </cfRule>
  </conditionalFormatting>
  <conditionalFormatting sqref="BV48">
    <cfRule type="cellIs" dxfId="3734" priority="1788" operator="lessThan">
      <formula>$C$4</formula>
    </cfRule>
  </conditionalFormatting>
  <conditionalFormatting sqref="BV49">
    <cfRule type="cellIs" dxfId="3733" priority="1789" operator="lessThan">
      <formula>$C$4</formula>
    </cfRule>
  </conditionalFormatting>
  <conditionalFormatting sqref="BV50">
    <cfRule type="cellIs" dxfId="3732" priority="1790" operator="lessThan">
      <formula>$C$4</formula>
    </cfRule>
  </conditionalFormatting>
  <conditionalFormatting sqref="BV51">
    <cfRule type="cellIs" dxfId="3731" priority="1791" operator="lessThan">
      <formula>$C$4</formula>
    </cfRule>
  </conditionalFormatting>
  <conditionalFormatting sqref="BV52">
    <cfRule type="cellIs" dxfId="3730" priority="1792" operator="lessThan">
      <formula>$C$4</formula>
    </cfRule>
  </conditionalFormatting>
  <conditionalFormatting sqref="BV53">
    <cfRule type="cellIs" dxfId="3729" priority="1793" operator="lessThan">
      <formula>$C$4</formula>
    </cfRule>
  </conditionalFormatting>
  <conditionalFormatting sqref="BV54">
    <cfRule type="cellIs" dxfId="3728" priority="1794" operator="lessThan">
      <formula>$C$4</formula>
    </cfRule>
  </conditionalFormatting>
  <conditionalFormatting sqref="BV55">
    <cfRule type="cellIs" dxfId="3727" priority="1795" operator="lessThan">
      <formula>$C$4</formula>
    </cfRule>
  </conditionalFormatting>
  <conditionalFormatting sqref="BV56">
    <cfRule type="cellIs" dxfId="3726" priority="1796" operator="lessThan">
      <formula>$C$4</formula>
    </cfRule>
  </conditionalFormatting>
  <conditionalFormatting sqref="BV57">
    <cfRule type="cellIs" dxfId="3725" priority="1797" operator="lessThan">
      <formula>$C$4</formula>
    </cfRule>
  </conditionalFormatting>
  <conditionalFormatting sqref="BV58">
    <cfRule type="cellIs" dxfId="3724" priority="1798" operator="lessThan">
      <formula>$C$4</formula>
    </cfRule>
  </conditionalFormatting>
  <conditionalFormatting sqref="BV59">
    <cfRule type="cellIs" dxfId="3723" priority="1799" operator="lessThan">
      <formula>$C$4</formula>
    </cfRule>
  </conditionalFormatting>
  <conditionalFormatting sqref="BV60">
    <cfRule type="cellIs" dxfId="3722" priority="1800" operator="lessThan">
      <formula>$C$4</formula>
    </cfRule>
  </conditionalFormatting>
  <conditionalFormatting sqref="BW11">
    <cfRule type="cellIs" dxfId="3721" priority="1801" operator="lessThan">
      <formula>$C$4</formula>
    </cfRule>
  </conditionalFormatting>
  <conditionalFormatting sqref="BW12">
    <cfRule type="cellIs" dxfId="3720" priority="1802" operator="lessThan">
      <formula>$C$4</formula>
    </cfRule>
  </conditionalFormatting>
  <conditionalFormatting sqref="BW13">
    <cfRule type="cellIs" dxfId="3719" priority="1803" operator="lessThan">
      <formula>$C$4</formula>
    </cfRule>
  </conditionalFormatting>
  <conditionalFormatting sqref="BW14">
    <cfRule type="cellIs" dxfId="3718" priority="1804" operator="lessThan">
      <formula>$C$4</formula>
    </cfRule>
  </conditionalFormatting>
  <conditionalFormatting sqref="BW15">
    <cfRule type="cellIs" dxfId="3717" priority="1805" operator="lessThan">
      <formula>$C$4</formula>
    </cfRule>
  </conditionalFormatting>
  <conditionalFormatting sqref="BW16">
    <cfRule type="cellIs" dxfId="3716" priority="1806" operator="lessThan">
      <formula>$C$4</formula>
    </cfRule>
  </conditionalFormatting>
  <conditionalFormatting sqref="BW17">
    <cfRule type="cellIs" dxfId="3715" priority="1807" operator="lessThan">
      <formula>$C$4</formula>
    </cfRule>
  </conditionalFormatting>
  <conditionalFormatting sqref="BW18">
    <cfRule type="cellIs" dxfId="3714" priority="1808" operator="lessThan">
      <formula>$C$4</formula>
    </cfRule>
  </conditionalFormatting>
  <conditionalFormatting sqref="BW19">
    <cfRule type="cellIs" dxfId="3713" priority="1809" operator="lessThan">
      <formula>$C$4</formula>
    </cfRule>
  </conditionalFormatting>
  <conditionalFormatting sqref="BW20">
    <cfRule type="cellIs" dxfId="3712" priority="1810" operator="lessThan">
      <formula>$C$4</formula>
    </cfRule>
  </conditionalFormatting>
  <conditionalFormatting sqref="BW21">
    <cfRule type="cellIs" dxfId="3711" priority="1811" operator="lessThan">
      <formula>$C$4</formula>
    </cfRule>
  </conditionalFormatting>
  <conditionalFormatting sqref="BW22">
    <cfRule type="cellIs" dxfId="3710" priority="1812" operator="lessThan">
      <formula>$C$4</formula>
    </cfRule>
  </conditionalFormatting>
  <conditionalFormatting sqref="BW23">
    <cfRule type="cellIs" dxfId="3709" priority="1813" operator="lessThan">
      <formula>$C$4</formula>
    </cfRule>
  </conditionalFormatting>
  <conditionalFormatting sqref="BW24">
    <cfRule type="cellIs" dxfId="3708" priority="1814" operator="lessThan">
      <formula>$C$4</formula>
    </cfRule>
  </conditionalFormatting>
  <conditionalFormatting sqref="BW25">
    <cfRule type="cellIs" dxfId="3707" priority="1815" operator="lessThan">
      <formula>$C$4</formula>
    </cfRule>
  </conditionalFormatting>
  <conditionalFormatting sqref="BW26">
    <cfRule type="cellIs" dxfId="3706" priority="1816" operator="lessThan">
      <formula>$C$4</formula>
    </cfRule>
  </conditionalFormatting>
  <conditionalFormatting sqref="BW27">
    <cfRule type="cellIs" dxfId="3705" priority="1817" operator="lessThan">
      <formula>$C$4</formula>
    </cfRule>
  </conditionalFormatting>
  <conditionalFormatting sqref="BW28">
    <cfRule type="cellIs" dxfId="3704" priority="1818" operator="lessThan">
      <formula>$C$4</formula>
    </cfRule>
  </conditionalFormatting>
  <conditionalFormatting sqref="BW29">
    <cfRule type="cellIs" dxfId="3703" priority="1819" operator="lessThan">
      <formula>$C$4</formula>
    </cfRule>
  </conditionalFormatting>
  <conditionalFormatting sqref="BW30">
    <cfRule type="cellIs" dxfId="3702" priority="1820" operator="lessThan">
      <formula>$C$4</formula>
    </cfRule>
  </conditionalFormatting>
  <conditionalFormatting sqref="BW31">
    <cfRule type="cellIs" dxfId="3701" priority="1821" operator="lessThan">
      <formula>$C$4</formula>
    </cfRule>
  </conditionalFormatting>
  <conditionalFormatting sqref="BW32">
    <cfRule type="cellIs" dxfId="3700" priority="1822" operator="lessThan">
      <formula>$C$4</formula>
    </cfRule>
  </conditionalFormatting>
  <conditionalFormatting sqref="BW33">
    <cfRule type="cellIs" dxfId="3699" priority="1823" operator="lessThan">
      <formula>$C$4</formula>
    </cfRule>
  </conditionalFormatting>
  <conditionalFormatting sqref="BW34">
    <cfRule type="cellIs" dxfId="3698" priority="1824" operator="lessThan">
      <formula>$C$4</formula>
    </cfRule>
  </conditionalFormatting>
  <conditionalFormatting sqref="BW35">
    <cfRule type="cellIs" dxfId="3697" priority="1825" operator="lessThan">
      <formula>$C$4</formula>
    </cfRule>
  </conditionalFormatting>
  <conditionalFormatting sqref="BW36">
    <cfRule type="cellIs" dxfId="3696" priority="1826" operator="lessThan">
      <formula>$C$4</formula>
    </cfRule>
  </conditionalFormatting>
  <conditionalFormatting sqref="BW37">
    <cfRule type="cellIs" dxfId="3695" priority="1827" operator="lessThan">
      <formula>$C$4</formula>
    </cfRule>
  </conditionalFormatting>
  <conditionalFormatting sqref="BW38">
    <cfRule type="cellIs" dxfId="3694" priority="1828" operator="lessThan">
      <formula>$C$4</formula>
    </cfRule>
  </conditionalFormatting>
  <conditionalFormatting sqref="BW39">
    <cfRule type="cellIs" dxfId="3693" priority="1829" operator="lessThan">
      <formula>$C$4</formula>
    </cfRule>
  </conditionalFormatting>
  <conditionalFormatting sqref="BW40">
    <cfRule type="cellIs" dxfId="3692" priority="1830" operator="lessThan">
      <formula>$C$4</formula>
    </cfRule>
  </conditionalFormatting>
  <conditionalFormatting sqref="BW41">
    <cfRule type="cellIs" dxfId="3691" priority="1831" operator="lessThan">
      <formula>$C$4</formula>
    </cfRule>
  </conditionalFormatting>
  <conditionalFormatting sqref="BW42">
    <cfRule type="cellIs" dxfId="3690" priority="1832" operator="lessThan">
      <formula>$C$4</formula>
    </cfRule>
  </conditionalFormatting>
  <conditionalFormatting sqref="BW43">
    <cfRule type="cellIs" dxfId="3689" priority="1833" operator="lessThan">
      <formula>$C$4</formula>
    </cfRule>
  </conditionalFormatting>
  <conditionalFormatting sqref="BW44">
    <cfRule type="cellIs" dxfId="3688" priority="1834" operator="lessThan">
      <formula>$C$4</formula>
    </cfRule>
  </conditionalFormatting>
  <conditionalFormatting sqref="BW45">
    <cfRule type="cellIs" dxfId="3687" priority="1835" operator="lessThan">
      <formula>$C$4</formula>
    </cfRule>
  </conditionalFormatting>
  <conditionalFormatting sqref="BW46">
    <cfRule type="cellIs" dxfId="3686" priority="1836" operator="lessThan">
      <formula>$C$4</formula>
    </cfRule>
  </conditionalFormatting>
  <conditionalFormatting sqref="BW47">
    <cfRule type="cellIs" dxfId="3685" priority="1837" operator="lessThan">
      <formula>$C$4</formula>
    </cfRule>
  </conditionalFormatting>
  <conditionalFormatting sqref="BW48">
    <cfRule type="cellIs" dxfId="3684" priority="1838" operator="lessThan">
      <formula>$C$4</formula>
    </cfRule>
  </conditionalFormatting>
  <conditionalFormatting sqref="BW49">
    <cfRule type="cellIs" dxfId="3683" priority="1839" operator="lessThan">
      <formula>$C$4</formula>
    </cfRule>
  </conditionalFormatting>
  <conditionalFormatting sqref="BW50">
    <cfRule type="cellIs" dxfId="3682" priority="1840" operator="lessThan">
      <formula>$C$4</formula>
    </cfRule>
  </conditionalFormatting>
  <conditionalFormatting sqref="BW51">
    <cfRule type="cellIs" dxfId="3681" priority="1841" operator="lessThan">
      <formula>$C$4</formula>
    </cfRule>
  </conditionalFormatting>
  <conditionalFormatting sqref="BW52">
    <cfRule type="cellIs" dxfId="3680" priority="1842" operator="lessThan">
      <formula>$C$4</formula>
    </cfRule>
  </conditionalFormatting>
  <conditionalFormatting sqref="BW53">
    <cfRule type="cellIs" dxfId="3679" priority="1843" operator="lessThan">
      <formula>$C$4</formula>
    </cfRule>
  </conditionalFormatting>
  <conditionalFormatting sqref="BW54">
    <cfRule type="cellIs" dxfId="3678" priority="1844" operator="lessThan">
      <formula>$C$4</formula>
    </cfRule>
  </conditionalFormatting>
  <conditionalFormatting sqref="BW55">
    <cfRule type="cellIs" dxfId="3677" priority="1845" operator="lessThan">
      <formula>$C$4</formula>
    </cfRule>
  </conditionalFormatting>
  <conditionalFormatting sqref="BW56">
    <cfRule type="cellIs" dxfId="3676" priority="1846" operator="lessThan">
      <formula>$C$4</formula>
    </cfRule>
  </conditionalFormatting>
  <conditionalFormatting sqref="BW57">
    <cfRule type="cellIs" dxfId="3675" priority="1847" operator="lessThan">
      <formula>$C$4</formula>
    </cfRule>
  </conditionalFormatting>
  <conditionalFormatting sqref="BW58">
    <cfRule type="cellIs" dxfId="3674" priority="1848" operator="lessThan">
      <formula>$C$4</formula>
    </cfRule>
  </conditionalFormatting>
  <conditionalFormatting sqref="BW59">
    <cfRule type="cellIs" dxfId="3673" priority="1849" operator="lessThan">
      <formula>$C$4</formula>
    </cfRule>
  </conditionalFormatting>
  <conditionalFormatting sqref="BW60">
    <cfRule type="cellIs" dxfId="3672" priority="1850" operator="lessThan">
      <formula>$C$4</formula>
    </cfRule>
  </conditionalFormatting>
  <conditionalFormatting sqref="BX11">
    <cfRule type="cellIs" dxfId="3671" priority="1851" operator="lessThan">
      <formula>$C$4</formula>
    </cfRule>
  </conditionalFormatting>
  <conditionalFormatting sqref="BX12">
    <cfRule type="cellIs" dxfId="3670" priority="1852" operator="lessThan">
      <formula>$C$4</formula>
    </cfRule>
  </conditionalFormatting>
  <conditionalFormatting sqref="BX13">
    <cfRule type="cellIs" dxfId="3669" priority="1853" operator="lessThan">
      <formula>$C$4</formula>
    </cfRule>
  </conditionalFormatting>
  <conditionalFormatting sqref="BX14">
    <cfRule type="cellIs" dxfId="3668" priority="1854" operator="lessThan">
      <formula>$C$4</formula>
    </cfRule>
  </conditionalFormatting>
  <conditionalFormatting sqref="BX15">
    <cfRule type="cellIs" dxfId="3667" priority="1855" operator="lessThan">
      <formula>$C$4</formula>
    </cfRule>
  </conditionalFormatting>
  <conditionalFormatting sqref="BX16">
    <cfRule type="cellIs" dxfId="3666" priority="1856" operator="lessThan">
      <formula>$C$4</formula>
    </cfRule>
  </conditionalFormatting>
  <conditionalFormatting sqref="BX17">
    <cfRule type="cellIs" dxfId="3665" priority="1857" operator="lessThan">
      <formula>$C$4</formula>
    </cfRule>
  </conditionalFormatting>
  <conditionalFormatting sqref="BX18">
    <cfRule type="cellIs" dxfId="3664" priority="1858" operator="lessThan">
      <formula>$C$4</formula>
    </cfRule>
  </conditionalFormatting>
  <conditionalFormatting sqref="BX19">
    <cfRule type="cellIs" dxfId="3663" priority="1859" operator="lessThan">
      <formula>$C$4</formula>
    </cfRule>
  </conditionalFormatting>
  <conditionalFormatting sqref="BX20">
    <cfRule type="cellIs" dxfId="3662" priority="1860" operator="lessThan">
      <formula>$C$4</formula>
    </cfRule>
  </conditionalFormatting>
  <conditionalFormatting sqref="BX21">
    <cfRule type="cellIs" dxfId="3661" priority="1861" operator="lessThan">
      <formula>$C$4</formula>
    </cfRule>
  </conditionalFormatting>
  <conditionalFormatting sqref="BX22">
    <cfRule type="cellIs" dxfId="3660" priority="1862" operator="lessThan">
      <formula>$C$4</formula>
    </cfRule>
  </conditionalFormatting>
  <conditionalFormatting sqref="BX23">
    <cfRule type="cellIs" dxfId="3659" priority="1863" operator="lessThan">
      <formula>$C$4</formula>
    </cfRule>
  </conditionalFormatting>
  <conditionalFormatting sqref="BX24">
    <cfRule type="cellIs" dxfId="3658" priority="1864" operator="lessThan">
      <formula>$C$4</formula>
    </cfRule>
  </conditionalFormatting>
  <conditionalFormatting sqref="BX25">
    <cfRule type="cellIs" dxfId="3657" priority="1865" operator="lessThan">
      <formula>$C$4</formula>
    </cfRule>
  </conditionalFormatting>
  <conditionalFormatting sqref="BX26">
    <cfRule type="cellIs" dxfId="3656" priority="1866" operator="lessThan">
      <formula>$C$4</formula>
    </cfRule>
  </conditionalFormatting>
  <conditionalFormatting sqref="BX27">
    <cfRule type="cellIs" dxfId="3655" priority="1867" operator="lessThan">
      <formula>$C$4</formula>
    </cfRule>
  </conditionalFormatting>
  <conditionalFormatting sqref="BX28">
    <cfRule type="cellIs" dxfId="3654" priority="1868" operator="lessThan">
      <formula>$C$4</formula>
    </cfRule>
  </conditionalFormatting>
  <conditionalFormatting sqref="BX29">
    <cfRule type="cellIs" dxfId="3653" priority="1869" operator="lessThan">
      <formula>$C$4</formula>
    </cfRule>
  </conditionalFormatting>
  <conditionalFormatting sqref="BX30">
    <cfRule type="cellIs" dxfId="3652" priority="1870" operator="lessThan">
      <formula>$C$4</formula>
    </cfRule>
  </conditionalFormatting>
  <conditionalFormatting sqref="BX31">
    <cfRule type="cellIs" dxfId="3651" priority="1871" operator="lessThan">
      <formula>$C$4</formula>
    </cfRule>
  </conditionalFormatting>
  <conditionalFormatting sqref="BX32">
    <cfRule type="cellIs" dxfId="3650" priority="1872" operator="lessThan">
      <formula>$C$4</formula>
    </cfRule>
  </conditionalFormatting>
  <conditionalFormatting sqref="BX33">
    <cfRule type="cellIs" dxfId="3649" priority="1873" operator="lessThan">
      <formula>$C$4</formula>
    </cfRule>
  </conditionalFormatting>
  <conditionalFormatting sqref="BX34">
    <cfRule type="cellIs" dxfId="3648" priority="1874" operator="lessThan">
      <formula>$C$4</formula>
    </cfRule>
  </conditionalFormatting>
  <conditionalFormatting sqref="BX35">
    <cfRule type="cellIs" dxfId="3647" priority="1875" operator="lessThan">
      <formula>$C$4</formula>
    </cfRule>
  </conditionalFormatting>
  <conditionalFormatting sqref="BX36">
    <cfRule type="cellIs" dxfId="3646" priority="1876" operator="lessThan">
      <formula>$C$4</formula>
    </cfRule>
  </conditionalFormatting>
  <conditionalFormatting sqref="BX37">
    <cfRule type="cellIs" dxfId="3645" priority="1877" operator="lessThan">
      <formula>$C$4</formula>
    </cfRule>
  </conditionalFormatting>
  <conditionalFormatting sqref="BX38">
    <cfRule type="cellIs" dxfId="3644" priority="1878" operator="lessThan">
      <formula>$C$4</formula>
    </cfRule>
  </conditionalFormatting>
  <conditionalFormatting sqref="BX39">
    <cfRule type="cellIs" dxfId="3643" priority="1879" operator="lessThan">
      <formula>$C$4</formula>
    </cfRule>
  </conditionalFormatting>
  <conditionalFormatting sqref="BX40">
    <cfRule type="cellIs" dxfId="3642" priority="1880" operator="lessThan">
      <formula>$C$4</formula>
    </cfRule>
  </conditionalFormatting>
  <conditionalFormatting sqref="BX41">
    <cfRule type="cellIs" dxfId="3641" priority="1881" operator="lessThan">
      <formula>$C$4</formula>
    </cfRule>
  </conditionalFormatting>
  <conditionalFormatting sqref="BX42">
    <cfRule type="cellIs" dxfId="3640" priority="1882" operator="lessThan">
      <formula>$C$4</formula>
    </cfRule>
  </conditionalFormatting>
  <conditionalFormatting sqref="BX43">
    <cfRule type="cellIs" dxfId="3639" priority="1883" operator="lessThan">
      <formula>$C$4</formula>
    </cfRule>
  </conditionalFormatting>
  <conditionalFormatting sqref="BX44">
    <cfRule type="cellIs" dxfId="3638" priority="1884" operator="lessThan">
      <formula>$C$4</formula>
    </cfRule>
  </conditionalFormatting>
  <conditionalFormatting sqref="BX45">
    <cfRule type="cellIs" dxfId="3637" priority="1885" operator="lessThan">
      <formula>$C$4</formula>
    </cfRule>
  </conditionalFormatting>
  <conditionalFormatting sqref="BX46">
    <cfRule type="cellIs" dxfId="3636" priority="1886" operator="lessThan">
      <formula>$C$4</formula>
    </cfRule>
  </conditionalFormatting>
  <conditionalFormatting sqref="BX47">
    <cfRule type="cellIs" dxfId="3635" priority="1887" operator="lessThan">
      <formula>$C$4</formula>
    </cfRule>
  </conditionalFormatting>
  <conditionalFormatting sqref="BX48">
    <cfRule type="cellIs" dxfId="3634" priority="1888" operator="lessThan">
      <formula>$C$4</formula>
    </cfRule>
  </conditionalFormatting>
  <conditionalFormatting sqref="BX49">
    <cfRule type="cellIs" dxfId="3633" priority="1889" operator="lessThan">
      <formula>$C$4</formula>
    </cfRule>
  </conditionalFormatting>
  <conditionalFormatting sqref="BX50">
    <cfRule type="cellIs" dxfId="3632" priority="1890" operator="lessThan">
      <formula>$C$4</formula>
    </cfRule>
  </conditionalFormatting>
  <conditionalFormatting sqref="BX51">
    <cfRule type="cellIs" dxfId="3631" priority="1891" operator="lessThan">
      <formula>$C$4</formula>
    </cfRule>
  </conditionalFormatting>
  <conditionalFormatting sqref="BX52">
    <cfRule type="cellIs" dxfId="3630" priority="1892" operator="lessThan">
      <formula>$C$4</formula>
    </cfRule>
  </conditionalFormatting>
  <conditionalFormatting sqref="BX53">
    <cfRule type="cellIs" dxfId="3629" priority="1893" operator="lessThan">
      <formula>$C$4</formula>
    </cfRule>
  </conditionalFormatting>
  <conditionalFormatting sqref="BX54">
    <cfRule type="cellIs" dxfId="3628" priority="1894" operator="lessThan">
      <formula>$C$4</formula>
    </cfRule>
  </conditionalFormatting>
  <conditionalFormatting sqref="BX55">
    <cfRule type="cellIs" dxfId="3627" priority="1895" operator="lessThan">
      <formula>$C$4</formula>
    </cfRule>
  </conditionalFormatting>
  <conditionalFormatting sqref="BX56">
    <cfRule type="cellIs" dxfId="3626" priority="1896" operator="lessThan">
      <formula>$C$4</formula>
    </cfRule>
  </conditionalFormatting>
  <conditionalFormatting sqref="BX57">
    <cfRule type="cellIs" dxfId="3625" priority="1897" operator="lessThan">
      <formula>$C$4</formula>
    </cfRule>
  </conditionalFormatting>
  <conditionalFormatting sqref="BX58">
    <cfRule type="cellIs" dxfId="3624" priority="1898" operator="lessThan">
      <formula>$C$4</formula>
    </cfRule>
  </conditionalFormatting>
  <conditionalFormatting sqref="BX59">
    <cfRule type="cellIs" dxfId="3623" priority="1899" operator="lessThan">
      <formula>$C$4</formula>
    </cfRule>
  </conditionalFormatting>
  <conditionalFormatting sqref="BX60">
    <cfRule type="cellIs" dxfId="3622" priority="1900" operator="lessThan">
      <formula>$C$4</formula>
    </cfRule>
  </conditionalFormatting>
  <conditionalFormatting sqref="BY11">
    <cfRule type="cellIs" dxfId="3621" priority="1901" operator="lessThan">
      <formula>$C$4</formula>
    </cfRule>
  </conditionalFormatting>
  <conditionalFormatting sqref="BY12">
    <cfRule type="cellIs" dxfId="3620" priority="1902" operator="lessThan">
      <formula>$C$4</formula>
    </cfRule>
  </conditionalFormatting>
  <conditionalFormatting sqref="BY13">
    <cfRule type="cellIs" dxfId="3619" priority="1903" operator="lessThan">
      <formula>$C$4</formula>
    </cfRule>
  </conditionalFormatting>
  <conditionalFormatting sqref="BY14">
    <cfRule type="cellIs" dxfId="3618" priority="1904" operator="lessThan">
      <formula>$C$4</formula>
    </cfRule>
  </conditionalFormatting>
  <conditionalFormatting sqref="BY15">
    <cfRule type="cellIs" dxfId="3617" priority="1905" operator="lessThan">
      <formula>$C$4</formula>
    </cfRule>
  </conditionalFormatting>
  <conditionalFormatting sqref="BY16">
    <cfRule type="cellIs" dxfId="3616" priority="1906" operator="lessThan">
      <formula>$C$4</formula>
    </cfRule>
  </conditionalFormatting>
  <conditionalFormatting sqref="BY17">
    <cfRule type="cellIs" dxfId="3615" priority="1907" operator="lessThan">
      <formula>$C$4</formula>
    </cfRule>
  </conditionalFormatting>
  <conditionalFormatting sqref="BY18">
    <cfRule type="cellIs" dxfId="3614" priority="1908" operator="lessThan">
      <formula>$C$4</formula>
    </cfRule>
  </conditionalFormatting>
  <conditionalFormatting sqref="BY19">
    <cfRule type="cellIs" dxfId="3613" priority="1909" operator="lessThan">
      <formula>$C$4</formula>
    </cfRule>
  </conditionalFormatting>
  <conditionalFormatting sqref="BY20">
    <cfRule type="cellIs" dxfId="3612" priority="1910" operator="lessThan">
      <formula>$C$4</formula>
    </cfRule>
  </conditionalFormatting>
  <conditionalFormatting sqref="BY21">
    <cfRule type="cellIs" dxfId="3611" priority="1911" operator="lessThan">
      <formula>$C$4</formula>
    </cfRule>
  </conditionalFormatting>
  <conditionalFormatting sqref="BY22">
    <cfRule type="cellIs" dxfId="3610" priority="1912" operator="lessThan">
      <formula>$C$4</formula>
    </cfRule>
  </conditionalFormatting>
  <conditionalFormatting sqref="BY23">
    <cfRule type="cellIs" dxfId="3609" priority="1913" operator="lessThan">
      <formula>$C$4</formula>
    </cfRule>
  </conditionalFormatting>
  <conditionalFormatting sqref="BY24">
    <cfRule type="cellIs" dxfId="3608" priority="1914" operator="lessThan">
      <formula>$C$4</formula>
    </cfRule>
  </conditionalFormatting>
  <conditionalFormatting sqref="BY25">
    <cfRule type="cellIs" dxfId="3607" priority="1915" operator="lessThan">
      <formula>$C$4</formula>
    </cfRule>
  </conditionalFormatting>
  <conditionalFormatting sqref="BY26">
    <cfRule type="cellIs" dxfId="3606" priority="1916" operator="lessThan">
      <formula>$C$4</formula>
    </cfRule>
  </conditionalFormatting>
  <conditionalFormatting sqref="BY27">
    <cfRule type="cellIs" dxfId="3605" priority="1917" operator="lessThan">
      <formula>$C$4</formula>
    </cfRule>
  </conditionalFormatting>
  <conditionalFormatting sqref="BY28">
    <cfRule type="cellIs" dxfId="3604" priority="1918" operator="lessThan">
      <formula>$C$4</formula>
    </cfRule>
  </conditionalFormatting>
  <conditionalFormatting sqref="BY29">
    <cfRule type="cellIs" dxfId="3603" priority="1919" operator="lessThan">
      <formula>$C$4</formula>
    </cfRule>
  </conditionalFormatting>
  <conditionalFormatting sqref="BY30">
    <cfRule type="cellIs" dxfId="3602" priority="1920" operator="lessThan">
      <formula>$C$4</formula>
    </cfRule>
  </conditionalFormatting>
  <conditionalFormatting sqref="BY31">
    <cfRule type="cellIs" dxfId="3601" priority="1921" operator="lessThan">
      <formula>$C$4</formula>
    </cfRule>
  </conditionalFormatting>
  <conditionalFormatting sqref="BY32">
    <cfRule type="cellIs" dxfId="3600" priority="1922" operator="lessThan">
      <formula>$C$4</formula>
    </cfRule>
  </conditionalFormatting>
  <conditionalFormatting sqref="BY33">
    <cfRule type="cellIs" dxfId="3599" priority="1923" operator="lessThan">
      <formula>$C$4</formula>
    </cfRule>
  </conditionalFormatting>
  <conditionalFormatting sqref="BY34">
    <cfRule type="cellIs" dxfId="3598" priority="1924" operator="lessThan">
      <formula>$C$4</formula>
    </cfRule>
  </conditionalFormatting>
  <conditionalFormatting sqref="BY35">
    <cfRule type="cellIs" dxfId="3597" priority="1925" operator="lessThan">
      <formula>$C$4</formula>
    </cfRule>
  </conditionalFormatting>
  <conditionalFormatting sqref="BY36">
    <cfRule type="cellIs" dxfId="3596" priority="1926" operator="lessThan">
      <formula>$C$4</formula>
    </cfRule>
  </conditionalFormatting>
  <conditionalFormatting sqref="BY37">
    <cfRule type="cellIs" dxfId="3595" priority="1927" operator="lessThan">
      <formula>$C$4</formula>
    </cfRule>
  </conditionalFormatting>
  <conditionalFormatting sqref="BY38">
    <cfRule type="cellIs" dxfId="3594" priority="1928" operator="lessThan">
      <formula>$C$4</formula>
    </cfRule>
  </conditionalFormatting>
  <conditionalFormatting sqref="BY39">
    <cfRule type="cellIs" dxfId="3593" priority="1929" operator="lessThan">
      <formula>$C$4</formula>
    </cfRule>
  </conditionalFormatting>
  <conditionalFormatting sqref="BY40">
    <cfRule type="cellIs" dxfId="3592" priority="1930" operator="lessThan">
      <formula>$C$4</formula>
    </cfRule>
  </conditionalFormatting>
  <conditionalFormatting sqref="BY41">
    <cfRule type="cellIs" dxfId="3591" priority="1931" operator="lessThan">
      <formula>$C$4</formula>
    </cfRule>
  </conditionalFormatting>
  <conditionalFormatting sqref="BY42">
    <cfRule type="cellIs" dxfId="3590" priority="1932" operator="lessThan">
      <formula>$C$4</formula>
    </cfRule>
  </conditionalFormatting>
  <conditionalFormatting sqref="BY43">
    <cfRule type="cellIs" dxfId="3589" priority="1933" operator="lessThan">
      <formula>$C$4</formula>
    </cfRule>
  </conditionalFormatting>
  <conditionalFormatting sqref="BY44">
    <cfRule type="cellIs" dxfId="3588" priority="1934" operator="lessThan">
      <formula>$C$4</formula>
    </cfRule>
  </conditionalFormatting>
  <conditionalFormatting sqref="BY45">
    <cfRule type="cellIs" dxfId="3587" priority="1935" operator="lessThan">
      <formula>$C$4</formula>
    </cfRule>
  </conditionalFormatting>
  <conditionalFormatting sqref="BY46">
    <cfRule type="cellIs" dxfId="3586" priority="1936" operator="lessThan">
      <formula>$C$4</formula>
    </cfRule>
  </conditionalFormatting>
  <conditionalFormatting sqref="BY47">
    <cfRule type="cellIs" dxfId="3585" priority="1937" operator="lessThan">
      <formula>$C$4</formula>
    </cfRule>
  </conditionalFormatting>
  <conditionalFormatting sqref="BY48">
    <cfRule type="cellIs" dxfId="3584" priority="1938" operator="lessThan">
      <formula>$C$4</formula>
    </cfRule>
  </conditionalFormatting>
  <conditionalFormatting sqref="BY49">
    <cfRule type="cellIs" dxfId="3583" priority="1939" operator="lessThan">
      <formula>$C$4</formula>
    </cfRule>
  </conditionalFormatting>
  <conditionalFormatting sqref="BY50">
    <cfRule type="cellIs" dxfId="3582" priority="1940" operator="lessThan">
      <formula>$C$4</formula>
    </cfRule>
  </conditionalFormatting>
  <conditionalFormatting sqref="BY51">
    <cfRule type="cellIs" dxfId="3581" priority="1941" operator="lessThan">
      <formula>$C$4</formula>
    </cfRule>
  </conditionalFormatting>
  <conditionalFormatting sqref="BY52">
    <cfRule type="cellIs" dxfId="3580" priority="1942" operator="lessThan">
      <formula>$C$4</formula>
    </cfRule>
  </conditionalFormatting>
  <conditionalFormatting sqref="BY53">
    <cfRule type="cellIs" dxfId="3579" priority="1943" operator="lessThan">
      <formula>$C$4</formula>
    </cfRule>
  </conditionalFormatting>
  <conditionalFormatting sqref="BY54">
    <cfRule type="cellIs" dxfId="3578" priority="1944" operator="lessThan">
      <formula>$C$4</formula>
    </cfRule>
  </conditionalFormatting>
  <conditionalFormatting sqref="BY55">
    <cfRule type="cellIs" dxfId="3577" priority="1945" operator="lessThan">
      <formula>$C$4</formula>
    </cfRule>
  </conditionalFormatting>
  <conditionalFormatting sqref="BY56">
    <cfRule type="cellIs" dxfId="3576" priority="1946" operator="lessThan">
      <formula>$C$4</formula>
    </cfRule>
  </conditionalFormatting>
  <conditionalFormatting sqref="BY57">
    <cfRule type="cellIs" dxfId="3575" priority="1947" operator="lessThan">
      <formula>$C$4</formula>
    </cfRule>
  </conditionalFormatting>
  <conditionalFormatting sqref="BY58">
    <cfRule type="cellIs" dxfId="3574" priority="1948" operator="lessThan">
      <formula>$C$4</formula>
    </cfRule>
  </conditionalFormatting>
  <conditionalFormatting sqref="BY59">
    <cfRule type="cellIs" dxfId="3573" priority="1949" operator="lessThan">
      <formula>$C$4</formula>
    </cfRule>
  </conditionalFormatting>
  <conditionalFormatting sqref="BY60">
    <cfRule type="cellIs" dxfId="3572" priority="1950" operator="lessThan">
      <formula>$C$4</formula>
    </cfRule>
  </conditionalFormatting>
  <conditionalFormatting sqref="BZ11">
    <cfRule type="cellIs" dxfId="3571" priority="1951" operator="lessThan">
      <formula>$C$4</formula>
    </cfRule>
  </conditionalFormatting>
  <conditionalFormatting sqref="BZ12">
    <cfRule type="cellIs" dxfId="3570" priority="1952" operator="lessThan">
      <formula>$C$4</formula>
    </cfRule>
  </conditionalFormatting>
  <conditionalFormatting sqref="BZ13">
    <cfRule type="cellIs" dxfId="3569" priority="1953" operator="lessThan">
      <formula>$C$4</formula>
    </cfRule>
  </conditionalFormatting>
  <conditionalFormatting sqref="BZ14">
    <cfRule type="cellIs" dxfId="3568" priority="1954" operator="lessThan">
      <formula>$C$4</formula>
    </cfRule>
  </conditionalFormatting>
  <conditionalFormatting sqref="BZ15">
    <cfRule type="cellIs" dxfId="3567" priority="1955" operator="lessThan">
      <formula>$C$4</formula>
    </cfRule>
  </conditionalFormatting>
  <conditionalFormatting sqref="BZ16">
    <cfRule type="cellIs" dxfId="3566" priority="1956" operator="lessThan">
      <formula>$C$4</formula>
    </cfRule>
  </conditionalFormatting>
  <conditionalFormatting sqref="BZ17">
    <cfRule type="cellIs" dxfId="3565" priority="1957" operator="lessThan">
      <formula>$C$4</formula>
    </cfRule>
  </conditionalFormatting>
  <conditionalFormatting sqref="BZ18">
    <cfRule type="cellIs" dxfId="3564" priority="1958" operator="lessThan">
      <formula>$C$4</formula>
    </cfRule>
  </conditionalFormatting>
  <conditionalFormatting sqref="BZ19">
    <cfRule type="cellIs" dxfId="3563" priority="1959" operator="lessThan">
      <formula>$C$4</formula>
    </cfRule>
  </conditionalFormatting>
  <conditionalFormatting sqref="BZ20">
    <cfRule type="cellIs" dxfId="3562" priority="1960" operator="lessThan">
      <formula>$C$4</formula>
    </cfRule>
  </conditionalFormatting>
  <conditionalFormatting sqref="BZ21">
    <cfRule type="cellIs" dxfId="3561" priority="1961" operator="lessThan">
      <formula>$C$4</formula>
    </cfRule>
  </conditionalFormatting>
  <conditionalFormatting sqref="BZ22">
    <cfRule type="cellIs" dxfId="3560" priority="1962" operator="lessThan">
      <formula>$C$4</formula>
    </cfRule>
  </conditionalFormatting>
  <conditionalFormatting sqref="BZ23">
    <cfRule type="cellIs" dxfId="3559" priority="1963" operator="lessThan">
      <formula>$C$4</formula>
    </cfRule>
  </conditionalFormatting>
  <conditionalFormatting sqref="BZ24">
    <cfRule type="cellIs" dxfId="3558" priority="1964" operator="lessThan">
      <formula>$C$4</formula>
    </cfRule>
  </conditionalFormatting>
  <conditionalFormatting sqref="BZ25">
    <cfRule type="cellIs" dxfId="3557" priority="1965" operator="lessThan">
      <formula>$C$4</formula>
    </cfRule>
  </conditionalFormatting>
  <conditionalFormatting sqref="BZ26">
    <cfRule type="cellIs" dxfId="3556" priority="1966" operator="lessThan">
      <formula>$C$4</formula>
    </cfRule>
  </conditionalFormatting>
  <conditionalFormatting sqref="BZ27">
    <cfRule type="cellIs" dxfId="3555" priority="1967" operator="lessThan">
      <formula>$C$4</formula>
    </cfRule>
  </conditionalFormatting>
  <conditionalFormatting sqref="BZ28">
    <cfRule type="cellIs" dxfId="3554" priority="1968" operator="lessThan">
      <formula>$C$4</formula>
    </cfRule>
  </conditionalFormatting>
  <conditionalFormatting sqref="BZ29">
    <cfRule type="cellIs" dxfId="3553" priority="1969" operator="lessThan">
      <formula>$C$4</formula>
    </cfRule>
  </conditionalFormatting>
  <conditionalFormatting sqref="BZ30">
    <cfRule type="cellIs" dxfId="3552" priority="1970" operator="lessThan">
      <formula>$C$4</formula>
    </cfRule>
  </conditionalFormatting>
  <conditionalFormatting sqref="BZ31">
    <cfRule type="cellIs" dxfId="3551" priority="1971" operator="lessThan">
      <formula>$C$4</formula>
    </cfRule>
  </conditionalFormatting>
  <conditionalFormatting sqref="BZ32">
    <cfRule type="cellIs" dxfId="3550" priority="1972" operator="lessThan">
      <formula>$C$4</formula>
    </cfRule>
  </conditionalFormatting>
  <conditionalFormatting sqref="BZ33">
    <cfRule type="cellIs" dxfId="3549" priority="1973" operator="lessThan">
      <formula>$C$4</formula>
    </cfRule>
  </conditionalFormatting>
  <conditionalFormatting sqref="BZ34">
    <cfRule type="cellIs" dxfId="3548" priority="1974" operator="lessThan">
      <formula>$C$4</formula>
    </cfRule>
  </conditionalFormatting>
  <conditionalFormatting sqref="BZ35">
    <cfRule type="cellIs" dxfId="3547" priority="1975" operator="lessThan">
      <formula>$C$4</formula>
    </cfRule>
  </conditionalFormatting>
  <conditionalFormatting sqref="BZ36">
    <cfRule type="cellIs" dxfId="3546" priority="1976" operator="lessThan">
      <formula>$C$4</formula>
    </cfRule>
  </conditionalFormatting>
  <conditionalFormatting sqref="BZ37">
    <cfRule type="cellIs" dxfId="3545" priority="1977" operator="lessThan">
      <formula>$C$4</formula>
    </cfRule>
  </conditionalFormatting>
  <conditionalFormatting sqref="BZ38">
    <cfRule type="cellIs" dxfId="3544" priority="1978" operator="lessThan">
      <formula>$C$4</formula>
    </cfRule>
  </conditionalFormatting>
  <conditionalFormatting sqref="BZ39">
    <cfRule type="cellIs" dxfId="3543" priority="1979" operator="lessThan">
      <formula>$C$4</formula>
    </cfRule>
  </conditionalFormatting>
  <conditionalFormatting sqref="BZ40">
    <cfRule type="cellIs" dxfId="3542" priority="1980" operator="lessThan">
      <formula>$C$4</formula>
    </cfRule>
  </conditionalFormatting>
  <conditionalFormatting sqref="BZ41">
    <cfRule type="cellIs" dxfId="3541" priority="1981" operator="lessThan">
      <formula>$C$4</formula>
    </cfRule>
  </conditionalFormatting>
  <conditionalFormatting sqref="BZ42">
    <cfRule type="cellIs" dxfId="3540" priority="1982" operator="lessThan">
      <formula>$C$4</formula>
    </cfRule>
  </conditionalFormatting>
  <conditionalFormatting sqref="BZ43">
    <cfRule type="cellIs" dxfId="3539" priority="1983" operator="lessThan">
      <formula>$C$4</formula>
    </cfRule>
  </conditionalFormatting>
  <conditionalFormatting sqref="BZ44">
    <cfRule type="cellIs" dxfId="3538" priority="1984" operator="lessThan">
      <formula>$C$4</formula>
    </cfRule>
  </conditionalFormatting>
  <conditionalFormatting sqref="BZ45">
    <cfRule type="cellIs" dxfId="3537" priority="1985" operator="lessThan">
      <formula>$C$4</formula>
    </cfRule>
  </conditionalFormatting>
  <conditionalFormatting sqref="BZ46">
    <cfRule type="cellIs" dxfId="3536" priority="1986" operator="lessThan">
      <formula>$C$4</formula>
    </cfRule>
  </conditionalFormatting>
  <conditionalFormatting sqref="BZ47">
    <cfRule type="cellIs" dxfId="3535" priority="1987" operator="lessThan">
      <formula>$C$4</formula>
    </cfRule>
  </conditionalFormatting>
  <conditionalFormatting sqref="BZ48">
    <cfRule type="cellIs" dxfId="3534" priority="1988" operator="lessThan">
      <formula>$C$4</formula>
    </cfRule>
  </conditionalFormatting>
  <conditionalFormatting sqref="BZ49">
    <cfRule type="cellIs" dxfId="3533" priority="1989" operator="lessThan">
      <formula>$C$4</formula>
    </cfRule>
  </conditionalFormatting>
  <conditionalFormatting sqref="BZ50">
    <cfRule type="cellIs" dxfId="3532" priority="1990" operator="lessThan">
      <formula>$C$4</formula>
    </cfRule>
  </conditionalFormatting>
  <conditionalFormatting sqref="BZ51">
    <cfRule type="cellIs" dxfId="3531" priority="1991" operator="lessThan">
      <formula>$C$4</formula>
    </cfRule>
  </conditionalFormatting>
  <conditionalFormatting sqref="BZ52">
    <cfRule type="cellIs" dxfId="3530" priority="1992" operator="lessThan">
      <formula>$C$4</formula>
    </cfRule>
  </conditionalFormatting>
  <conditionalFormatting sqref="BZ53">
    <cfRule type="cellIs" dxfId="3529" priority="1993" operator="lessThan">
      <formula>$C$4</formula>
    </cfRule>
  </conditionalFormatting>
  <conditionalFormatting sqref="BZ54">
    <cfRule type="cellIs" dxfId="3528" priority="1994" operator="lessThan">
      <formula>$C$4</formula>
    </cfRule>
  </conditionalFormatting>
  <conditionalFormatting sqref="BZ55">
    <cfRule type="cellIs" dxfId="3527" priority="1995" operator="lessThan">
      <formula>$C$4</formula>
    </cfRule>
  </conditionalFormatting>
  <conditionalFormatting sqref="BZ56">
    <cfRule type="cellIs" dxfId="3526" priority="1996" operator="lessThan">
      <formula>$C$4</formula>
    </cfRule>
  </conditionalFormatting>
  <conditionalFormatting sqref="BZ57">
    <cfRule type="cellIs" dxfId="3525" priority="1997" operator="lessThan">
      <formula>$C$4</formula>
    </cfRule>
  </conditionalFormatting>
  <conditionalFormatting sqref="BZ58">
    <cfRule type="cellIs" dxfId="3524" priority="1998" operator="lessThan">
      <formula>$C$4</formula>
    </cfRule>
  </conditionalFormatting>
  <conditionalFormatting sqref="BZ59">
    <cfRule type="cellIs" dxfId="3523" priority="1999" operator="lessThan">
      <formula>$C$4</formula>
    </cfRule>
  </conditionalFormatting>
  <conditionalFormatting sqref="BZ60">
    <cfRule type="cellIs" dxfId="3522" priority="2000" operator="lessThan">
      <formula>$C$4</formula>
    </cfRule>
  </conditionalFormatting>
  <conditionalFormatting sqref="CA11">
    <cfRule type="cellIs" dxfId="3521" priority="2001" operator="lessThan">
      <formula>$C$4</formula>
    </cfRule>
  </conditionalFormatting>
  <conditionalFormatting sqref="CA12">
    <cfRule type="cellIs" dxfId="3520" priority="2002" operator="lessThan">
      <formula>$C$4</formula>
    </cfRule>
  </conditionalFormatting>
  <conditionalFormatting sqref="CA13">
    <cfRule type="cellIs" dxfId="3519" priority="2003" operator="lessThan">
      <formula>$C$4</formula>
    </cfRule>
  </conditionalFormatting>
  <conditionalFormatting sqref="CA14">
    <cfRule type="cellIs" dxfId="3518" priority="2004" operator="lessThan">
      <formula>$C$4</formula>
    </cfRule>
  </conditionalFormatting>
  <conditionalFormatting sqref="CA15">
    <cfRule type="cellIs" dxfId="3517" priority="2005" operator="lessThan">
      <formula>$C$4</formula>
    </cfRule>
  </conditionalFormatting>
  <conditionalFormatting sqref="CA16">
    <cfRule type="cellIs" dxfId="3516" priority="2006" operator="lessThan">
      <formula>$C$4</formula>
    </cfRule>
  </conditionalFormatting>
  <conditionalFormatting sqref="CA17">
    <cfRule type="cellIs" dxfId="3515" priority="2007" operator="lessThan">
      <formula>$C$4</formula>
    </cfRule>
  </conditionalFormatting>
  <conditionalFormatting sqref="CA18">
    <cfRule type="cellIs" dxfId="3514" priority="2008" operator="lessThan">
      <formula>$C$4</formula>
    </cfRule>
  </conditionalFormatting>
  <conditionalFormatting sqref="CA19">
    <cfRule type="cellIs" dxfId="3513" priority="2009" operator="lessThan">
      <formula>$C$4</formula>
    </cfRule>
  </conditionalFormatting>
  <conditionalFormatting sqref="CA20">
    <cfRule type="cellIs" dxfId="3512" priority="2010" operator="lessThan">
      <formula>$C$4</formula>
    </cfRule>
  </conditionalFormatting>
  <conditionalFormatting sqref="CA21">
    <cfRule type="cellIs" dxfId="3511" priority="2011" operator="lessThan">
      <formula>$C$4</formula>
    </cfRule>
  </conditionalFormatting>
  <conditionalFormatting sqref="CA22">
    <cfRule type="cellIs" dxfId="3510" priority="2012" operator="lessThan">
      <formula>$C$4</formula>
    </cfRule>
  </conditionalFormatting>
  <conditionalFormatting sqref="CA23">
    <cfRule type="cellIs" dxfId="3509" priority="2013" operator="lessThan">
      <formula>$C$4</formula>
    </cfRule>
  </conditionalFormatting>
  <conditionalFormatting sqref="CA24">
    <cfRule type="cellIs" dxfId="3508" priority="2014" operator="lessThan">
      <formula>$C$4</formula>
    </cfRule>
  </conditionalFormatting>
  <conditionalFormatting sqref="CA25">
    <cfRule type="cellIs" dxfId="3507" priority="2015" operator="lessThan">
      <formula>$C$4</formula>
    </cfRule>
  </conditionalFormatting>
  <conditionalFormatting sqref="CA26">
    <cfRule type="cellIs" dxfId="3506" priority="2016" operator="lessThan">
      <formula>$C$4</formula>
    </cfRule>
  </conditionalFormatting>
  <conditionalFormatting sqref="CA27">
    <cfRule type="cellIs" dxfId="3505" priority="2017" operator="lessThan">
      <formula>$C$4</formula>
    </cfRule>
  </conditionalFormatting>
  <conditionalFormatting sqref="CA28">
    <cfRule type="cellIs" dxfId="3504" priority="2018" operator="lessThan">
      <formula>$C$4</formula>
    </cfRule>
  </conditionalFormatting>
  <conditionalFormatting sqref="CA29">
    <cfRule type="cellIs" dxfId="3503" priority="2019" operator="lessThan">
      <formula>$C$4</formula>
    </cfRule>
  </conditionalFormatting>
  <conditionalFormatting sqref="CA30">
    <cfRule type="cellIs" dxfId="3502" priority="2020" operator="lessThan">
      <formula>$C$4</formula>
    </cfRule>
  </conditionalFormatting>
  <conditionalFormatting sqref="CA31">
    <cfRule type="cellIs" dxfId="3501" priority="2021" operator="lessThan">
      <formula>$C$4</formula>
    </cfRule>
  </conditionalFormatting>
  <conditionalFormatting sqref="CA32">
    <cfRule type="cellIs" dxfId="3500" priority="2022" operator="lessThan">
      <formula>$C$4</formula>
    </cfRule>
  </conditionalFormatting>
  <conditionalFormatting sqref="CA33">
    <cfRule type="cellIs" dxfId="3499" priority="2023" operator="lessThan">
      <formula>$C$4</formula>
    </cfRule>
  </conditionalFormatting>
  <conditionalFormatting sqref="CA34">
    <cfRule type="cellIs" dxfId="3498" priority="2024" operator="lessThan">
      <formula>$C$4</formula>
    </cfRule>
  </conditionalFormatting>
  <conditionalFormatting sqref="CA35">
    <cfRule type="cellIs" dxfId="3497" priority="2025" operator="lessThan">
      <formula>$C$4</formula>
    </cfRule>
  </conditionalFormatting>
  <conditionalFormatting sqref="CA36">
    <cfRule type="cellIs" dxfId="3496" priority="2026" operator="lessThan">
      <formula>$C$4</formula>
    </cfRule>
  </conditionalFormatting>
  <conditionalFormatting sqref="CA37">
    <cfRule type="cellIs" dxfId="3495" priority="2027" operator="lessThan">
      <formula>$C$4</formula>
    </cfRule>
  </conditionalFormatting>
  <conditionalFormatting sqref="CA38">
    <cfRule type="cellIs" dxfId="3494" priority="2028" operator="lessThan">
      <formula>$C$4</formula>
    </cfRule>
  </conditionalFormatting>
  <conditionalFormatting sqref="CA39">
    <cfRule type="cellIs" dxfId="3493" priority="2029" operator="lessThan">
      <formula>$C$4</formula>
    </cfRule>
  </conditionalFormatting>
  <conditionalFormatting sqref="CA40">
    <cfRule type="cellIs" dxfId="3492" priority="2030" operator="lessThan">
      <formula>$C$4</formula>
    </cfRule>
  </conditionalFormatting>
  <conditionalFormatting sqref="CA41">
    <cfRule type="cellIs" dxfId="3491" priority="2031" operator="lessThan">
      <formula>$C$4</formula>
    </cfRule>
  </conditionalFormatting>
  <conditionalFormatting sqref="CA42">
    <cfRule type="cellIs" dxfId="3490" priority="2032" operator="lessThan">
      <formula>$C$4</formula>
    </cfRule>
  </conditionalFormatting>
  <conditionalFormatting sqref="CA43">
    <cfRule type="cellIs" dxfId="3489" priority="2033" operator="lessThan">
      <formula>$C$4</formula>
    </cfRule>
  </conditionalFormatting>
  <conditionalFormatting sqref="CA44">
    <cfRule type="cellIs" dxfId="3488" priority="2034" operator="lessThan">
      <formula>$C$4</formula>
    </cfRule>
  </conditionalFormatting>
  <conditionalFormatting sqref="CA45">
    <cfRule type="cellIs" dxfId="3487" priority="2035" operator="lessThan">
      <formula>$C$4</formula>
    </cfRule>
  </conditionalFormatting>
  <conditionalFormatting sqref="CA46">
    <cfRule type="cellIs" dxfId="3486" priority="2036" operator="lessThan">
      <formula>$C$4</formula>
    </cfRule>
  </conditionalFormatting>
  <conditionalFormatting sqref="CA47">
    <cfRule type="cellIs" dxfId="3485" priority="2037" operator="lessThan">
      <formula>$C$4</formula>
    </cfRule>
  </conditionalFormatting>
  <conditionalFormatting sqref="CA48">
    <cfRule type="cellIs" dxfId="3484" priority="2038" operator="lessThan">
      <formula>$C$4</formula>
    </cfRule>
  </conditionalFormatting>
  <conditionalFormatting sqref="CA49">
    <cfRule type="cellIs" dxfId="3483" priority="2039" operator="lessThan">
      <formula>$C$4</formula>
    </cfRule>
  </conditionalFormatting>
  <conditionalFormatting sqref="CA50">
    <cfRule type="cellIs" dxfId="3482" priority="2040" operator="lessThan">
      <formula>$C$4</formula>
    </cfRule>
  </conditionalFormatting>
  <conditionalFormatting sqref="CA51">
    <cfRule type="cellIs" dxfId="3481" priority="2041" operator="lessThan">
      <formula>$C$4</formula>
    </cfRule>
  </conditionalFormatting>
  <conditionalFormatting sqref="CA52">
    <cfRule type="cellIs" dxfId="3480" priority="2042" operator="lessThan">
      <formula>$C$4</formula>
    </cfRule>
  </conditionalFormatting>
  <conditionalFormatting sqref="CA53">
    <cfRule type="cellIs" dxfId="3479" priority="2043" operator="lessThan">
      <formula>$C$4</formula>
    </cfRule>
  </conditionalFormatting>
  <conditionalFormatting sqref="CA54">
    <cfRule type="cellIs" dxfId="3478" priority="2044" operator="lessThan">
      <formula>$C$4</formula>
    </cfRule>
  </conditionalFormatting>
  <conditionalFormatting sqref="CA55">
    <cfRule type="cellIs" dxfId="3477" priority="2045" operator="lessThan">
      <formula>$C$4</formula>
    </cfRule>
  </conditionalFormatting>
  <conditionalFormatting sqref="CA56">
    <cfRule type="cellIs" dxfId="3476" priority="2046" operator="lessThan">
      <formula>$C$4</formula>
    </cfRule>
  </conditionalFormatting>
  <conditionalFormatting sqref="CA57">
    <cfRule type="cellIs" dxfId="3475" priority="2047" operator="lessThan">
      <formula>$C$4</formula>
    </cfRule>
  </conditionalFormatting>
  <conditionalFormatting sqref="CA58">
    <cfRule type="cellIs" dxfId="3474" priority="2048" operator="lessThan">
      <formula>$C$4</formula>
    </cfRule>
  </conditionalFormatting>
  <conditionalFormatting sqref="CA59">
    <cfRule type="cellIs" dxfId="3473" priority="2049" operator="lessThan">
      <formula>$C$4</formula>
    </cfRule>
  </conditionalFormatting>
  <conditionalFormatting sqref="CA60">
    <cfRule type="cellIs" dxfId="3472" priority="2050" operator="lessThan">
      <formula>$C$4</formula>
    </cfRule>
  </conditionalFormatting>
  <conditionalFormatting sqref="CB11">
    <cfRule type="cellIs" dxfId="3471" priority="2051" operator="lessThan">
      <formula>$C$4</formula>
    </cfRule>
  </conditionalFormatting>
  <conditionalFormatting sqref="CB12">
    <cfRule type="cellIs" dxfId="3470" priority="2052" operator="lessThan">
      <formula>$C$4</formula>
    </cfRule>
  </conditionalFormatting>
  <conditionalFormatting sqref="CB13">
    <cfRule type="cellIs" dxfId="3469" priority="2053" operator="lessThan">
      <formula>$C$4</formula>
    </cfRule>
  </conditionalFormatting>
  <conditionalFormatting sqref="CB14">
    <cfRule type="cellIs" dxfId="3468" priority="2054" operator="lessThan">
      <formula>$C$4</formula>
    </cfRule>
  </conditionalFormatting>
  <conditionalFormatting sqref="CB15">
    <cfRule type="cellIs" dxfId="3467" priority="2055" operator="lessThan">
      <formula>$C$4</formula>
    </cfRule>
  </conditionalFormatting>
  <conditionalFormatting sqref="CB16">
    <cfRule type="cellIs" dxfId="3466" priority="2056" operator="lessThan">
      <formula>$C$4</formula>
    </cfRule>
  </conditionalFormatting>
  <conditionalFormatting sqref="CB17">
    <cfRule type="cellIs" dxfId="3465" priority="2057" operator="lessThan">
      <formula>$C$4</formula>
    </cfRule>
  </conditionalFormatting>
  <conditionalFormatting sqref="CB18">
    <cfRule type="cellIs" dxfId="3464" priority="2058" operator="lessThan">
      <formula>$C$4</formula>
    </cfRule>
  </conditionalFormatting>
  <conditionalFormatting sqref="CB19">
    <cfRule type="cellIs" dxfId="3463" priority="2059" operator="lessThan">
      <formula>$C$4</formula>
    </cfRule>
  </conditionalFormatting>
  <conditionalFormatting sqref="CB20">
    <cfRule type="cellIs" dxfId="3462" priority="2060" operator="lessThan">
      <formula>$C$4</formula>
    </cfRule>
  </conditionalFormatting>
  <conditionalFormatting sqref="CB21">
    <cfRule type="cellIs" dxfId="3461" priority="2061" operator="lessThan">
      <formula>$C$4</formula>
    </cfRule>
  </conditionalFormatting>
  <conditionalFormatting sqref="CB22">
    <cfRule type="cellIs" dxfId="3460" priority="2062" operator="lessThan">
      <formula>$C$4</formula>
    </cfRule>
  </conditionalFormatting>
  <conditionalFormatting sqref="CB23">
    <cfRule type="cellIs" dxfId="3459" priority="2063" operator="lessThan">
      <formula>$C$4</formula>
    </cfRule>
  </conditionalFormatting>
  <conditionalFormatting sqref="CB24">
    <cfRule type="cellIs" dxfId="3458" priority="2064" operator="lessThan">
      <formula>$C$4</formula>
    </cfRule>
  </conditionalFormatting>
  <conditionalFormatting sqref="CB25">
    <cfRule type="cellIs" dxfId="3457" priority="2065" operator="lessThan">
      <formula>$C$4</formula>
    </cfRule>
  </conditionalFormatting>
  <conditionalFormatting sqref="CB26">
    <cfRule type="cellIs" dxfId="3456" priority="2066" operator="lessThan">
      <formula>$C$4</formula>
    </cfRule>
  </conditionalFormatting>
  <conditionalFormatting sqref="CB27">
    <cfRule type="cellIs" dxfId="3455" priority="2067" operator="lessThan">
      <formula>$C$4</formula>
    </cfRule>
  </conditionalFormatting>
  <conditionalFormatting sqref="CB28">
    <cfRule type="cellIs" dxfId="3454" priority="2068" operator="lessThan">
      <formula>$C$4</formula>
    </cfRule>
  </conditionalFormatting>
  <conditionalFormatting sqref="CB29">
    <cfRule type="cellIs" dxfId="3453" priority="2069" operator="lessThan">
      <formula>$C$4</formula>
    </cfRule>
  </conditionalFormatting>
  <conditionalFormatting sqref="CB30">
    <cfRule type="cellIs" dxfId="3452" priority="2070" operator="lessThan">
      <formula>$C$4</formula>
    </cfRule>
  </conditionalFormatting>
  <conditionalFormatting sqref="CB31">
    <cfRule type="cellIs" dxfId="3451" priority="2071" operator="lessThan">
      <formula>$C$4</formula>
    </cfRule>
  </conditionalFormatting>
  <conditionalFormatting sqref="CB32">
    <cfRule type="cellIs" dxfId="3450" priority="2072" operator="lessThan">
      <formula>$C$4</formula>
    </cfRule>
  </conditionalFormatting>
  <conditionalFormatting sqref="CB33">
    <cfRule type="cellIs" dxfId="3449" priority="2073" operator="lessThan">
      <formula>$C$4</formula>
    </cfRule>
  </conditionalFormatting>
  <conditionalFormatting sqref="CB34">
    <cfRule type="cellIs" dxfId="3448" priority="2074" operator="lessThan">
      <formula>$C$4</formula>
    </cfRule>
  </conditionalFormatting>
  <conditionalFormatting sqref="CB35">
    <cfRule type="cellIs" dxfId="3447" priority="2075" operator="lessThan">
      <formula>$C$4</formula>
    </cfRule>
  </conditionalFormatting>
  <conditionalFormatting sqref="CB36">
    <cfRule type="cellIs" dxfId="3446" priority="2076" operator="lessThan">
      <formula>$C$4</formula>
    </cfRule>
  </conditionalFormatting>
  <conditionalFormatting sqref="CB37">
    <cfRule type="cellIs" dxfId="3445" priority="2077" operator="lessThan">
      <formula>$C$4</formula>
    </cfRule>
  </conditionalFormatting>
  <conditionalFormatting sqref="CB38">
    <cfRule type="cellIs" dxfId="3444" priority="2078" operator="lessThan">
      <formula>$C$4</formula>
    </cfRule>
  </conditionalFormatting>
  <conditionalFormatting sqref="CB39">
    <cfRule type="cellIs" dxfId="3443" priority="2079" operator="lessThan">
      <formula>$C$4</formula>
    </cfRule>
  </conditionalFormatting>
  <conditionalFormatting sqref="CB40">
    <cfRule type="cellIs" dxfId="3442" priority="2080" operator="lessThan">
      <formula>$C$4</formula>
    </cfRule>
  </conditionalFormatting>
  <conditionalFormatting sqref="CB41">
    <cfRule type="cellIs" dxfId="3441" priority="2081" operator="lessThan">
      <formula>$C$4</formula>
    </cfRule>
  </conditionalFormatting>
  <conditionalFormatting sqref="CB42">
    <cfRule type="cellIs" dxfId="3440" priority="2082" operator="lessThan">
      <formula>$C$4</formula>
    </cfRule>
  </conditionalFormatting>
  <conditionalFormatting sqref="CB43">
    <cfRule type="cellIs" dxfId="3439" priority="2083" operator="lessThan">
      <formula>$C$4</formula>
    </cfRule>
  </conditionalFormatting>
  <conditionalFormatting sqref="CB44">
    <cfRule type="cellIs" dxfId="3438" priority="2084" operator="lessThan">
      <formula>$C$4</formula>
    </cfRule>
  </conditionalFormatting>
  <conditionalFormatting sqref="CB45">
    <cfRule type="cellIs" dxfId="3437" priority="2085" operator="lessThan">
      <formula>$C$4</formula>
    </cfRule>
  </conditionalFormatting>
  <conditionalFormatting sqref="CB46">
    <cfRule type="cellIs" dxfId="3436" priority="2086" operator="lessThan">
      <formula>$C$4</formula>
    </cfRule>
  </conditionalFormatting>
  <conditionalFormatting sqref="CB47">
    <cfRule type="cellIs" dxfId="3435" priority="2087" operator="lessThan">
      <formula>$C$4</formula>
    </cfRule>
  </conditionalFormatting>
  <conditionalFormatting sqref="CB48">
    <cfRule type="cellIs" dxfId="3434" priority="2088" operator="lessThan">
      <formula>$C$4</formula>
    </cfRule>
  </conditionalFormatting>
  <conditionalFormatting sqref="CB49">
    <cfRule type="cellIs" dxfId="3433" priority="2089" operator="lessThan">
      <formula>$C$4</formula>
    </cfRule>
  </conditionalFormatting>
  <conditionalFormatting sqref="CB50">
    <cfRule type="cellIs" dxfId="3432" priority="2090" operator="lessThan">
      <formula>$C$4</formula>
    </cfRule>
  </conditionalFormatting>
  <conditionalFormatting sqref="CB51">
    <cfRule type="cellIs" dxfId="3431" priority="2091" operator="lessThan">
      <formula>$C$4</formula>
    </cfRule>
  </conditionalFormatting>
  <conditionalFormatting sqref="CB52">
    <cfRule type="cellIs" dxfId="3430" priority="2092" operator="lessThan">
      <formula>$C$4</formula>
    </cfRule>
  </conditionalFormatting>
  <conditionalFormatting sqref="CB53">
    <cfRule type="cellIs" dxfId="3429" priority="2093" operator="lessThan">
      <formula>$C$4</formula>
    </cfRule>
  </conditionalFormatting>
  <conditionalFormatting sqref="CB54">
    <cfRule type="cellIs" dxfId="3428" priority="2094" operator="lessThan">
      <formula>$C$4</formula>
    </cfRule>
  </conditionalFormatting>
  <conditionalFormatting sqref="CB55">
    <cfRule type="cellIs" dxfId="3427" priority="2095" operator="lessThan">
      <formula>$C$4</formula>
    </cfRule>
  </conditionalFormatting>
  <conditionalFormatting sqref="CB56">
    <cfRule type="cellIs" dxfId="3426" priority="2096" operator="lessThan">
      <formula>$C$4</formula>
    </cfRule>
  </conditionalFormatting>
  <conditionalFormatting sqref="CB57">
    <cfRule type="cellIs" dxfId="3425" priority="2097" operator="lessThan">
      <formula>$C$4</formula>
    </cfRule>
  </conditionalFormatting>
  <conditionalFormatting sqref="CB58">
    <cfRule type="cellIs" dxfId="3424" priority="2098" operator="lessThan">
      <formula>$C$4</formula>
    </cfRule>
  </conditionalFormatting>
  <conditionalFormatting sqref="CB59">
    <cfRule type="cellIs" dxfId="3423" priority="2099" operator="lessThan">
      <formula>$C$4</formula>
    </cfRule>
  </conditionalFormatting>
  <conditionalFormatting sqref="CB60">
    <cfRule type="cellIs" dxfId="3422" priority="2100" operator="lessThan">
      <formula>$C$4</formula>
    </cfRule>
  </conditionalFormatting>
  <conditionalFormatting sqref="CC11">
    <cfRule type="cellIs" dxfId="3421" priority="2101" operator="lessThan">
      <formula>$C$4</formula>
    </cfRule>
  </conditionalFormatting>
  <conditionalFormatting sqref="CC12">
    <cfRule type="cellIs" dxfId="3420" priority="2102" operator="lessThan">
      <formula>$C$4</formula>
    </cfRule>
  </conditionalFormatting>
  <conditionalFormatting sqref="CC13">
    <cfRule type="cellIs" dxfId="3419" priority="2103" operator="lessThan">
      <formula>$C$4</formula>
    </cfRule>
  </conditionalFormatting>
  <conditionalFormatting sqref="CC14">
    <cfRule type="cellIs" dxfId="3418" priority="2104" operator="lessThan">
      <formula>$C$4</formula>
    </cfRule>
  </conditionalFormatting>
  <conditionalFormatting sqref="CC15">
    <cfRule type="cellIs" dxfId="3417" priority="2105" operator="lessThan">
      <formula>$C$4</formula>
    </cfRule>
  </conditionalFormatting>
  <conditionalFormatting sqref="CC16">
    <cfRule type="cellIs" dxfId="3416" priority="2106" operator="lessThan">
      <formula>$C$4</formula>
    </cfRule>
  </conditionalFormatting>
  <conditionalFormatting sqref="CC17">
    <cfRule type="cellIs" dxfId="3415" priority="2107" operator="lessThan">
      <formula>$C$4</formula>
    </cfRule>
  </conditionalFormatting>
  <conditionalFormatting sqref="CC18">
    <cfRule type="cellIs" dxfId="3414" priority="2108" operator="lessThan">
      <formula>$C$4</formula>
    </cfRule>
  </conditionalFormatting>
  <conditionalFormatting sqref="CC19">
    <cfRule type="cellIs" dxfId="3413" priority="2109" operator="lessThan">
      <formula>$C$4</formula>
    </cfRule>
  </conditionalFormatting>
  <conditionalFormatting sqref="CC20">
    <cfRule type="cellIs" dxfId="3412" priority="2110" operator="lessThan">
      <formula>$C$4</formula>
    </cfRule>
  </conditionalFormatting>
  <conditionalFormatting sqref="CC21">
    <cfRule type="cellIs" dxfId="3411" priority="2111" operator="lessThan">
      <formula>$C$4</formula>
    </cfRule>
  </conditionalFormatting>
  <conditionalFormatting sqref="CC22">
    <cfRule type="cellIs" dxfId="3410" priority="2112" operator="lessThan">
      <formula>$C$4</formula>
    </cfRule>
  </conditionalFormatting>
  <conditionalFormatting sqref="CC23">
    <cfRule type="cellIs" dxfId="3409" priority="2113" operator="lessThan">
      <formula>$C$4</formula>
    </cfRule>
  </conditionalFormatting>
  <conditionalFormatting sqref="CC24">
    <cfRule type="cellIs" dxfId="3408" priority="2114" operator="lessThan">
      <formula>$C$4</formula>
    </cfRule>
  </conditionalFormatting>
  <conditionalFormatting sqref="CC25">
    <cfRule type="cellIs" dxfId="3407" priority="2115" operator="lessThan">
      <formula>$C$4</formula>
    </cfRule>
  </conditionalFormatting>
  <conditionalFormatting sqref="CC26">
    <cfRule type="cellIs" dxfId="3406" priority="2116" operator="lessThan">
      <formula>$C$4</formula>
    </cfRule>
  </conditionalFormatting>
  <conditionalFormatting sqref="CC27">
    <cfRule type="cellIs" dxfId="3405" priority="2117" operator="lessThan">
      <formula>$C$4</formula>
    </cfRule>
  </conditionalFormatting>
  <conditionalFormatting sqref="CC28">
    <cfRule type="cellIs" dxfId="3404" priority="2118" operator="lessThan">
      <formula>$C$4</formula>
    </cfRule>
  </conditionalFormatting>
  <conditionalFormatting sqref="CC29">
    <cfRule type="cellIs" dxfId="3403" priority="2119" operator="lessThan">
      <formula>$C$4</formula>
    </cfRule>
  </conditionalFormatting>
  <conditionalFormatting sqref="CC30">
    <cfRule type="cellIs" dxfId="3402" priority="2120" operator="lessThan">
      <formula>$C$4</formula>
    </cfRule>
  </conditionalFormatting>
  <conditionalFormatting sqref="CC31">
    <cfRule type="cellIs" dxfId="3401" priority="2121" operator="lessThan">
      <formula>$C$4</formula>
    </cfRule>
  </conditionalFormatting>
  <conditionalFormatting sqref="CC32">
    <cfRule type="cellIs" dxfId="3400" priority="2122" operator="lessThan">
      <formula>$C$4</formula>
    </cfRule>
  </conditionalFormatting>
  <conditionalFormatting sqref="CC33">
    <cfRule type="cellIs" dxfId="3399" priority="2123" operator="lessThan">
      <formula>$C$4</formula>
    </cfRule>
  </conditionalFormatting>
  <conditionalFormatting sqref="CC34">
    <cfRule type="cellIs" dxfId="3398" priority="2124" operator="lessThan">
      <formula>$C$4</formula>
    </cfRule>
  </conditionalFormatting>
  <conditionalFormatting sqref="CC35">
    <cfRule type="cellIs" dxfId="3397" priority="2125" operator="lessThan">
      <formula>$C$4</formula>
    </cfRule>
  </conditionalFormatting>
  <conditionalFormatting sqref="CC36">
    <cfRule type="cellIs" dxfId="3396" priority="2126" operator="lessThan">
      <formula>$C$4</formula>
    </cfRule>
  </conditionalFormatting>
  <conditionalFormatting sqref="CC37">
    <cfRule type="cellIs" dxfId="3395" priority="2127" operator="lessThan">
      <formula>$C$4</formula>
    </cfRule>
  </conditionalFormatting>
  <conditionalFormatting sqref="CC38">
    <cfRule type="cellIs" dxfId="3394" priority="2128" operator="lessThan">
      <formula>$C$4</formula>
    </cfRule>
  </conditionalFormatting>
  <conditionalFormatting sqref="CC39">
    <cfRule type="cellIs" dxfId="3393" priority="2129" operator="lessThan">
      <formula>$C$4</formula>
    </cfRule>
  </conditionalFormatting>
  <conditionalFormatting sqref="CC40">
    <cfRule type="cellIs" dxfId="3392" priority="2130" operator="lessThan">
      <formula>$C$4</formula>
    </cfRule>
  </conditionalFormatting>
  <conditionalFormatting sqref="CC41">
    <cfRule type="cellIs" dxfId="3391" priority="2131" operator="lessThan">
      <formula>$C$4</formula>
    </cfRule>
  </conditionalFormatting>
  <conditionalFormatting sqref="CC42">
    <cfRule type="cellIs" dxfId="3390" priority="2132" operator="lessThan">
      <formula>$C$4</formula>
    </cfRule>
  </conditionalFormatting>
  <conditionalFormatting sqref="CC43">
    <cfRule type="cellIs" dxfId="3389" priority="2133" operator="lessThan">
      <formula>$C$4</formula>
    </cfRule>
  </conditionalFormatting>
  <conditionalFormatting sqref="CC44">
    <cfRule type="cellIs" dxfId="3388" priority="2134" operator="lessThan">
      <formula>$C$4</formula>
    </cfRule>
  </conditionalFormatting>
  <conditionalFormatting sqref="CC45">
    <cfRule type="cellIs" dxfId="3387" priority="2135" operator="lessThan">
      <formula>$C$4</formula>
    </cfRule>
  </conditionalFormatting>
  <conditionalFormatting sqref="CC46">
    <cfRule type="cellIs" dxfId="3386" priority="2136" operator="lessThan">
      <formula>$C$4</formula>
    </cfRule>
  </conditionalFormatting>
  <conditionalFormatting sqref="CC47">
    <cfRule type="cellIs" dxfId="3385" priority="2137" operator="lessThan">
      <formula>$C$4</formula>
    </cfRule>
  </conditionalFormatting>
  <conditionalFormatting sqref="CC48">
    <cfRule type="cellIs" dxfId="3384" priority="2138" operator="lessThan">
      <formula>$C$4</formula>
    </cfRule>
  </conditionalFormatting>
  <conditionalFormatting sqref="CC49">
    <cfRule type="cellIs" dxfId="3383" priority="2139" operator="lessThan">
      <formula>$C$4</formula>
    </cfRule>
  </conditionalFormatting>
  <conditionalFormatting sqref="CC50">
    <cfRule type="cellIs" dxfId="3382" priority="2140" operator="lessThan">
      <formula>$C$4</formula>
    </cfRule>
  </conditionalFormatting>
  <conditionalFormatting sqref="CC51">
    <cfRule type="cellIs" dxfId="3381" priority="2141" operator="lessThan">
      <formula>$C$4</formula>
    </cfRule>
  </conditionalFormatting>
  <conditionalFormatting sqref="CC52">
    <cfRule type="cellIs" dxfId="3380" priority="2142" operator="lessThan">
      <formula>$C$4</formula>
    </cfRule>
  </conditionalFormatting>
  <conditionalFormatting sqref="CC53">
    <cfRule type="cellIs" dxfId="3379" priority="2143" operator="lessThan">
      <formula>$C$4</formula>
    </cfRule>
  </conditionalFormatting>
  <conditionalFormatting sqref="CC54">
    <cfRule type="cellIs" dxfId="3378" priority="2144" operator="lessThan">
      <formula>$C$4</formula>
    </cfRule>
  </conditionalFormatting>
  <conditionalFormatting sqref="CC55">
    <cfRule type="cellIs" dxfId="3377" priority="2145" operator="lessThan">
      <formula>$C$4</formula>
    </cfRule>
  </conditionalFormatting>
  <conditionalFormatting sqref="CC56">
    <cfRule type="cellIs" dxfId="3376" priority="2146" operator="lessThan">
      <formula>$C$4</formula>
    </cfRule>
  </conditionalFormatting>
  <conditionalFormatting sqref="CC57">
    <cfRule type="cellIs" dxfId="3375" priority="2147" operator="lessThan">
      <formula>$C$4</formula>
    </cfRule>
  </conditionalFormatting>
  <conditionalFormatting sqref="CC58">
    <cfRule type="cellIs" dxfId="3374" priority="2148" operator="lessThan">
      <formula>$C$4</formula>
    </cfRule>
  </conditionalFormatting>
  <conditionalFormatting sqref="CC59">
    <cfRule type="cellIs" dxfId="3373" priority="2149" operator="lessThan">
      <formula>$C$4</formula>
    </cfRule>
  </conditionalFormatting>
  <conditionalFormatting sqref="CC60">
    <cfRule type="cellIs" dxfId="3372" priority="2150" operator="lessThan">
      <formula>$C$4</formula>
    </cfRule>
  </conditionalFormatting>
  <conditionalFormatting sqref="CD11">
    <cfRule type="cellIs" dxfId="3371" priority="2151" operator="lessThan">
      <formula>$C$4</formula>
    </cfRule>
  </conditionalFormatting>
  <conditionalFormatting sqref="CD12">
    <cfRule type="cellIs" dxfId="3370" priority="2152" operator="lessThan">
      <formula>$C$4</formula>
    </cfRule>
  </conditionalFormatting>
  <conditionalFormatting sqref="CD13">
    <cfRule type="cellIs" dxfId="3369" priority="2153" operator="lessThan">
      <formula>$C$4</formula>
    </cfRule>
  </conditionalFormatting>
  <conditionalFormatting sqref="CD14">
    <cfRule type="cellIs" dxfId="3368" priority="2154" operator="lessThan">
      <formula>$C$4</formula>
    </cfRule>
  </conditionalFormatting>
  <conditionalFormatting sqref="CD15">
    <cfRule type="cellIs" dxfId="3367" priority="2155" operator="lessThan">
      <formula>$C$4</formula>
    </cfRule>
  </conditionalFormatting>
  <conditionalFormatting sqref="CD16">
    <cfRule type="cellIs" dxfId="3366" priority="2156" operator="lessThan">
      <formula>$C$4</formula>
    </cfRule>
  </conditionalFormatting>
  <conditionalFormatting sqref="CD17">
    <cfRule type="cellIs" dxfId="3365" priority="2157" operator="lessThan">
      <formula>$C$4</formula>
    </cfRule>
  </conditionalFormatting>
  <conditionalFormatting sqref="CD18">
    <cfRule type="cellIs" dxfId="3364" priority="2158" operator="lessThan">
      <formula>$C$4</formula>
    </cfRule>
  </conditionalFormatting>
  <conditionalFormatting sqref="CD19">
    <cfRule type="cellIs" dxfId="3363" priority="2159" operator="lessThan">
      <formula>$C$4</formula>
    </cfRule>
  </conditionalFormatting>
  <conditionalFormatting sqref="CD20">
    <cfRule type="cellIs" dxfId="3362" priority="2160" operator="lessThan">
      <formula>$C$4</formula>
    </cfRule>
  </conditionalFormatting>
  <conditionalFormatting sqref="CD21">
    <cfRule type="cellIs" dxfId="3361" priority="2161" operator="lessThan">
      <formula>$C$4</formula>
    </cfRule>
  </conditionalFormatting>
  <conditionalFormatting sqref="CD22">
    <cfRule type="cellIs" dxfId="3360" priority="2162" operator="lessThan">
      <formula>$C$4</formula>
    </cfRule>
  </conditionalFormatting>
  <conditionalFormatting sqref="CD23">
    <cfRule type="cellIs" dxfId="3359" priority="2163" operator="lessThan">
      <formula>$C$4</formula>
    </cfRule>
  </conditionalFormatting>
  <conditionalFormatting sqref="CD24">
    <cfRule type="cellIs" dxfId="3358" priority="2164" operator="lessThan">
      <formula>$C$4</formula>
    </cfRule>
  </conditionalFormatting>
  <conditionalFormatting sqref="CD25">
    <cfRule type="cellIs" dxfId="3357" priority="2165" operator="lessThan">
      <formula>$C$4</formula>
    </cfRule>
  </conditionalFormatting>
  <conditionalFormatting sqref="CD26">
    <cfRule type="cellIs" dxfId="3356" priority="2166" operator="lessThan">
      <formula>$C$4</formula>
    </cfRule>
  </conditionalFormatting>
  <conditionalFormatting sqref="CD27">
    <cfRule type="cellIs" dxfId="3355" priority="2167" operator="lessThan">
      <formula>$C$4</formula>
    </cfRule>
  </conditionalFormatting>
  <conditionalFormatting sqref="CD28">
    <cfRule type="cellIs" dxfId="3354" priority="2168" operator="lessThan">
      <formula>$C$4</formula>
    </cfRule>
  </conditionalFormatting>
  <conditionalFormatting sqref="CD29">
    <cfRule type="cellIs" dxfId="3353" priority="2169" operator="lessThan">
      <formula>$C$4</formula>
    </cfRule>
  </conditionalFormatting>
  <conditionalFormatting sqref="CD30">
    <cfRule type="cellIs" dxfId="3352" priority="2170" operator="lessThan">
      <formula>$C$4</formula>
    </cfRule>
  </conditionalFormatting>
  <conditionalFormatting sqref="CD31">
    <cfRule type="cellIs" dxfId="3351" priority="2171" operator="lessThan">
      <formula>$C$4</formula>
    </cfRule>
  </conditionalFormatting>
  <conditionalFormatting sqref="CD32">
    <cfRule type="cellIs" dxfId="3350" priority="2172" operator="lessThan">
      <formula>$C$4</formula>
    </cfRule>
  </conditionalFormatting>
  <conditionalFormatting sqref="CD33">
    <cfRule type="cellIs" dxfId="3349" priority="2173" operator="lessThan">
      <formula>$C$4</formula>
    </cfRule>
  </conditionalFormatting>
  <conditionalFormatting sqref="CD34">
    <cfRule type="cellIs" dxfId="3348" priority="2174" operator="lessThan">
      <formula>$C$4</formula>
    </cfRule>
  </conditionalFormatting>
  <conditionalFormatting sqref="CD35">
    <cfRule type="cellIs" dxfId="3347" priority="2175" operator="lessThan">
      <formula>$C$4</formula>
    </cfRule>
  </conditionalFormatting>
  <conditionalFormatting sqref="CD36">
    <cfRule type="cellIs" dxfId="3346" priority="2176" operator="lessThan">
      <formula>$C$4</formula>
    </cfRule>
  </conditionalFormatting>
  <conditionalFormatting sqref="CD37">
    <cfRule type="cellIs" dxfId="3345" priority="2177" operator="lessThan">
      <formula>$C$4</formula>
    </cfRule>
  </conditionalFormatting>
  <conditionalFormatting sqref="CD38">
    <cfRule type="cellIs" dxfId="3344" priority="2178" operator="lessThan">
      <formula>$C$4</formula>
    </cfRule>
  </conditionalFormatting>
  <conditionalFormatting sqref="CD39">
    <cfRule type="cellIs" dxfId="3343" priority="2179" operator="lessThan">
      <formula>$C$4</formula>
    </cfRule>
  </conditionalFormatting>
  <conditionalFormatting sqref="CD40">
    <cfRule type="cellIs" dxfId="3342" priority="2180" operator="lessThan">
      <formula>$C$4</formula>
    </cfRule>
  </conditionalFormatting>
  <conditionalFormatting sqref="CD41">
    <cfRule type="cellIs" dxfId="3341" priority="2181" operator="lessThan">
      <formula>$C$4</formula>
    </cfRule>
  </conditionalFormatting>
  <conditionalFormatting sqref="CD42">
    <cfRule type="cellIs" dxfId="3340" priority="2182" operator="lessThan">
      <formula>$C$4</formula>
    </cfRule>
  </conditionalFormatting>
  <conditionalFormatting sqref="CD43">
    <cfRule type="cellIs" dxfId="3339" priority="2183" operator="lessThan">
      <formula>$C$4</formula>
    </cfRule>
  </conditionalFormatting>
  <conditionalFormatting sqref="CD44">
    <cfRule type="cellIs" dxfId="3338" priority="2184" operator="lessThan">
      <formula>$C$4</formula>
    </cfRule>
  </conditionalFormatting>
  <conditionalFormatting sqref="CD45">
    <cfRule type="cellIs" dxfId="3337" priority="2185" operator="lessThan">
      <formula>$C$4</formula>
    </cfRule>
  </conditionalFormatting>
  <conditionalFormatting sqref="CD46">
    <cfRule type="cellIs" dxfId="3336" priority="2186" operator="lessThan">
      <formula>$C$4</formula>
    </cfRule>
  </conditionalFormatting>
  <conditionalFormatting sqref="CD47">
    <cfRule type="cellIs" dxfId="3335" priority="2187" operator="lessThan">
      <formula>$C$4</formula>
    </cfRule>
  </conditionalFormatting>
  <conditionalFormatting sqref="CD48">
    <cfRule type="cellIs" dxfId="3334" priority="2188" operator="lessThan">
      <formula>$C$4</formula>
    </cfRule>
  </conditionalFormatting>
  <conditionalFormatting sqref="CD49">
    <cfRule type="cellIs" dxfId="3333" priority="2189" operator="lessThan">
      <formula>$C$4</formula>
    </cfRule>
  </conditionalFormatting>
  <conditionalFormatting sqref="CD50">
    <cfRule type="cellIs" dxfId="3332" priority="2190" operator="lessThan">
      <formula>$C$4</formula>
    </cfRule>
  </conditionalFormatting>
  <conditionalFormatting sqref="CD51">
    <cfRule type="cellIs" dxfId="3331" priority="2191" operator="lessThan">
      <formula>$C$4</formula>
    </cfRule>
  </conditionalFormatting>
  <conditionalFormatting sqref="CD52">
    <cfRule type="cellIs" dxfId="3330" priority="2192" operator="lessThan">
      <formula>$C$4</formula>
    </cfRule>
  </conditionalFormatting>
  <conditionalFormatting sqref="CD53">
    <cfRule type="cellIs" dxfId="3329" priority="2193" operator="lessThan">
      <formula>$C$4</formula>
    </cfRule>
  </conditionalFormatting>
  <conditionalFormatting sqref="CD54">
    <cfRule type="cellIs" dxfId="3328" priority="2194" operator="lessThan">
      <formula>$C$4</formula>
    </cfRule>
  </conditionalFormatting>
  <conditionalFormatting sqref="CD55">
    <cfRule type="cellIs" dxfId="3327" priority="2195" operator="lessThan">
      <formula>$C$4</formula>
    </cfRule>
  </conditionalFormatting>
  <conditionalFormatting sqref="CD56">
    <cfRule type="cellIs" dxfId="3326" priority="2196" operator="lessThan">
      <formula>$C$4</formula>
    </cfRule>
  </conditionalFormatting>
  <conditionalFormatting sqref="CD57">
    <cfRule type="cellIs" dxfId="3325" priority="2197" operator="lessThan">
      <formula>$C$4</formula>
    </cfRule>
  </conditionalFormatting>
  <conditionalFormatting sqref="CD58">
    <cfRule type="cellIs" dxfId="3324" priority="2198" operator="lessThan">
      <formula>$C$4</formula>
    </cfRule>
  </conditionalFormatting>
  <conditionalFormatting sqref="CD59">
    <cfRule type="cellIs" dxfId="3323" priority="2199" operator="lessThan">
      <formula>$C$4</formula>
    </cfRule>
  </conditionalFormatting>
  <conditionalFormatting sqref="CD60">
    <cfRule type="cellIs" dxfId="3322" priority="2200" operator="lessThan">
      <formula>$C$4</formula>
    </cfRule>
  </conditionalFormatting>
  <conditionalFormatting sqref="CE11">
    <cfRule type="cellIs" dxfId="3321" priority="2201" operator="lessThan">
      <formula>$C$4</formula>
    </cfRule>
  </conditionalFormatting>
  <conditionalFormatting sqref="CE12">
    <cfRule type="cellIs" dxfId="3320" priority="2202" operator="lessThan">
      <formula>$C$4</formula>
    </cfRule>
  </conditionalFormatting>
  <conditionalFormatting sqref="CE13">
    <cfRule type="cellIs" dxfId="3319" priority="2203" operator="lessThan">
      <formula>$C$4</formula>
    </cfRule>
  </conditionalFormatting>
  <conditionalFormatting sqref="CE14">
    <cfRule type="cellIs" dxfId="3318" priority="2204" operator="lessThan">
      <formula>$C$4</formula>
    </cfRule>
  </conditionalFormatting>
  <conditionalFormatting sqref="CE15">
    <cfRule type="cellIs" dxfId="3317" priority="2205" operator="lessThan">
      <formula>$C$4</formula>
    </cfRule>
  </conditionalFormatting>
  <conditionalFormatting sqref="CE16">
    <cfRule type="cellIs" dxfId="3316" priority="2206" operator="lessThan">
      <formula>$C$4</formula>
    </cfRule>
  </conditionalFormatting>
  <conditionalFormatting sqref="CE17">
    <cfRule type="cellIs" dxfId="3315" priority="2207" operator="lessThan">
      <formula>$C$4</formula>
    </cfRule>
  </conditionalFormatting>
  <conditionalFormatting sqref="CE18">
    <cfRule type="cellIs" dxfId="3314" priority="2208" operator="lessThan">
      <formula>$C$4</formula>
    </cfRule>
  </conditionalFormatting>
  <conditionalFormatting sqref="CE19">
    <cfRule type="cellIs" dxfId="3313" priority="2209" operator="lessThan">
      <formula>$C$4</formula>
    </cfRule>
  </conditionalFormatting>
  <conditionalFormatting sqref="CE20">
    <cfRule type="cellIs" dxfId="3312" priority="2210" operator="lessThan">
      <formula>$C$4</formula>
    </cfRule>
  </conditionalFormatting>
  <conditionalFormatting sqref="CE21">
    <cfRule type="cellIs" dxfId="3311" priority="2211" operator="lessThan">
      <formula>$C$4</formula>
    </cfRule>
  </conditionalFormatting>
  <conditionalFormatting sqref="CE22">
    <cfRule type="cellIs" dxfId="3310" priority="2212" operator="lessThan">
      <formula>$C$4</formula>
    </cfRule>
  </conditionalFormatting>
  <conditionalFormatting sqref="CE23">
    <cfRule type="cellIs" dxfId="3309" priority="2213" operator="lessThan">
      <formula>$C$4</formula>
    </cfRule>
  </conditionalFormatting>
  <conditionalFormatting sqref="CE24">
    <cfRule type="cellIs" dxfId="3308" priority="2214" operator="lessThan">
      <formula>$C$4</formula>
    </cfRule>
  </conditionalFormatting>
  <conditionalFormatting sqref="CE25">
    <cfRule type="cellIs" dxfId="3307" priority="2215" operator="lessThan">
      <formula>$C$4</formula>
    </cfRule>
  </conditionalFormatting>
  <conditionalFormatting sqref="CE26">
    <cfRule type="cellIs" dxfId="3306" priority="2216" operator="lessThan">
      <formula>$C$4</formula>
    </cfRule>
  </conditionalFormatting>
  <conditionalFormatting sqref="CE27">
    <cfRule type="cellIs" dxfId="3305" priority="2217" operator="lessThan">
      <formula>$C$4</formula>
    </cfRule>
  </conditionalFormatting>
  <conditionalFormatting sqref="CE28">
    <cfRule type="cellIs" dxfId="3304" priority="2218" operator="lessThan">
      <formula>$C$4</formula>
    </cfRule>
  </conditionalFormatting>
  <conditionalFormatting sqref="CE29">
    <cfRule type="cellIs" dxfId="3303" priority="2219" operator="lessThan">
      <formula>$C$4</formula>
    </cfRule>
  </conditionalFormatting>
  <conditionalFormatting sqref="CE30">
    <cfRule type="cellIs" dxfId="3302" priority="2220" operator="lessThan">
      <formula>$C$4</formula>
    </cfRule>
  </conditionalFormatting>
  <conditionalFormatting sqref="CE31">
    <cfRule type="cellIs" dxfId="3301" priority="2221" operator="lessThan">
      <formula>$C$4</formula>
    </cfRule>
  </conditionalFormatting>
  <conditionalFormatting sqref="CE32">
    <cfRule type="cellIs" dxfId="3300" priority="2222" operator="lessThan">
      <formula>$C$4</formula>
    </cfRule>
  </conditionalFormatting>
  <conditionalFormatting sqref="CE33">
    <cfRule type="cellIs" dxfId="3299" priority="2223" operator="lessThan">
      <formula>$C$4</formula>
    </cfRule>
  </conditionalFormatting>
  <conditionalFormatting sqref="CE34">
    <cfRule type="cellIs" dxfId="3298" priority="2224" operator="lessThan">
      <formula>$C$4</formula>
    </cfRule>
  </conditionalFormatting>
  <conditionalFormatting sqref="CE35">
    <cfRule type="cellIs" dxfId="3297" priority="2225" operator="lessThan">
      <formula>$C$4</formula>
    </cfRule>
  </conditionalFormatting>
  <conditionalFormatting sqref="CE36">
    <cfRule type="cellIs" dxfId="3296" priority="2226" operator="lessThan">
      <formula>$C$4</formula>
    </cfRule>
  </conditionalFormatting>
  <conditionalFormatting sqref="CE37">
    <cfRule type="cellIs" dxfId="3295" priority="2227" operator="lessThan">
      <formula>$C$4</formula>
    </cfRule>
  </conditionalFormatting>
  <conditionalFormatting sqref="CE38">
    <cfRule type="cellIs" dxfId="3294" priority="2228" operator="lessThan">
      <formula>$C$4</formula>
    </cfRule>
  </conditionalFormatting>
  <conditionalFormatting sqref="CE39">
    <cfRule type="cellIs" dxfId="3293" priority="2229" operator="lessThan">
      <formula>$C$4</formula>
    </cfRule>
  </conditionalFormatting>
  <conditionalFormatting sqref="CE40">
    <cfRule type="cellIs" dxfId="3292" priority="2230" operator="lessThan">
      <formula>$C$4</formula>
    </cfRule>
  </conditionalFormatting>
  <conditionalFormatting sqref="CE41">
    <cfRule type="cellIs" dxfId="3291" priority="2231" operator="lessThan">
      <formula>$C$4</formula>
    </cfRule>
  </conditionalFormatting>
  <conditionalFormatting sqref="CE42">
    <cfRule type="cellIs" dxfId="3290" priority="2232" operator="lessThan">
      <formula>$C$4</formula>
    </cfRule>
  </conditionalFormatting>
  <conditionalFormatting sqref="CE43">
    <cfRule type="cellIs" dxfId="3289" priority="2233" operator="lessThan">
      <formula>$C$4</formula>
    </cfRule>
  </conditionalFormatting>
  <conditionalFormatting sqref="CE44">
    <cfRule type="cellIs" dxfId="3288" priority="2234" operator="lessThan">
      <formula>$C$4</formula>
    </cfRule>
  </conditionalFormatting>
  <conditionalFormatting sqref="CE45">
    <cfRule type="cellIs" dxfId="3287" priority="2235" operator="lessThan">
      <formula>$C$4</formula>
    </cfRule>
  </conditionalFormatting>
  <conditionalFormatting sqref="CE46">
    <cfRule type="cellIs" dxfId="3286" priority="2236" operator="lessThan">
      <formula>$C$4</formula>
    </cfRule>
  </conditionalFormatting>
  <conditionalFormatting sqref="CE47">
    <cfRule type="cellIs" dxfId="3285" priority="2237" operator="lessThan">
      <formula>$C$4</formula>
    </cfRule>
  </conditionalFormatting>
  <conditionalFormatting sqref="CE48">
    <cfRule type="cellIs" dxfId="3284" priority="2238" operator="lessThan">
      <formula>$C$4</formula>
    </cfRule>
  </conditionalFormatting>
  <conditionalFormatting sqref="CE49">
    <cfRule type="cellIs" dxfId="3283" priority="2239" operator="lessThan">
      <formula>$C$4</formula>
    </cfRule>
  </conditionalFormatting>
  <conditionalFormatting sqref="CE50">
    <cfRule type="cellIs" dxfId="3282" priority="2240" operator="lessThan">
      <formula>$C$4</formula>
    </cfRule>
  </conditionalFormatting>
  <conditionalFormatting sqref="CE51">
    <cfRule type="cellIs" dxfId="3281" priority="2241" operator="lessThan">
      <formula>$C$4</formula>
    </cfRule>
  </conditionalFormatting>
  <conditionalFormatting sqref="CE52">
    <cfRule type="cellIs" dxfId="3280" priority="2242" operator="lessThan">
      <formula>$C$4</formula>
    </cfRule>
  </conditionalFormatting>
  <conditionalFormatting sqref="CE53">
    <cfRule type="cellIs" dxfId="3279" priority="2243" operator="lessThan">
      <formula>$C$4</formula>
    </cfRule>
  </conditionalFormatting>
  <conditionalFormatting sqref="CE54">
    <cfRule type="cellIs" dxfId="3278" priority="2244" operator="lessThan">
      <formula>$C$4</formula>
    </cfRule>
  </conditionalFormatting>
  <conditionalFormatting sqref="CE55">
    <cfRule type="cellIs" dxfId="3277" priority="2245" operator="lessThan">
      <formula>$C$4</formula>
    </cfRule>
  </conditionalFormatting>
  <conditionalFormatting sqref="CE56">
    <cfRule type="cellIs" dxfId="3276" priority="2246" operator="lessThan">
      <formula>$C$4</formula>
    </cfRule>
  </conditionalFormatting>
  <conditionalFormatting sqref="CE57">
    <cfRule type="cellIs" dxfId="3275" priority="2247" operator="lessThan">
      <formula>$C$4</formula>
    </cfRule>
  </conditionalFormatting>
  <conditionalFormatting sqref="CE58">
    <cfRule type="cellIs" dxfId="3274" priority="2248" operator="lessThan">
      <formula>$C$4</formula>
    </cfRule>
  </conditionalFormatting>
  <conditionalFormatting sqref="CE59">
    <cfRule type="cellIs" dxfId="3273" priority="2249" operator="lessThan">
      <formula>$C$4</formula>
    </cfRule>
  </conditionalFormatting>
  <conditionalFormatting sqref="CE60">
    <cfRule type="cellIs" dxfId="3272" priority="2250" operator="lessThan">
      <formula>$C$4</formula>
    </cfRule>
  </conditionalFormatting>
  <conditionalFormatting sqref="CF11">
    <cfRule type="cellIs" dxfId="3271" priority="2251" operator="lessThan">
      <formula>$C$4</formula>
    </cfRule>
  </conditionalFormatting>
  <conditionalFormatting sqref="CF12">
    <cfRule type="cellIs" dxfId="3270" priority="2252" operator="lessThan">
      <formula>$C$4</formula>
    </cfRule>
  </conditionalFormatting>
  <conditionalFormatting sqref="CF13">
    <cfRule type="cellIs" dxfId="3269" priority="2253" operator="lessThan">
      <formula>$C$4</formula>
    </cfRule>
  </conditionalFormatting>
  <conditionalFormatting sqref="CF14">
    <cfRule type="cellIs" dxfId="3268" priority="2254" operator="lessThan">
      <formula>$C$4</formula>
    </cfRule>
  </conditionalFormatting>
  <conditionalFormatting sqref="CF15">
    <cfRule type="cellIs" dxfId="3267" priority="2255" operator="lessThan">
      <formula>$C$4</formula>
    </cfRule>
  </conditionalFormatting>
  <conditionalFormatting sqref="CF16">
    <cfRule type="cellIs" dxfId="3266" priority="2256" operator="lessThan">
      <formula>$C$4</formula>
    </cfRule>
  </conditionalFormatting>
  <conditionalFormatting sqref="CF17">
    <cfRule type="cellIs" dxfId="3265" priority="2257" operator="lessThan">
      <formula>$C$4</formula>
    </cfRule>
  </conditionalFormatting>
  <conditionalFormatting sqref="CF18">
    <cfRule type="cellIs" dxfId="3264" priority="2258" operator="lessThan">
      <formula>$C$4</formula>
    </cfRule>
  </conditionalFormatting>
  <conditionalFormatting sqref="CF19">
    <cfRule type="cellIs" dxfId="3263" priority="2259" operator="lessThan">
      <formula>$C$4</formula>
    </cfRule>
  </conditionalFormatting>
  <conditionalFormatting sqref="CF20">
    <cfRule type="cellIs" dxfId="3262" priority="2260" operator="lessThan">
      <formula>$C$4</formula>
    </cfRule>
  </conditionalFormatting>
  <conditionalFormatting sqref="CF21">
    <cfRule type="cellIs" dxfId="3261" priority="2261" operator="lessThan">
      <formula>$C$4</formula>
    </cfRule>
  </conditionalFormatting>
  <conditionalFormatting sqref="CF22">
    <cfRule type="cellIs" dxfId="3260" priority="2262" operator="lessThan">
      <formula>$C$4</formula>
    </cfRule>
  </conditionalFormatting>
  <conditionalFormatting sqref="CF23">
    <cfRule type="cellIs" dxfId="3259" priority="2263" operator="lessThan">
      <formula>$C$4</formula>
    </cfRule>
  </conditionalFormatting>
  <conditionalFormatting sqref="CF24">
    <cfRule type="cellIs" dxfId="3258" priority="2264" operator="lessThan">
      <formula>$C$4</formula>
    </cfRule>
  </conditionalFormatting>
  <conditionalFormatting sqref="CF25">
    <cfRule type="cellIs" dxfId="3257" priority="2265" operator="lessThan">
      <formula>$C$4</formula>
    </cfRule>
  </conditionalFormatting>
  <conditionalFormatting sqref="CF26">
    <cfRule type="cellIs" dxfId="3256" priority="2266" operator="lessThan">
      <formula>$C$4</formula>
    </cfRule>
  </conditionalFormatting>
  <conditionalFormatting sqref="CF27">
    <cfRule type="cellIs" dxfId="3255" priority="2267" operator="lessThan">
      <formula>$C$4</formula>
    </cfRule>
  </conditionalFormatting>
  <conditionalFormatting sqref="CF28">
    <cfRule type="cellIs" dxfId="3254" priority="2268" operator="lessThan">
      <formula>$C$4</formula>
    </cfRule>
  </conditionalFormatting>
  <conditionalFormatting sqref="CF29">
    <cfRule type="cellIs" dxfId="3253" priority="2269" operator="lessThan">
      <formula>$C$4</formula>
    </cfRule>
  </conditionalFormatting>
  <conditionalFormatting sqref="CF30">
    <cfRule type="cellIs" dxfId="3252" priority="2270" operator="lessThan">
      <formula>$C$4</formula>
    </cfRule>
  </conditionalFormatting>
  <conditionalFormatting sqref="CF31">
    <cfRule type="cellIs" dxfId="3251" priority="2271" operator="lessThan">
      <formula>$C$4</formula>
    </cfRule>
  </conditionalFormatting>
  <conditionalFormatting sqref="CF32">
    <cfRule type="cellIs" dxfId="3250" priority="2272" operator="lessThan">
      <formula>$C$4</formula>
    </cfRule>
  </conditionalFormatting>
  <conditionalFormatting sqref="CF33">
    <cfRule type="cellIs" dxfId="3249" priority="2273" operator="lessThan">
      <formula>$C$4</formula>
    </cfRule>
  </conditionalFormatting>
  <conditionalFormatting sqref="CF34">
    <cfRule type="cellIs" dxfId="3248" priority="2274" operator="lessThan">
      <formula>$C$4</formula>
    </cfRule>
  </conditionalFormatting>
  <conditionalFormatting sqref="CF35">
    <cfRule type="cellIs" dxfId="3247" priority="2275" operator="lessThan">
      <formula>$C$4</formula>
    </cfRule>
  </conditionalFormatting>
  <conditionalFormatting sqref="CF36">
    <cfRule type="cellIs" dxfId="3246" priority="2276" operator="lessThan">
      <formula>$C$4</formula>
    </cfRule>
  </conditionalFormatting>
  <conditionalFormatting sqref="CF37">
    <cfRule type="cellIs" dxfId="3245" priority="2277" operator="lessThan">
      <formula>$C$4</formula>
    </cfRule>
  </conditionalFormatting>
  <conditionalFormatting sqref="CF38">
    <cfRule type="cellIs" dxfId="3244" priority="2278" operator="lessThan">
      <formula>$C$4</formula>
    </cfRule>
  </conditionalFormatting>
  <conditionalFormatting sqref="CF39">
    <cfRule type="cellIs" dxfId="3243" priority="2279" operator="lessThan">
      <formula>$C$4</formula>
    </cfRule>
  </conditionalFormatting>
  <conditionalFormatting sqref="CF40">
    <cfRule type="cellIs" dxfId="3242" priority="2280" operator="lessThan">
      <formula>$C$4</formula>
    </cfRule>
  </conditionalFormatting>
  <conditionalFormatting sqref="CF41">
    <cfRule type="cellIs" dxfId="3241" priority="2281" operator="lessThan">
      <formula>$C$4</formula>
    </cfRule>
  </conditionalFormatting>
  <conditionalFormatting sqref="CF42">
    <cfRule type="cellIs" dxfId="3240" priority="2282" operator="lessThan">
      <formula>$C$4</formula>
    </cfRule>
  </conditionalFormatting>
  <conditionalFormatting sqref="CF43">
    <cfRule type="cellIs" dxfId="3239" priority="2283" operator="lessThan">
      <formula>$C$4</formula>
    </cfRule>
  </conditionalFormatting>
  <conditionalFormatting sqref="CF44">
    <cfRule type="cellIs" dxfId="3238" priority="2284" operator="lessThan">
      <formula>$C$4</formula>
    </cfRule>
  </conditionalFormatting>
  <conditionalFormatting sqref="CF45">
    <cfRule type="cellIs" dxfId="3237" priority="2285" operator="lessThan">
      <formula>$C$4</formula>
    </cfRule>
  </conditionalFormatting>
  <conditionalFormatting sqref="CF46">
    <cfRule type="cellIs" dxfId="3236" priority="2286" operator="lessThan">
      <formula>$C$4</formula>
    </cfRule>
  </conditionalFormatting>
  <conditionalFormatting sqref="CF47">
    <cfRule type="cellIs" dxfId="3235" priority="2287" operator="lessThan">
      <formula>$C$4</formula>
    </cfRule>
  </conditionalFormatting>
  <conditionalFormatting sqref="CF48">
    <cfRule type="cellIs" dxfId="3234" priority="2288" operator="lessThan">
      <formula>$C$4</formula>
    </cfRule>
  </conditionalFormatting>
  <conditionalFormatting sqref="CF49">
    <cfRule type="cellIs" dxfId="3233" priority="2289" operator="lessThan">
      <formula>$C$4</formula>
    </cfRule>
  </conditionalFormatting>
  <conditionalFormatting sqref="CF50">
    <cfRule type="cellIs" dxfId="3232" priority="2290" operator="lessThan">
      <formula>$C$4</formula>
    </cfRule>
  </conditionalFormatting>
  <conditionalFormatting sqref="CF51">
    <cfRule type="cellIs" dxfId="3231" priority="2291" operator="lessThan">
      <formula>$C$4</formula>
    </cfRule>
  </conditionalFormatting>
  <conditionalFormatting sqref="CF52">
    <cfRule type="cellIs" dxfId="3230" priority="2292" operator="lessThan">
      <formula>$C$4</formula>
    </cfRule>
  </conditionalFormatting>
  <conditionalFormatting sqref="CF53">
    <cfRule type="cellIs" dxfId="3229" priority="2293" operator="lessThan">
      <formula>$C$4</formula>
    </cfRule>
  </conditionalFormatting>
  <conditionalFormatting sqref="CF54">
    <cfRule type="cellIs" dxfId="3228" priority="2294" operator="lessThan">
      <formula>$C$4</formula>
    </cfRule>
  </conditionalFormatting>
  <conditionalFormatting sqref="CF55">
    <cfRule type="cellIs" dxfId="3227" priority="2295" operator="lessThan">
      <formula>$C$4</formula>
    </cfRule>
  </conditionalFormatting>
  <conditionalFormatting sqref="CF56">
    <cfRule type="cellIs" dxfId="3226" priority="2296" operator="lessThan">
      <formula>$C$4</formula>
    </cfRule>
  </conditionalFormatting>
  <conditionalFormatting sqref="CF57">
    <cfRule type="cellIs" dxfId="3225" priority="2297" operator="lessThan">
      <formula>$C$4</formula>
    </cfRule>
  </conditionalFormatting>
  <conditionalFormatting sqref="CF58">
    <cfRule type="cellIs" dxfId="3224" priority="2298" operator="lessThan">
      <formula>$C$4</formula>
    </cfRule>
  </conditionalFormatting>
  <conditionalFormatting sqref="CF59">
    <cfRule type="cellIs" dxfId="3223" priority="2299" operator="lessThan">
      <formula>$C$4</formula>
    </cfRule>
  </conditionalFormatting>
  <conditionalFormatting sqref="CF60">
    <cfRule type="cellIs" dxfId="3222" priority="2300" operator="lessThan">
      <formula>$C$4</formula>
    </cfRule>
  </conditionalFormatting>
  <conditionalFormatting sqref="CG11">
    <cfRule type="cellIs" dxfId="3221" priority="2301" operator="lessThan">
      <formula>$C$4</formula>
    </cfRule>
  </conditionalFormatting>
  <conditionalFormatting sqref="CG12">
    <cfRule type="cellIs" dxfId="3220" priority="2302" operator="lessThan">
      <formula>$C$4</formula>
    </cfRule>
  </conditionalFormatting>
  <conditionalFormatting sqref="CG13">
    <cfRule type="cellIs" dxfId="3219" priority="2303" operator="lessThan">
      <formula>$C$4</formula>
    </cfRule>
  </conditionalFormatting>
  <conditionalFormatting sqref="CG14">
    <cfRule type="cellIs" dxfId="3218" priority="2304" operator="lessThan">
      <formula>$C$4</formula>
    </cfRule>
  </conditionalFormatting>
  <conditionalFormatting sqref="CG15">
    <cfRule type="cellIs" dxfId="3217" priority="2305" operator="lessThan">
      <formula>$C$4</formula>
    </cfRule>
  </conditionalFormatting>
  <conditionalFormatting sqref="CG16">
    <cfRule type="cellIs" dxfId="3216" priority="2306" operator="lessThan">
      <formula>$C$4</formula>
    </cfRule>
  </conditionalFormatting>
  <conditionalFormatting sqref="CG17">
    <cfRule type="cellIs" dxfId="3215" priority="2307" operator="lessThan">
      <formula>$C$4</formula>
    </cfRule>
  </conditionalFormatting>
  <conditionalFormatting sqref="CG18">
    <cfRule type="cellIs" dxfId="3214" priority="2308" operator="lessThan">
      <formula>$C$4</formula>
    </cfRule>
  </conditionalFormatting>
  <conditionalFormatting sqref="CG19">
    <cfRule type="cellIs" dxfId="3213" priority="2309" operator="lessThan">
      <formula>$C$4</formula>
    </cfRule>
  </conditionalFormatting>
  <conditionalFormatting sqref="CG20">
    <cfRule type="cellIs" dxfId="3212" priority="2310" operator="lessThan">
      <formula>$C$4</formula>
    </cfRule>
  </conditionalFormatting>
  <conditionalFormatting sqref="CG21">
    <cfRule type="cellIs" dxfId="3211" priority="2311" operator="lessThan">
      <formula>$C$4</formula>
    </cfRule>
  </conditionalFormatting>
  <conditionalFormatting sqref="CG22">
    <cfRule type="cellIs" dxfId="3210" priority="2312" operator="lessThan">
      <formula>$C$4</formula>
    </cfRule>
  </conditionalFormatting>
  <conditionalFormatting sqref="CG23">
    <cfRule type="cellIs" dxfId="3209" priority="2313" operator="lessThan">
      <formula>$C$4</formula>
    </cfRule>
  </conditionalFormatting>
  <conditionalFormatting sqref="CG24">
    <cfRule type="cellIs" dxfId="3208" priority="2314" operator="lessThan">
      <formula>$C$4</formula>
    </cfRule>
  </conditionalFormatting>
  <conditionalFormatting sqref="CG25">
    <cfRule type="cellIs" dxfId="3207" priority="2315" operator="lessThan">
      <formula>$C$4</formula>
    </cfRule>
  </conditionalFormatting>
  <conditionalFormatting sqref="CG26">
    <cfRule type="cellIs" dxfId="3206" priority="2316" operator="lessThan">
      <formula>$C$4</formula>
    </cfRule>
  </conditionalFormatting>
  <conditionalFormatting sqref="CG27">
    <cfRule type="cellIs" dxfId="3205" priority="2317" operator="lessThan">
      <formula>$C$4</formula>
    </cfRule>
  </conditionalFormatting>
  <conditionalFormatting sqref="CG28">
    <cfRule type="cellIs" dxfId="3204" priority="2318" operator="lessThan">
      <formula>$C$4</formula>
    </cfRule>
  </conditionalFormatting>
  <conditionalFormatting sqref="CG29">
    <cfRule type="cellIs" dxfId="3203" priority="2319" operator="lessThan">
      <formula>$C$4</formula>
    </cfRule>
  </conditionalFormatting>
  <conditionalFormatting sqref="CG30">
    <cfRule type="cellIs" dxfId="3202" priority="2320" operator="lessThan">
      <formula>$C$4</formula>
    </cfRule>
  </conditionalFormatting>
  <conditionalFormatting sqref="CG31">
    <cfRule type="cellIs" dxfId="3201" priority="2321" operator="lessThan">
      <formula>$C$4</formula>
    </cfRule>
  </conditionalFormatting>
  <conditionalFormatting sqref="CG32">
    <cfRule type="cellIs" dxfId="3200" priority="2322" operator="lessThan">
      <formula>$C$4</formula>
    </cfRule>
  </conditionalFormatting>
  <conditionalFormatting sqref="CG33">
    <cfRule type="cellIs" dxfId="3199" priority="2323" operator="lessThan">
      <formula>$C$4</formula>
    </cfRule>
  </conditionalFormatting>
  <conditionalFormatting sqref="CG34">
    <cfRule type="cellIs" dxfId="3198" priority="2324" operator="lessThan">
      <formula>$C$4</formula>
    </cfRule>
  </conditionalFormatting>
  <conditionalFormatting sqref="CG35">
    <cfRule type="cellIs" dxfId="3197" priority="2325" operator="lessThan">
      <formula>$C$4</formula>
    </cfRule>
  </conditionalFormatting>
  <conditionalFormatting sqref="CG36">
    <cfRule type="cellIs" dxfId="3196" priority="2326" operator="lessThan">
      <formula>$C$4</formula>
    </cfRule>
  </conditionalFormatting>
  <conditionalFormatting sqref="CG37">
    <cfRule type="cellIs" dxfId="3195" priority="2327" operator="lessThan">
      <formula>$C$4</formula>
    </cfRule>
  </conditionalFormatting>
  <conditionalFormatting sqref="CG38">
    <cfRule type="cellIs" dxfId="3194" priority="2328" operator="lessThan">
      <formula>$C$4</formula>
    </cfRule>
  </conditionalFormatting>
  <conditionalFormatting sqref="CG39">
    <cfRule type="cellIs" dxfId="3193" priority="2329" operator="lessThan">
      <formula>$C$4</formula>
    </cfRule>
  </conditionalFormatting>
  <conditionalFormatting sqref="CG40">
    <cfRule type="cellIs" dxfId="3192" priority="2330" operator="lessThan">
      <formula>$C$4</formula>
    </cfRule>
  </conditionalFormatting>
  <conditionalFormatting sqref="CG41">
    <cfRule type="cellIs" dxfId="3191" priority="2331" operator="lessThan">
      <formula>$C$4</formula>
    </cfRule>
  </conditionalFormatting>
  <conditionalFormatting sqref="CG42">
    <cfRule type="cellIs" dxfId="3190" priority="2332" operator="lessThan">
      <formula>$C$4</formula>
    </cfRule>
  </conditionalFormatting>
  <conditionalFormatting sqref="CG43">
    <cfRule type="cellIs" dxfId="3189" priority="2333" operator="lessThan">
      <formula>$C$4</formula>
    </cfRule>
  </conditionalFormatting>
  <conditionalFormatting sqref="CG44">
    <cfRule type="cellIs" dxfId="3188" priority="2334" operator="lessThan">
      <formula>$C$4</formula>
    </cfRule>
  </conditionalFormatting>
  <conditionalFormatting sqref="CG45">
    <cfRule type="cellIs" dxfId="3187" priority="2335" operator="lessThan">
      <formula>$C$4</formula>
    </cfRule>
  </conditionalFormatting>
  <conditionalFormatting sqref="CG46">
    <cfRule type="cellIs" dxfId="3186" priority="2336" operator="lessThan">
      <formula>$C$4</formula>
    </cfRule>
  </conditionalFormatting>
  <conditionalFormatting sqref="CG47">
    <cfRule type="cellIs" dxfId="3185" priority="2337" operator="lessThan">
      <formula>$C$4</formula>
    </cfRule>
  </conditionalFormatting>
  <conditionalFormatting sqref="CG48">
    <cfRule type="cellIs" dxfId="3184" priority="2338" operator="lessThan">
      <formula>$C$4</formula>
    </cfRule>
  </conditionalFormatting>
  <conditionalFormatting sqref="CG49">
    <cfRule type="cellIs" dxfId="3183" priority="2339" operator="lessThan">
      <formula>$C$4</formula>
    </cfRule>
  </conditionalFormatting>
  <conditionalFormatting sqref="CG50">
    <cfRule type="cellIs" dxfId="3182" priority="2340" operator="lessThan">
      <formula>$C$4</formula>
    </cfRule>
  </conditionalFormatting>
  <conditionalFormatting sqref="CG51">
    <cfRule type="cellIs" dxfId="3181" priority="2341" operator="lessThan">
      <formula>$C$4</formula>
    </cfRule>
  </conditionalFormatting>
  <conditionalFormatting sqref="CG52">
    <cfRule type="cellIs" dxfId="3180" priority="2342" operator="lessThan">
      <formula>$C$4</formula>
    </cfRule>
  </conditionalFormatting>
  <conditionalFormatting sqref="CG53">
    <cfRule type="cellIs" dxfId="3179" priority="2343" operator="lessThan">
      <formula>$C$4</formula>
    </cfRule>
  </conditionalFormatting>
  <conditionalFormatting sqref="CG54">
    <cfRule type="cellIs" dxfId="3178" priority="2344" operator="lessThan">
      <formula>$C$4</formula>
    </cfRule>
  </conditionalFormatting>
  <conditionalFormatting sqref="CG55">
    <cfRule type="cellIs" dxfId="3177" priority="2345" operator="lessThan">
      <formula>$C$4</formula>
    </cfRule>
  </conditionalFormatting>
  <conditionalFormatting sqref="CG56">
    <cfRule type="cellIs" dxfId="3176" priority="2346" operator="lessThan">
      <formula>$C$4</formula>
    </cfRule>
  </conditionalFormatting>
  <conditionalFormatting sqref="CG57">
    <cfRule type="cellIs" dxfId="3175" priority="2347" operator="lessThan">
      <formula>$C$4</formula>
    </cfRule>
  </conditionalFormatting>
  <conditionalFormatting sqref="CG58">
    <cfRule type="cellIs" dxfId="3174" priority="2348" operator="lessThan">
      <formula>$C$4</formula>
    </cfRule>
  </conditionalFormatting>
  <conditionalFormatting sqref="CG59">
    <cfRule type="cellIs" dxfId="3173" priority="2349" operator="lessThan">
      <formula>$C$4</formula>
    </cfRule>
  </conditionalFormatting>
  <conditionalFormatting sqref="CG60">
    <cfRule type="cellIs" dxfId="3172" priority="2350" operator="lessThan">
      <formula>$C$4</formula>
    </cfRule>
  </conditionalFormatting>
  <conditionalFormatting sqref="CM11">
    <cfRule type="cellIs" dxfId="3171" priority="2351" operator="lessThan">
      <formula>$C$4</formula>
    </cfRule>
  </conditionalFormatting>
  <conditionalFormatting sqref="CM12">
    <cfRule type="cellIs" dxfId="3170" priority="2352" operator="lessThan">
      <formula>$C$4</formula>
    </cfRule>
  </conditionalFormatting>
  <conditionalFormatting sqref="CM13">
    <cfRule type="cellIs" dxfId="3169" priority="2353" operator="lessThan">
      <formula>$C$4</formula>
    </cfRule>
  </conditionalFormatting>
  <conditionalFormatting sqref="CM14">
    <cfRule type="cellIs" dxfId="3168" priority="2354" operator="lessThan">
      <formula>$C$4</formula>
    </cfRule>
  </conditionalFormatting>
  <conditionalFormatting sqref="CM15">
    <cfRule type="cellIs" dxfId="3167" priority="2355" operator="lessThan">
      <formula>$C$4</formula>
    </cfRule>
  </conditionalFormatting>
  <conditionalFormatting sqref="CM16">
    <cfRule type="cellIs" dxfId="3166" priority="2356" operator="lessThan">
      <formula>$C$4</formula>
    </cfRule>
  </conditionalFormatting>
  <conditionalFormatting sqref="CM17">
    <cfRule type="cellIs" dxfId="3165" priority="2357" operator="lessThan">
      <formula>$C$4</formula>
    </cfRule>
  </conditionalFormatting>
  <conditionalFormatting sqref="CM18">
    <cfRule type="cellIs" dxfId="3164" priority="2358" operator="lessThan">
      <formula>$C$4</formula>
    </cfRule>
  </conditionalFormatting>
  <conditionalFormatting sqref="CM19">
    <cfRule type="cellIs" dxfId="3163" priority="2359" operator="lessThan">
      <formula>$C$4</formula>
    </cfRule>
  </conditionalFormatting>
  <conditionalFormatting sqref="CM20">
    <cfRule type="cellIs" dxfId="3162" priority="2360" operator="lessThan">
      <formula>$C$4</formula>
    </cfRule>
  </conditionalFormatting>
  <conditionalFormatting sqref="CM21">
    <cfRule type="cellIs" dxfId="3161" priority="2361" operator="lessThan">
      <formula>$C$4</formula>
    </cfRule>
  </conditionalFormatting>
  <conditionalFormatting sqref="CM22">
    <cfRule type="cellIs" dxfId="3160" priority="2362" operator="lessThan">
      <formula>$C$4</formula>
    </cfRule>
  </conditionalFormatting>
  <conditionalFormatting sqref="CM23">
    <cfRule type="cellIs" dxfId="3159" priority="2363" operator="lessThan">
      <formula>$C$4</formula>
    </cfRule>
  </conditionalFormatting>
  <conditionalFormatting sqref="CM24">
    <cfRule type="cellIs" dxfId="3158" priority="2364" operator="lessThan">
      <formula>$C$4</formula>
    </cfRule>
  </conditionalFormatting>
  <conditionalFormatting sqref="CM25">
    <cfRule type="cellIs" dxfId="3157" priority="2365" operator="lessThan">
      <formula>$C$4</formula>
    </cfRule>
  </conditionalFormatting>
  <conditionalFormatting sqref="CM26">
    <cfRule type="cellIs" dxfId="3156" priority="2366" operator="lessThan">
      <formula>$C$4</formula>
    </cfRule>
  </conditionalFormatting>
  <conditionalFormatting sqref="CM27">
    <cfRule type="cellIs" dxfId="3155" priority="2367" operator="lessThan">
      <formula>$C$4</formula>
    </cfRule>
  </conditionalFormatting>
  <conditionalFormatting sqref="CM28">
    <cfRule type="cellIs" dxfId="3154" priority="2368" operator="lessThan">
      <formula>$C$4</formula>
    </cfRule>
  </conditionalFormatting>
  <conditionalFormatting sqref="CM29">
    <cfRule type="cellIs" dxfId="3153" priority="2369" operator="lessThan">
      <formula>$C$4</formula>
    </cfRule>
  </conditionalFormatting>
  <conditionalFormatting sqref="CM30">
    <cfRule type="cellIs" dxfId="3152" priority="2370" operator="lessThan">
      <formula>$C$4</formula>
    </cfRule>
  </conditionalFormatting>
  <conditionalFormatting sqref="CM31">
    <cfRule type="cellIs" dxfId="3151" priority="2371" operator="lessThan">
      <formula>$C$4</formula>
    </cfRule>
  </conditionalFormatting>
  <conditionalFormatting sqref="CM32">
    <cfRule type="cellIs" dxfId="3150" priority="2372" operator="lessThan">
      <formula>$C$4</formula>
    </cfRule>
  </conditionalFormatting>
  <conditionalFormatting sqref="CM33">
    <cfRule type="cellIs" dxfId="3149" priority="2373" operator="lessThan">
      <formula>$C$4</formula>
    </cfRule>
  </conditionalFormatting>
  <conditionalFormatting sqref="CM34">
    <cfRule type="cellIs" dxfId="3148" priority="2374" operator="lessThan">
      <formula>$C$4</formula>
    </cfRule>
  </conditionalFormatting>
  <conditionalFormatting sqref="CM35">
    <cfRule type="cellIs" dxfId="3147" priority="2375" operator="lessThan">
      <formula>$C$4</formula>
    </cfRule>
  </conditionalFormatting>
  <conditionalFormatting sqref="CM36">
    <cfRule type="cellIs" dxfId="3146" priority="2376" operator="lessThan">
      <formula>$C$4</formula>
    </cfRule>
  </conditionalFormatting>
  <conditionalFormatting sqref="CM37">
    <cfRule type="cellIs" dxfId="3145" priority="2377" operator="lessThan">
      <formula>$C$4</formula>
    </cfRule>
  </conditionalFormatting>
  <conditionalFormatting sqref="CM38">
    <cfRule type="cellIs" dxfId="3144" priority="2378" operator="lessThan">
      <formula>$C$4</formula>
    </cfRule>
  </conditionalFormatting>
  <conditionalFormatting sqref="CM39">
    <cfRule type="cellIs" dxfId="3143" priority="2379" operator="lessThan">
      <formula>$C$4</formula>
    </cfRule>
  </conditionalFormatting>
  <conditionalFormatting sqref="CM40">
    <cfRule type="cellIs" dxfId="3142" priority="2380" operator="lessThan">
      <formula>$C$4</formula>
    </cfRule>
  </conditionalFormatting>
  <conditionalFormatting sqref="CM41">
    <cfRule type="cellIs" dxfId="3141" priority="2381" operator="lessThan">
      <formula>$C$4</formula>
    </cfRule>
  </conditionalFormatting>
  <conditionalFormatting sqref="CM42">
    <cfRule type="cellIs" dxfId="3140" priority="2382" operator="lessThan">
      <formula>$C$4</formula>
    </cfRule>
  </conditionalFormatting>
  <conditionalFormatting sqref="CM43">
    <cfRule type="cellIs" dxfId="3139" priority="2383" operator="lessThan">
      <formula>$C$4</formula>
    </cfRule>
  </conditionalFormatting>
  <conditionalFormatting sqref="CM44">
    <cfRule type="cellIs" dxfId="3138" priority="2384" operator="lessThan">
      <formula>$C$4</formula>
    </cfRule>
  </conditionalFormatting>
  <conditionalFormatting sqref="CM45">
    <cfRule type="cellIs" dxfId="3137" priority="2385" operator="lessThan">
      <formula>$C$4</formula>
    </cfRule>
  </conditionalFormatting>
  <conditionalFormatting sqref="CM46">
    <cfRule type="cellIs" dxfId="3136" priority="2386" operator="lessThan">
      <formula>$C$4</formula>
    </cfRule>
  </conditionalFormatting>
  <conditionalFormatting sqref="CM47">
    <cfRule type="cellIs" dxfId="3135" priority="2387" operator="lessThan">
      <formula>$C$4</formula>
    </cfRule>
  </conditionalFormatting>
  <conditionalFormatting sqref="CM48">
    <cfRule type="cellIs" dxfId="3134" priority="2388" operator="lessThan">
      <formula>$C$4</formula>
    </cfRule>
  </conditionalFormatting>
  <conditionalFormatting sqref="CM49">
    <cfRule type="cellIs" dxfId="3133" priority="2389" operator="lessThan">
      <formula>$C$4</formula>
    </cfRule>
  </conditionalFormatting>
  <conditionalFormatting sqref="CM50">
    <cfRule type="cellIs" dxfId="3132" priority="2390" operator="lessThan">
      <formula>$C$4</formula>
    </cfRule>
  </conditionalFormatting>
  <conditionalFormatting sqref="CM51">
    <cfRule type="cellIs" dxfId="3131" priority="2391" operator="lessThan">
      <formula>$C$4</formula>
    </cfRule>
  </conditionalFormatting>
  <conditionalFormatting sqref="CM52">
    <cfRule type="cellIs" dxfId="3130" priority="2392" operator="lessThan">
      <formula>$C$4</formula>
    </cfRule>
  </conditionalFormatting>
  <conditionalFormatting sqref="CM53">
    <cfRule type="cellIs" dxfId="3129" priority="2393" operator="lessThan">
      <formula>$C$4</formula>
    </cfRule>
  </conditionalFormatting>
  <conditionalFormatting sqref="CM54">
    <cfRule type="cellIs" dxfId="3128" priority="2394" operator="lessThan">
      <formula>$C$4</formula>
    </cfRule>
  </conditionalFormatting>
  <conditionalFormatting sqref="CM55">
    <cfRule type="cellIs" dxfId="3127" priority="2395" operator="lessThan">
      <formula>$C$4</formula>
    </cfRule>
  </conditionalFormatting>
  <conditionalFormatting sqref="CM56">
    <cfRule type="cellIs" dxfId="3126" priority="2396" operator="lessThan">
      <formula>$C$4</formula>
    </cfRule>
  </conditionalFormatting>
  <conditionalFormatting sqref="CM57">
    <cfRule type="cellIs" dxfId="3125" priority="2397" operator="lessThan">
      <formula>$C$4</formula>
    </cfRule>
  </conditionalFormatting>
  <conditionalFormatting sqref="CM58">
    <cfRule type="cellIs" dxfId="3124" priority="2398" operator="lessThan">
      <formula>$C$4</formula>
    </cfRule>
  </conditionalFormatting>
  <conditionalFormatting sqref="CM59">
    <cfRule type="cellIs" dxfId="3123" priority="2399" operator="lessThan">
      <formula>$C$4</formula>
    </cfRule>
  </conditionalFormatting>
  <conditionalFormatting sqref="CM60">
    <cfRule type="cellIs" dxfId="3122" priority="2400" operator="lessThan">
      <formula>$C$4</formula>
    </cfRule>
  </conditionalFormatting>
  <conditionalFormatting sqref="CN11">
    <cfRule type="cellIs" dxfId="3121" priority="2401" operator="lessThan">
      <formula>$C$4</formula>
    </cfRule>
  </conditionalFormatting>
  <conditionalFormatting sqref="CN12">
    <cfRule type="cellIs" dxfId="3120" priority="2402" operator="lessThan">
      <formula>$C$4</formula>
    </cfRule>
  </conditionalFormatting>
  <conditionalFormatting sqref="CN13">
    <cfRule type="cellIs" dxfId="3119" priority="2403" operator="lessThan">
      <formula>$C$4</formula>
    </cfRule>
  </conditionalFormatting>
  <conditionalFormatting sqref="CN14">
    <cfRule type="cellIs" dxfId="3118" priority="2404" operator="lessThan">
      <formula>$C$4</formula>
    </cfRule>
  </conditionalFormatting>
  <conditionalFormatting sqref="CN15">
    <cfRule type="cellIs" dxfId="3117" priority="2405" operator="lessThan">
      <formula>$C$4</formula>
    </cfRule>
  </conditionalFormatting>
  <conditionalFormatting sqref="CN16">
    <cfRule type="cellIs" dxfId="3116" priority="2406" operator="lessThan">
      <formula>$C$4</formula>
    </cfRule>
  </conditionalFormatting>
  <conditionalFormatting sqref="CN17">
    <cfRule type="cellIs" dxfId="3115" priority="2407" operator="lessThan">
      <formula>$C$4</formula>
    </cfRule>
  </conditionalFormatting>
  <conditionalFormatting sqref="CN18">
    <cfRule type="cellIs" dxfId="3114" priority="2408" operator="lessThan">
      <formula>$C$4</formula>
    </cfRule>
  </conditionalFormatting>
  <conditionalFormatting sqref="CN19">
    <cfRule type="cellIs" dxfId="3113" priority="2409" operator="lessThan">
      <formula>$C$4</formula>
    </cfRule>
  </conditionalFormatting>
  <conditionalFormatting sqref="CN20">
    <cfRule type="cellIs" dxfId="3112" priority="2410" operator="lessThan">
      <formula>$C$4</formula>
    </cfRule>
  </conditionalFormatting>
  <conditionalFormatting sqref="CN21">
    <cfRule type="cellIs" dxfId="3111" priority="2411" operator="lessThan">
      <formula>$C$4</formula>
    </cfRule>
  </conditionalFormatting>
  <conditionalFormatting sqref="CN22">
    <cfRule type="cellIs" dxfId="3110" priority="2412" operator="lessThan">
      <formula>$C$4</formula>
    </cfRule>
  </conditionalFormatting>
  <conditionalFormatting sqref="CN23">
    <cfRule type="cellIs" dxfId="3109" priority="2413" operator="lessThan">
      <formula>$C$4</formula>
    </cfRule>
  </conditionalFormatting>
  <conditionalFormatting sqref="CN24">
    <cfRule type="cellIs" dxfId="3108" priority="2414" operator="lessThan">
      <formula>$C$4</formula>
    </cfRule>
  </conditionalFormatting>
  <conditionalFormatting sqref="CN25">
    <cfRule type="cellIs" dxfId="3107" priority="2415" operator="lessThan">
      <formula>$C$4</formula>
    </cfRule>
  </conditionalFormatting>
  <conditionalFormatting sqref="CN26">
    <cfRule type="cellIs" dxfId="3106" priority="2416" operator="lessThan">
      <formula>$C$4</formula>
    </cfRule>
  </conditionalFormatting>
  <conditionalFormatting sqref="CN27">
    <cfRule type="cellIs" dxfId="3105" priority="2417" operator="lessThan">
      <formula>$C$4</formula>
    </cfRule>
  </conditionalFormatting>
  <conditionalFormatting sqref="CN28">
    <cfRule type="cellIs" dxfId="3104" priority="2418" operator="lessThan">
      <formula>$C$4</formula>
    </cfRule>
  </conditionalFormatting>
  <conditionalFormatting sqref="CN29">
    <cfRule type="cellIs" dxfId="3103" priority="2419" operator="lessThan">
      <formula>$C$4</formula>
    </cfRule>
  </conditionalFormatting>
  <conditionalFormatting sqref="CN30">
    <cfRule type="cellIs" dxfId="3102" priority="2420" operator="lessThan">
      <formula>$C$4</formula>
    </cfRule>
  </conditionalFormatting>
  <conditionalFormatting sqref="CN31">
    <cfRule type="cellIs" dxfId="3101" priority="2421" operator="lessThan">
      <formula>$C$4</formula>
    </cfRule>
  </conditionalFormatting>
  <conditionalFormatting sqref="CN32">
    <cfRule type="cellIs" dxfId="3100" priority="2422" operator="lessThan">
      <formula>$C$4</formula>
    </cfRule>
  </conditionalFormatting>
  <conditionalFormatting sqref="CN33">
    <cfRule type="cellIs" dxfId="3099" priority="2423" operator="lessThan">
      <formula>$C$4</formula>
    </cfRule>
  </conditionalFormatting>
  <conditionalFormatting sqref="CN34">
    <cfRule type="cellIs" dxfId="3098" priority="2424" operator="lessThan">
      <formula>$C$4</formula>
    </cfRule>
  </conditionalFormatting>
  <conditionalFormatting sqref="CN35">
    <cfRule type="cellIs" dxfId="3097" priority="2425" operator="lessThan">
      <formula>$C$4</formula>
    </cfRule>
  </conditionalFormatting>
  <conditionalFormatting sqref="CN36">
    <cfRule type="cellIs" dxfId="3096" priority="2426" operator="lessThan">
      <formula>$C$4</formula>
    </cfRule>
  </conditionalFormatting>
  <conditionalFormatting sqref="CN37">
    <cfRule type="cellIs" dxfId="3095" priority="2427" operator="lessThan">
      <formula>$C$4</formula>
    </cfRule>
  </conditionalFormatting>
  <conditionalFormatting sqref="CN38">
    <cfRule type="cellIs" dxfId="3094" priority="2428" operator="lessThan">
      <formula>$C$4</formula>
    </cfRule>
  </conditionalFormatting>
  <conditionalFormatting sqref="CN39">
    <cfRule type="cellIs" dxfId="3093" priority="2429" operator="lessThan">
      <formula>$C$4</formula>
    </cfRule>
  </conditionalFormatting>
  <conditionalFormatting sqref="CN40">
    <cfRule type="cellIs" dxfId="3092" priority="2430" operator="lessThan">
      <formula>$C$4</formula>
    </cfRule>
  </conditionalFormatting>
  <conditionalFormatting sqref="CN41">
    <cfRule type="cellIs" dxfId="3091" priority="2431" operator="lessThan">
      <formula>$C$4</formula>
    </cfRule>
  </conditionalFormatting>
  <conditionalFormatting sqref="CN42">
    <cfRule type="cellIs" dxfId="3090" priority="2432" operator="lessThan">
      <formula>$C$4</formula>
    </cfRule>
  </conditionalFormatting>
  <conditionalFormatting sqref="CN43">
    <cfRule type="cellIs" dxfId="3089" priority="2433" operator="lessThan">
      <formula>$C$4</formula>
    </cfRule>
  </conditionalFormatting>
  <conditionalFormatting sqref="CN44">
    <cfRule type="cellIs" dxfId="3088" priority="2434" operator="lessThan">
      <formula>$C$4</formula>
    </cfRule>
  </conditionalFormatting>
  <conditionalFormatting sqref="CN45">
    <cfRule type="cellIs" dxfId="3087" priority="2435" operator="lessThan">
      <formula>$C$4</formula>
    </cfRule>
  </conditionalFormatting>
  <conditionalFormatting sqref="CN46">
    <cfRule type="cellIs" dxfId="3086" priority="2436" operator="lessThan">
      <formula>$C$4</formula>
    </cfRule>
  </conditionalFormatting>
  <conditionalFormatting sqref="CN47">
    <cfRule type="cellIs" dxfId="3085" priority="2437" operator="lessThan">
      <formula>$C$4</formula>
    </cfRule>
  </conditionalFormatting>
  <conditionalFormatting sqref="CN48">
    <cfRule type="cellIs" dxfId="3084" priority="2438" operator="lessThan">
      <formula>$C$4</formula>
    </cfRule>
  </conditionalFormatting>
  <conditionalFormatting sqref="CN49">
    <cfRule type="cellIs" dxfId="3083" priority="2439" operator="lessThan">
      <formula>$C$4</formula>
    </cfRule>
  </conditionalFormatting>
  <conditionalFormatting sqref="CN50">
    <cfRule type="cellIs" dxfId="3082" priority="2440" operator="lessThan">
      <formula>$C$4</formula>
    </cfRule>
  </conditionalFormatting>
  <conditionalFormatting sqref="CN51">
    <cfRule type="cellIs" dxfId="3081" priority="2441" operator="lessThan">
      <formula>$C$4</formula>
    </cfRule>
  </conditionalFormatting>
  <conditionalFormatting sqref="CN52">
    <cfRule type="cellIs" dxfId="3080" priority="2442" operator="lessThan">
      <formula>$C$4</formula>
    </cfRule>
  </conditionalFormatting>
  <conditionalFormatting sqref="CN53">
    <cfRule type="cellIs" dxfId="3079" priority="2443" operator="lessThan">
      <formula>$C$4</formula>
    </cfRule>
  </conditionalFormatting>
  <conditionalFormatting sqref="CN54">
    <cfRule type="cellIs" dxfId="3078" priority="2444" operator="lessThan">
      <formula>$C$4</formula>
    </cfRule>
  </conditionalFormatting>
  <conditionalFormatting sqref="CN55">
    <cfRule type="cellIs" dxfId="3077" priority="2445" operator="lessThan">
      <formula>$C$4</formula>
    </cfRule>
  </conditionalFormatting>
  <conditionalFormatting sqref="CN56">
    <cfRule type="cellIs" dxfId="3076" priority="2446" operator="lessThan">
      <formula>$C$4</formula>
    </cfRule>
  </conditionalFormatting>
  <conditionalFormatting sqref="CN57">
    <cfRule type="cellIs" dxfId="3075" priority="2447" operator="lessThan">
      <formula>$C$4</formula>
    </cfRule>
  </conditionalFormatting>
  <conditionalFormatting sqref="CN58">
    <cfRule type="cellIs" dxfId="3074" priority="2448" operator="lessThan">
      <formula>$C$4</formula>
    </cfRule>
  </conditionalFormatting>
  <conditionalFormatting sqref="CN59">
    <cfRule type="cellIs" dxfId="3073" priority="2449" operator="lessThan">
      <formula>$C$4</formula>
    </cfRule>
  </conditionalFormatting>
  <conditionalFormatting sqref="CN60">
    <cfRule type="cellIs" dxfId="3072" priority="2450" operator="lessThan">
      <formula>$C$4</formula>
    </cfRule>
  </conditionalFormatting>
  <conditionalFormatting sqref="CO11">
    <cfRule type="cellIs" dxfId="3071" priority="2451" operator="lessThan">
      <formula>$C$4</formula>
    </cfRule>
  </conditionalFormatting>
  <conditionalFormatting sqref="CO12">
    <cfRule type="cellIs" dxfId="3070" priority="2452" operator="lessThan">
      <formula>$C$4</formula>
    </cfRule>
  </conditionalFormatting>
  <conditionalFormatting sqref="CO13">
    <cfRule type="cellIs" dxfId="3069" priority="2453" operator="lessThan">
      <formula>$C$4</formula>
    </cfRule>
  </conditionalFormatting>
  <conditionalFormatting sqref="CO14">
    <cfRule type="cellIs" dxfId="3068" priority="2454" operator="lessThan">
      <formula>$C$4</formula>
    </cfRule>
  </conditionalFormatting>
  <conditionalFormatting sqref="CO15">
    <cfRule type="cellIs" dxfId="3067" priority="2455" operator="lessThan">
      <formula>$C$4</formula>
    </cfRule>
  </conditionalFormatting>
  <conditionalFormatting sqref="CO16">
    <cfRule type="cellIs" dxfId="3066" priority="2456" operator="lessThan">
      <formula>$C$4</formula>
    </cfRule>
  </conditionalFormatting>
  <conditionalFormatting sqref="CO17">
    <cfRule type="cellIs" dxfId="3065" priority="2457" operator="lessThan">
      <formula>$C$4</formula>
    </cfRule>
  </conditionalFormatting>
  <conditionalFormatting sqref="CO18">
    <cfRule type="cellIs" dxfId="3064" priority="2458" operator="lessThan">
      <formula>$C$4</formula>
    </cfRule>
  </conditionalFormatting>
  <conditionalFormatting sqref="CO19">
    <cfRule type="cellIs" dxfId="3063" priority="2459" operator="lessThan">
      <formula>$C$4</formula>
    </cfRule>
  </conditionalFormatting>
  <conditionalFormatting sqref="CO20">
    <cfRule type="cellIs" dxfId="3062" priority="2460" operator="lessThan">
      <formula>$C$4</formula>
    </cfRule>
  </conditionalFormatting>
  <conditionalFormatting sqref="CO21">
    <cfRule type="cellIs" dxfId="3061" priority="2461" operator="lessThan">
      <formula>$C$4</formula>
    </cfRule>
  </conditionalFormatting>
  <conditionalFormatting sqref="CO22">
    <cfRule type="cellIs" dxfId="3060" priority="2462" operator="lessThan">
      <formula>$C$4</formula>
    </cfRule>
  </conditionalFormatting>
  <conditionalFormatting sqref="CO23">
    <cfRule type="cellIs" dxfId="3059" priority="2463" operator="lessThan">
      <formula>$C$4</formula>
    </cfRule>
  </conditionalFormatting>
  <conditionalFormatting sqref="CO24">
    <cfRule type="cellIs" dxfId="3058" priority="2464" operator="lessThan">
      <formula>$C$4</formula>
    </cfRule>
  </conditionalFormatting>
  <conditionalFormatting sqref="CO25">
    <cfRule type="cellIs" dxfId="3057" priority="2465" operator="lessThan">
      <formula>$C$4</formula>
    </cfRule>
  </conditionalFormatting>
  <conditionalFormatting sqref="CO26">
    <cfRule type="cellIs" dxfId="3056" priority="2466" operator="lessThan">
      <formula>$C$4</formula>
    </cfRule>
  </conditionalFormatting>
  <conditionalFormatting sqref="CO27">
    <cfRule type="cellIs" dxfId="3055" priority="2467" operator="lessThan">
      <formula>$C$4</formula>
    </cfRule>
  </conditionalFormatting>
  <conditionalFormatting sqref="CO28">
    <cfRule type="cellIs" dxfId="3054" priority="2468" operator="lessThan">
      <formula>$C$4</formula>
    </cfRule>
  </conditionalFormatting>
  <conditionalFormatting sqref="CO29">
    <cfRule type="cellIs" dxfId="3053" priority="2469" operator="lessThan">
      <formula>$C$4</formula>
    </cfRule>
  </conditionalFormatting>
  <conditionalFormatting sqref="CO30">
    <cfRule type="cellIs" dxfId="3052" priority="2470" operator="lessThan">
      <formula>$C$4</formula>
    </cfRule>
  </conditionalFormatting>
  <conditionalFormatting sqref="CO31">
    <cfRule type="cellIs" dxfId="3051" priority="2471" operator="lessThan">
      <formula>$C$4</formula>
    </cfRule>
  </conditionalFormatting>
  <conditionalFormatting sqref="CO32">
    <cfRule type="cellIs" dxfId="3050" priority="2472" operator="lessThan">
      <formula>$C$4</formula>
    </cfRule>
  </conditionalFormatting>
  <conditionalFormatting sqref="CO33">
    <cfRule type="cellIs" dxfId="3049" priority="2473" operator="lessThan">
      <formula>$C$4</formula>
    </cfRule>
  </conditionalFormatting>
  <conditionalFormatting sqref="CO34">
    <cfRule type="cellIs" dxfId="3048" priority="2474" operator="lessThan">
      <formula>$C$4</formula>
    </cfRule>
  </conditionalFormatting>
  <conditionalFormatting sqref="CO35">
    <cfRule type="cellIs" dxfId="3047" priority="2475" operator="lessThan">
      <formula>$C$4</formula>
    </cfRule>
  </conditionalFormatting>
  <conditionalFormatting sqref="CO36">
    <cfRule type="cellIs" dxfId="3046" priority="2476" operator="lessThan">
      <formula>$C$4</formula>
    </cfRule>
  </conditionalFormatting>
  <conditionalFormatting sqref="CO37">
    <cfRule type="cellIs" dxfId="3045" priority="2477" operator="lessThan">
      <formula>$C$4</formula>
    </cfRule>
  </conditionalFormatting>
  <conditionalFormatting sqref="CO38">
    <cfRule type="cellIs" dxfId="3044" priority="2478" operator="lessThan">
      <formula>$C$4</formula>
    </cfRule>
  </conditionalFormatting>
  <conditionalFormatting sqref="CO39">
    <cfRule type="cellIs" dxfId="3043" priority="2479" operator="lessThan">
      <formula>$C$4</formula>
    </cfRule>
  </conditionalFormatting>
  <conditionalFormatting sqref="CO40">
    <cfRule type="cellIs" dxfId="3042" priority="2480" operator="lessThan">
      <formula>$C$4</formula>
    </cfRule>
  </conditionalFormatting>
  <conditionalFormatting sqref="CO41">
    <cfRule type="cellIs" dxfId="3041" priority="2481" operator="lessThan">
      <formula>$C$4</formula>
    </cfRule>
  </conditionalFormatting>
  <conditionalFormatting sqref="CO42">
    <cfRule type="cellIs" dxfId="3040" priority="2482" operator="lessThan">
      <formula>$C$4</formula>
    </cfRule>
  </conditionalFormatting>
  <conditionalFormatting sqref="CO43">
    <cfRule type="cellIs" dxfId="3039" priority="2483" operator="lessThan">
      <formula>$C$4</formula>
    </cfRule>
  </conditionalFormatting>
  <conditionalFormatting sqref="CO44">
    <cfRule type="cellIs" dxfId="3038" priority="2484" operator="lessThan">
      <formula>$C$4</formula>
    </cfRule>
  </conditionalFormatting>
  <conditionalFormatting sqref="CO45">
    <cfRule type="cellIs" dxfId="3037" priority="2485" operator="lessThan">
      <formula>$C$4</formula>
    </cfRule>
  </conditionalFormatting>
  <conditionalFormatting sqref="CO46">
    <cfRule type="cellIs" dxfId="3036" priority="2486" operator="lessThan">
      <formula>$C$4</formula>
    </cfRule>
  </conditionalFormatting>
  <conditionalFormatting sqref="CO47">
    <cfRule type="cellIs" dxfId="3035" priority="2487" operator="lessThan">
      <formula>$C$4</formula>
    </cfRule>
  </conditionalFormatting>
  <conditionalFormatting sqref="CO48">
    <cfRule type="cellIs" dxfId="3034" priority="2488" operator="lessThan">
      <formula>$C$4</formula>
    </cfRule>
  </conditionalFormatting>
  <conditionalFormatting sqref="CO49">
    <cfRule type="cellIs" dxfId="3033" priority="2489" operator="lessThan">
      <formula>$C$4</formula>
    </cfRule>
  </conditionalFormatting>
  <conditionalFormatting sqref="CO50">
    <cfRule type="cellIs" dxfId="3032" priority="2490" operator="lessThan">
      <formula>$C$4</formula>
    </cfRule>
  </conditionalFormatting>
  <conditionalFormatting sqref="CO51">
    <cfRule type="cellIs" dxfId="3031" priority="2491" operator="lessThan">
      <formula>$C$4</formula>
    </cfRule>
  </conditionalFormatting>
  <conditionalFormatting sqref="CO52">
    <cfRule type="cellIs" dxfId="3030" priority="2492" operator="lessThan">
      <formula>$C$4</formula>
    </cfRule>
  </conditionalFormatting>
  <conditionalFormatting sqref="CO53">
    <cfRule type="cellIs" dxfId="3029" priority="2493" operator="lessThan">
      <formula>$C$4</formula>
    </cfRule>
  </conditionalFormatting>
  <conditionalFormatting sqref="CO54">
    <cfRule type="cellIs" dxfId="3028" priority="2494" operator="lessThan">
      <formula>$C$4</formula>
    </cfRule>
  </conditionalFormatting>
  <conditionalFormatting sqref="CO55">
    <cfRule type="cellIs" dxfId="3027" priority="2495" operator="lessThan">
      <formula>$C$4</formula>
    </cfRule>
  </conditionalFormatting>
  <conditionalFormatting sqref="CO56">
    <cfRule type="cellIs" dxfId="3026" priority="2496" operator="lessThan">
      <formula>$C$4</formula>
    </cfRule>
  </conditionalFormatting>
  <conditionalFormatting sqref="CO57">
    <cfRule type="cellIs" dxfId="3025" priority="2497" operator="lessThan">
      <formula>$C$4</formula>
    </cfRule>
  </conditionalFormatting>
  <conditionalFormatting sqref="CO58">
    <cfRule type="cellIs" dxfId="3024" priority="2498" operator="lessThan">
      <formula>$C$4</formula>
    </cfRule>
  </conditionalFormatting>
  <conditionalFormatting sqref="CO59">
    <cfRule type="cellIs" dxfId="3023" priority="2499" operator="lessThan">
      <formula>$C$4</formula>
    </cfRule>
  </conditionalFormatting>
  <conditionalFormatting sqref="CO60">
    <cfRule type="cellIs" dxfId="3022" priority="2500" operator="lessThan">
      <formula>$C$4</formula>
    </cfRule>
  </conditionalFormatting>
  <conditionalFormatting sqref="R11">
    <cfRule type="cellIs" dxfId="3021" priority="2501" operator="lessThan">
      <formula>$C$4</formula>
    </cfRule>
  </conditionalFormatting>
  <conditionalFormatting sqref="R12">
    <cfRule type="cellIs" dxfId="3020" priority="2502" operator="lessThan">
      <formula>$C$4</formula>
    </cfRule>
  </conditionalFormatting>
  <conditionalFormatting sqref="R13">
    <cfRule type="cellIs" dxfId="3019" priority="2503" operator="lessThan">
      <formula>$C$4</formula>
    </cfRule>
  </conditionalFormatting>
  <conditionalFormatting sqref="R14">
    <cfRule type="cellIs" dxfId="3018" priority="2504" operator="lessThan">
      <formula>$C$4</formula>
    </cfRule>
  </conditionalFormatting>
  <conditionalFormatting sqref="R15">
    <cfRule type="cellIs" dxfId="3017" priority="2505" operator="lessThan">
      <formula>$C$4</formula>
    </cfRule>
  </conditionalFormatting>
  <conditionalFormatting sqref="R16">
    <cfRule type="cellIs" dxfId="3016" priority="2506" operator="lessThan">
      <formula>$C$4</formula>
    </cfRule>
  </conditionalFormatting>
  <conditionalFormatting sqref="R17">
    <cfRule type="cellIs" dxfId="3015" priority="2507" operator="lessThan">
      <formula>$C$4</formula>
    </cfRule>
  </conditionalFormatting>
  <conditionalFormatting sqref="R18">
    <cfRule type="cellIs" dxfId="3014" priority="2508" operator="lessThan">
      <formula>$C$4</formula>
    </cfRule>
  </conditionalFormatting>
  <conditionalFormatting sqref="R19">
    <cfRule type="cellIs" dxfId="3013" priority="2509" operator="lessThan">
      <formula>$C$4</formula>
    </cfRule>
  </conditionalFormatting>
  <conditionalFormatting sqref="R20">
    <cfRule type="cellIs" dxfId="3012" priority="2510" operator="lessThan">
      <formula>$C$4</formula>
    </cfRule>
  </conditionalFormatting>
  <conditionalFormatting sqref="R21">
    <cfRule type="cellIs" dxfId="3011" priority="2511" operator="lessThan">
      <formula>$C$4</formula>
    </cfRule>
  </conditionalFormatting>
  <conditionalFormatting sqref="R22">
    <cfRule type="cellIs" dxfId="3010" priority="2512" operator="lessThan">
      <formula>$C$4</formula>
    </cfRule>
  </conditionalFormatting>
  <conditionalFormatting sqref="R23">
    <cfRule type="cellIs" dxfId="3009" priority="2513" operator="lessThan">
      <formula>$C$4</formula>
    </cfRule>
  </conditionalFormatting>
  <conditionalFormatting sqref="R24">
    <cfRule type="cellIs" dxfId="3008" priority="2514" operator="lessThan">
      <formula>$C$4</formula>
    </cfRule>
  </conditionalFormatting>
  <conditionalFormatting sqref="R25">
    <cfRule type="cellIs" dxfId="3007" priority="2515" operator="lessThan">
      <formula>$C$4</formula>
    </cfRule>
  </conditionalFormatting>
  <conditionalFormatting sqref="R26">
    <cfRule type="cellIs" dxfId="3006" priority="2516" operator="lessThan">
      <formula>$C$4</formula>
    </cfRule>
  </conditionalFormatting>
  <conditionalFormatting sqref="R27">
    <cfRule type="cellIs" dxfId="3005" priority="2517" operator="lessThan">
      <formula>$C$4</formula>
    </cfRule>
  </conditionalFormatting>
  <conditionalFormatting sqref="R28">
    <cfRule type="cellIs" dxfId="3004" priority="2518" operator="lessThan">
      <formula>$C$4</formula>
    </cfRule>
  </conditionalFormatting>
  <conditionalFormatting sqref="R29">
    <cfRule type="cellIs" dxfId="3003" priority="2519" operator="lessThan">
      <formula>$C$4</formula>
    </cfRule>
  </conditionalFormatting>
  <conditionalFormatting sqref="R30">
    <cfRule type="cellIs" dxfId="3002" priority="2520" operator="lessThan">
      <formula>$C$4</formula>
    </cfRule>
  </conditionalFormatting>
  <conditionalFormatting sqref="R31">
    <cfRule type="cellIs" dxfId="3001" priority="2521" operator="lessThan">
      <formula>$C$4</formula>
    </cfRule>
  </conditionalFormatting>
  <conditionalFormatting sqref="R32">
    <cfRule type="cellIs" dxfId="3000" priority="2522" operator="lessThan">
      <formula>$C$4</formula>
    </cfRule>
  </conditionalFormatting>
  <conditionalFormatting sqref="R33">
    <cfRule type="cellIs" dxfId="2999" priority="2523" operator="lessThan">
      <formula>$C$4</formula>
    </cfRule>
  </conditionalFormatting>
  <conditionalFormatting sqref="R34">
    <cfRule type="cellIs" dxfId="2998" priority="2524" operator="lessThan">
      <formula>$C$4</formula>
    </cfRule>
  </conditionalFormatting>
  <conditionalFormatting sqref="R35">
    <cfRule type="cellIs" dxfId="2997" priority="2525" operator="lessThan">
      <formula>$C$4</formula>
    </cfRule>
  </conditionalFormatting>
  <conditionalFormatting sqref="R36">
    <cfRule type="cellIs" dxfId="2996" priority="2526" operator="lessThan">
      <formula>$C$4</formula>
    </cfRule>
  </conditionalFormatting>
  <conditionalFormatting sqref="R37">
    <cfRule type="cellIs" dxfId="2995" priority="2527" operator="lessThan">
      <formula>$C$4</formula>
    </cfRule>
  </conditionalFormatting>
  <conditionalFormatting sqref="R38">
    <cfRule type="cellIs" dxfId="2994" priority="2528" operator="lessThan">
      <formula>$C$4</formula>
    </cfRule>
  </conditionalFormatting>
  <conditionalFormatting sqref="R39">
    <cfRule type="cellIs" dxfId="2993" priority="2529" operator="lessThan">
      <formula>$C$4</formula>
    </cfRule>
  </conditionalFormatting>
  <conditionalFormatting sqref="R40">
    <cfRule type="cellIs" dxfId="2992" priority="2530" operator="lessThan">
      <formula>$C$4</formula>
    </cfRule>
  </conditionalFormatting>
  <conditionalFormatting sqref="R41">
    <cfRule type="cellIs" dxfId="2991" priority="2531" operator="lessThan">
      <formula>$C$4</formula>
    </cfRule>
  </conditionalFormatting>
  <conditionalFormatting sqref="R42">
    <cfRule type="cellIs" dxfId="2990" priority="2532" operator="lessThan">
      <formula>$C$4</formula>
    </cfRule>
  </conditionalFormatting>
  <conditionalFormatting sqref="R43">
    <cfRule type="cellIs" dxfId="2989" priority="2533" operator="lessThan">
      <formula>$C$4</formula>
    </cfRule>
  </conditionalFormatting>
  <conditionalFormatting sqref="R44">
    <cfRule type="cellIs" dxfId="2988" priority="2534" operator="lessThan">
      <formula>$C$4</formula>
    </cfRule>
  </conditionalFormatting>
  <conditionalFormatting sqref="R45">
    <cfRule type="cellIs" dxfId="2987" priority="2535" operator="lessThan">
      <formula>$C$4</formula>
    </cfRule>
  </conditionalFormatting>
  <conditionalFormatting sqref="R46">
    <cfRule type="cellIs" dxfId="2986" priority="2536" operator="lessThan">
      <formula>$C$4</formula>
    </cfRule>
  </conditionalFormatting>
  <conditionalFormatting sqref="R47">
    <cfRule type="cellIs" dxfId="2985" priority="2537" operator="lessThan">
      <formula>$C$4</formula>
    </cfRule>
  </conditionalFormatting>
  <conditionalFormatting sqref="R48">
    <cfRule type="cellIs" dxfId="2984" priority="2538" operator="lessThan">
      <formula>$C$4</formula>
    </cfRule>
  </conditionalFormatting>
  <conditionalFormatting sqref="R49">
    <cfRule type="cellIs" dxfId="2983" priority="2539" operator="lessThan">
      <formula>$C$4</formula>
    </cfRule>
  </conditionalFormatting>
  <conditionalFormatting sqref="R50">
    <cfRule type="cellIs" dxfId="2982" priority="2540" operator="lessThan">
      <formula>$C$4</formula>
    </cfRule>
  </conditionalFormatting>
  <conditionalFormatting sqref="R51">
    <cfRule type="cellIs" dxfId="2981" priority="2541" operator="lessThan">
      <formula>$C$4</formula>
    </cfRule>
  </conditionalFormatting>
  <conditionalFormatting sqref="R52">
    <cfRule type="cellIs" dxfId="2980" priority="2542" operator="lessThan">
      <formula>$C$4</formula>
    </cfRule>
  </conditionalFormatting>
  <conditionalFormatting sqref="R53">
    <cfRule type="cellIs" dxfId="2979" priority="2543" operator="lessThan">
      <formula>$C$4</formula>
    </cfRule>
  </conditionalFormatting>
  <conditionalFormatting sqref="R54">
    <cfRule type="cellIs" dxfId="2978" priority="2544" operator="lessThan">
      <formula>$C$4</formula>
    </cfRule>
  </conditionalFormatting>
  <conditionalFormatting sqref="R55">
    <cfRule type="cellIs" dxfId="2977" priority="2545" operator="lessThan">
      <formula>$C$4</formula>
    </cfRule>
  </conditionalFormatting>
  <conditionalFormatting sqref="R56">
    <cfRule type="cellIs" dxfId="2976" priority="2546" operator="lessThan">
      <formula>$C$4</formula>
    </cfRule>
  </conditionalFormatting>
  <conditionalFormatting sqref="R57">
    <cfRule type="cellIs" dxfId="2975" priority="2547" operator="lessThan">
      <formula>$C$4</formula>
    </cfRule>
  </conditionalFormatting>
  <conditionalFormatting sqref="R58">
    <cfRule type="cellIs" dxfId="2974" priority="2548" operator="lessThan">
      <formula>$C$4</formula>
    </cfRule>
  </conditionalFormatting>
  <conditionalFormatting sqref="R59">
    <cfRule type="cellIs" dxfId="2973" priority="2549" operator="lessThan">
      <formula>$C$4</formula>
    </cfRule>
  </conditionalFormatting>
  <conditionalFormatting sqref="R60">
    <cfRule type="cellIs" dxfId="2972" priority="2550" operator="lessThan">
      <formula>$C$4</formula>
    </cfRule>
  </conditionalFormatting>
  <conditionalFormatting sqref="S11">
    <cfRule type="cellIs" dxfId="2971" priority="2551" operator="lessThan">
      <formula>$C$4</formula>
    </cfRule>
  </conditionalFormatting>
  <conditionalFormatting sqref="S12">
    <cfRule type="cellIs" dxfId="2970" priority="2552" operator="lessThan">
      <formula>$C$4</formula>
    </cfRule>
  </conditionalFormatting>
  <conditionalFormatting sqref="S13">
    <cfRule type="cellIs" dxfId="2969" priority="2553" operator="lessThan">
      <formula>$C$4</formula>
    </cfRule>
  </conditionalFormatting>
  <conditionalFormatting sqref="S14">
    <cfRule type="cellIs" dxfId="2968" priority="2554" operator="lessThan">
      <formula>$C$4</formula>
    </cfRule>
  </conditionalFormatting>
  <conditionalFormatting sqref="S15">
    <cfRule type="cellIs" dxfId="2967" priority="2555" operator="lessThan">
      <formula>$C$4</formula>
    </cfRule>
  </conditionalFormatting>
  <conditionalFormatting sqref="S16">
    <cfRule type="cellIs" dxfId="2966" priority="2556" operator="lessThan">
      <formula>$C$4</formula>
    </cfRule>
  </conditionalFormatting>
  <conditionalFormatting sqref="S17">
    <cfRule type="cellIs" dxfId="2965" priority="2557" operator="lessThan">
      <formula>$C$4</formula>
    </cfRule>
  </conditionalFormatting>
  <conditionalFormatting sqref="S18">
    <cfRule type="cellIs" dxfId="2964" priority="2558" operator="lessThan">
      <formula>$C$4</formula>
    </cfRule>
  </conditionalFormatting>
  <conditionalFormatting sqref="S19">
    <cfRule type="cellIs" dxfId="2963" priority="2559" operator="lessThan">
      <formula>$C$4</formula>
    </cfRule>
  </conditionalFormatting>
  <conditionalFormatting sqref="S20">
    <cfRule type="cellIs" dxfId="2962" priority="2560" operator="lessThan">
      <formula>$C$4</formula>
    </cfRule>
  </conditionalFormatting>
  <conditionalFormatting sqref="S21">
    <cfRule type="cellIs" dxfId="2961" priority="2561" operator="lessThan">
      <formula>$C$4</formula>
    </cfRule>
  </conditionalFormatting>
  <conditionalFormatting sqref="S22">
    <cfRule type="cellIs" dxfId="2960" priority="2562" operator="lessThan">
      <formula>$C$4</formula>
    </cfRule>
  </conditionalFormatting>
  <conditionalFormatting sqref="S23">
    <cfRule type="cellIs" dxfId="2959" priority="2563" operator="lessThan">
      <formula>$C$4</formula>
    </cfRule>
  </conditionalFormatting>
  <conditionalFormatting sqref="S24">
    <cfRule type="cellIs" dxfId="2958" priority="2564" operator="lessThan">
      <formula>$C$4</formula>
    </cfRule>
  </conditionalFormatting>
  <conditionalFormatting sqref="S25">
    <cfRule type="cellIs" dxfId="2957" priority="2565" operator="lessThan">
      <formula>$C$4</formula>
    </cfRule>
  </conditionalFormatting>
  <conditionalFormatting sqref="S26">
    <cfRule type="cellIs" dxfId="2956" priority="2566" operator="lessThan">
      <formula>$C$4</formula>
    </cfRule>
  </conditionalFormatting>
  <conditionalFormatting sqref="S27">
    <cfRule type="cellIs" dxfId="2955" priority="2567" operator="lessThan">
      <formula>$C$4</formula>
    </cfRule>
  </conditionalFormatting>
  <conditionalFormatting sqref="S28">
    <cfRule type="cellIs" dxfId="2954" priority="2568" operator="lessThan">
      <formula>$C$4</formula>
    </cfRule>
  </conditionalFormatting>
  <conditionalFormatting sqref="S29">
    <cfRule type="cellIs" dxfId="2953" priority="2569" operator="lessThan">
      <formula>$C$4</formula>
    </cfRule>
  </conditionalFormatting>
  <conditionalFormatting sqref="S30">
    <cfRule type="cellIs" dxfId="2952" priority="2570" operator="lessThan">
      <formula>$C$4</formula>
    </cfRule>
  </conditionalFormatting>
  <conditionalFormatting sqref="S31">
    <cfRule type="cellIs" dxfId="2951" priority="2571" operator="lessThan">
      <formula>$C$4</formula>
    </cfRule>
  </conditionalFormatting>
  <conditionalFormatting sqref="S32">
    <cfRule type="cellIs" dxfId="2950" priority="2572" operator="lessThan">
      <formula>$C$4</formula>
    </cfRule>
  </conditionalFormatting>
  <conditionalFormatting sqref="S33">
    <cfRule type="cellIs" dxfId="2949" priority="2573" operator="lessThan">
      <formula>$C$4</formula>
    </cfRule>
  </conditionalFormatting>
  <conditionalFormatting sqref="S34">
    <cfRule type="cellIs" dxfId="2948" priority="2574" operator="lessThan">
      <formula>$C$4</formula>
    </cfRule>
  </conditionalFormatting>
  <conditionalFormatting sqref="S35">
    <cfRule type="cellIs" dxfId="2947" priority="2575" operator="lessThan">
      <formula>$C$4</formula>
    </cfRule>
  </conditionalFormatting>
  <conditionalFormatting sqref="S36">
    <cfRule type="cellIs" dxfId="2946" priority="2576" operator="lessThan">
      <formula>$C$4</formula>
    </cfRule>
  </conditionalFormatting>
  <conditionalFormatting sqref="S37">
    <cfRule type="cellIs" dxfId="2945" priority="2577" operator="lessThan">
      <formula>$C$4</formula>
    </cfRule>
  </conditionalFormatting>
  <conditionalFormatting sqref="S38">
    <cfRule type="cellIs" dxfId="2944" priority="2578" operator="lessThan">
      <formula>$C$4</formula>
    </cfRule>
  </conditionalFormatting>
  <conditionalFormatting sqref="S39">
    <cfRule type="cellIs" dxfId="2943" priority="2579" operator="lessThan">
      <formula>$C$4</formula>
    </cfRule>
  </conditionalFormatting>
  <conditionalFormatting sqref="S40">
    <cfRule type="cellIs" dxfId="2942" priority="2580" operator="lessThan">
      <formula>$C$4</formula>
    </cfRule>
  </conditionalFormatting>
  <conditionalFormatting sqref="S41">
    <cfRule type="cellIs" dxfId="2941" priority="2581" operator="lessThan">
      <formula>$C$4</formula>
    </cfRule>
  </conditionalFormatting>
  <conditionalFormatting sqref="S42">
    <cfRule type="cellIs" dxfId="2940" priority="2582" operator="lessThan">
      <formula>$C$4</formula>
    </cfRule>
  </conditionalFormatting>
  <conditionalFormatting sqref="S43">
    <cfRule type="cellIs" dxfId="2939" priority="2583" operator="lessThan">
      <formula>$C$4</formula>
    </cfRule>
  </conditionalFormatting>
  <conditionalFormatting sqref="S44">
    <cfRule type="cellIs" dxfId="2938" priority="2584" operator="lessThan">
      <formula>$C$4</formula>
    </cfRule>
  </conditionalFormatting>
  <conditionalFormatting sqref="S45">
    <cfRule type="cellIs" dxfId="2937" priority="2585" operator="lessThan">
      <formula>$C$4</formula>
    </cfRule>
  </conditionalFormatting>
  <conditionalFormatting sqref="S46">
    <cfRule type="cellIs" dxfId="2936" priority="2586" operator="lessThan">
      <formula>$C$4</formula>
    </cfRule>
  </conditionalFormatting>
  <conditionalFormatting sqref="S47">
    <cfRule type="cellIs" dxfId="2935" priority="2587" operator="lessThan">
      <formula>$C$4</formula>
    </cfRule>
  </conditionalFormatting>
  <conditionalFormatting sqref="S48">
    <cfRule type="cellIs" dxfId="2934" priority="2588" operator="lessThan">
      <formula>$C$4</formula>
    </cfRule>
  </conditionalFormatting>
  <conditionalFormatting sqref="S49">
    <cfRule type="cellIs" dxfId="2933" priority="2589" operator="lessThan">
      <formula>$C$4</formula>
    </cfRule>
  </conditionalFormatting>
  <conditionalFormatting sqref="S50">
    <cfRule type="cellIs" dxfId="2932" priority="2590" operator="lessThan">
      <formula>$C$4</formula>
    </cfRule>
  </conditionalFormatting>
  <conditionalFormatting sqref="S51">
    <cfRule type="cellIs" dxfId="2931" priority="2591" operator="lessThan">
      <formula>$C$4</formula>
    </cfRule>
  </conditionalFormatting>
  <conditionalFormatting sqref="S52">
    <cfRule type="cellIs" dxfId="2930" priority="2592" operator="lessThan">
      <formula>$C$4</formula>
    </cfRule>
  </conditionalFormatting>
  <conditionalFormatting sqref="S53">
    <cfRule type="cellIs" dxfId="2929" priority="2593" operator="lessThan">
      <formula>$C$4</formula>
    </cfRule>
  </conditionalFormatting>
  <conditionalFormatting sqref="S54">
    <cfRule type="cellIs" dxfId="2928" priority="2594" operator="lessThan">
      <formula>$C$4</formula>
    </cfRule>
  </conditionalFormatting>
  <conditionalFormatting sqref="S55">
    <cfRule type="cellIs" dxfId="2927" priority="2595" operator="lessThan">
      <formula>$C$4</formula>
    </cfRule>
  </conditionalFormatting>
  <conditionalFormatting sqref="S56">
    <cfRule type="cellIs" dxfId="2926" priority="2596" operator="lessThan">
      <formula>$C$4</formula>
    </cfRule>
  </conditionalFormatting>
  <conditionalFormatting sqref="S57">
    <cfRule type="cellIs" dxfId="2925" priority="2597" operator="lessThan">
      <formula>$C$4</formula>
    </cfRule>
  </conditionalFormatting>
  <conditionalFormatting sqref="S58">
    <cfRule type="cellIs" dxfId="2924" priority="2598" operator="lessThan">
      <formula>$C$4</formula>
    </cfRule>
  </conditionalFormatting>
  <conditionalFormatting sqref="S59">
    <cfRule type="cellIs" dxfId="2923" priority="2599" operator="lessThan">
      <formula>$C$4</formula>
    </cfRule>
  </conditionalFormatting>
  <conditionalFormatting sqref="S60">
    <cfRule type="cellIs" dxfId="2922" priority="2600" operator="lessThan">
      <formula>$C$4</formula>
    </cfRule>
  </conditionalFormatting>
  <conditionalFormatting sqref="U11">
    <cfRule type="cellIs" dxfId="2921" priority="2601" operator="lessThan">
      <formula>$C$4</formula>
    </cfRule>
  </conditionalFormatting>
  <conditionalFormatting sqref="U12">
    <cfRule type="cellIs" dxfId="2920" priority="2602" operator="lessThan">
      <formula>$C$4</formula>
    </cfRule>
  </conditionalFormatting>
  <conditionalFormatting sqref="U13">
    <cfRule type="cellIs" dxfId="2919" priority="2603" operator="lessThan">
      <formula>$C$4</formula>
    </cfRule>
  </conditionalFormatting>
  <conditionalFormatting sqref="U14">
    <cfRule type="cellIs" dxfId="2918" priority="2604" operator="lessThan">
      <formula>$C$4</formula>
    </cfRule>
  </conditionalFormatting>
  <conditionalFormatting sqref="U15">
    <cfRule type="cellIs" dxfId="2917" priority="2605" operator="lessThan">
      <formula>$C$4</formula>
    </cfRule>
  </conditionalFormatting>
  <conditionalFormatting sqref="U16">
    <cfRule type="cellIs" dxfId="2916" priority="2606" operator="lessThan">
      <formula>$C$4</formula>
    </cfRule>
  </conditionalFormatting>
  <conditionalFormatting sqref="U17">
    <cfRule type="cellIs" dxfId="2915" priority="2607" operator="lessThan">
      <formula>$C$4</formula>
    </cfRule>
  </conditionalFormatting>
  <conditionalFormatting sqref="U18">
    <cfRule type="cellIs" dxfId="2914" priority="2608" operator="lessThan">
      <formula>$C$4</formula>
    </cfRule>
  </conditionalFormatting>
  <conditionalFormatting sqref="U19">
    <cfRule type="cellIs" dxfId="2913" priority="2609" operator="lessThan">
      <formula>$C$4</formula>
    </cfRule>
  </conditionalFormatting>
  <conditionalFormatting sqref="U20">
    <cfRule type="cellIs" dxfId="2912" priority="2610" operator="lessThan">
      <formula>$C$4</formula>
    </cfRule>
  </conditionalFormatting>
  <conditionalFormatting sqref="U21">
    <cfRule type="cellIs" dxfId="2911" priority="2611" operator="lessThan">
      <formula>$C$4</formula>
    </cfRule>
  </conditionalFormatting>
  <conditionalFormatting sqref="U22">
    <cfRule type="cellIs" dxfId="2910" priority="2612" operator="lessThan">
      <formula>$C$4</formula>
    </cfRule>
  </conditionalFormatting>
  <conditionalFormatting sqref="U23">
    <cfRule type="cellIs" dxfId="2909" priority="2613" operator="lessThan">
      <formula>$C$4</formula>
    </cfRule>
  </conditionalFormatting>
  <conditionalFormatting sqref="U24">
    <cfRule type="cellIs" dxfId="2908" priority="2614" operator="lessThan">
      <formula>$C$4</formula>
    </cfRule>
  </conditionalFormatting>
  <conditionalFormatting sqref="U25">
    <cfRule type="cellIs" dxfId="2907" priority="2615" operator="lessThan">
      <formula>$C$4</formula>
    </cfRule>
  </conditionalFormatting>
  <conditionalFormatting sqref="U26">
    <cfRule type="cellIs" dxfId="2906" priority="2616" operator="lessThan">
      <formula>$C$4</formula>
    </cfRule>
  </conditionalFormatting>
  <conditionalFormatting sqref="U27">
    <cfRule type="cellIs" dxfId="2905" priority="2617" operator="lessThan">
      <formula>$C$4</formula>
    </cfRule>
  </conditionalFormatting>
  <conditionalFormatting sqref="U28">
    <cfRule type="cellIs" dxfId="2904" priority="2618" operator="lessThan">
      <formula>$C$4</formula>
    </cfRule>
  </conditionalFormatting>
  <conditionalFormatting sqref="U29">
    <cfRule type="cellIs" dxfId="2903" priority="2619" operator="lessThan">
      <formula>$C$4</formula>
    </cfRule>
  </conditionalFormatting>
  <conditionalFormatting sqref="U30">
    <cfRule type="cellIs" dxfId="2902" priority="2620" operator="lessThan">
      <formula>$C$4</formula>
    </cfRule>
  </conditionalFormatting>
  <conditionalFormatting sqref="U31">
    <cfRule type="cellIs" dxfId="2901" priority="2621" operator="lessThan">
      <formula>$C$4</formula>
    </cfRule>
  </conditionalFormatting>
  <conditionalFormatting sqref="U32">
    <cfRule type="cellIs" dxfId="2900" priority="2622" operator="lessThan">
      <formula>$C$4</formula>
    </cfRule>
  </conditionalFormatting>
  <conditionalFormatting sqref="U33">
    <cfRule type="cellIs" dxfId="2899" priority="2623" operator="lessThan">
      <formula>$C$4</formula>
    </cfRule>
  </conditionalFormatting>
  <conditionalFormatting sqref="U34">
    <cfRule type="cellIs" dxfId="2898" priority="2624" operator="lessThan">
      <formula>$C$4</formula>
    </cfRule>
  </conditionalFormatting>
  <conditionalFormatting sqref="U35">
    <cfRule type="cellIs" dxfId="2897" priority="2625" operator="lessThan">
      <formula>$C$4</formula>
    </cfRule>
  </conditionalFormatting>
  <conditionalFormatting sqref="U36">
    <cfRule type="cellIs" dxfId="2896" priority="2626" operator="lessThan">
      <formula>$C$4</formula>
    </cfRule>
  </conditionalFormatting>
  <conditionalFormatting sqref="U37">
    <cfRule type="cellIs" dxfId="2895" priority="2627" operator="lessThan">
      <formula>$C$4</formula>
    </cfRule>
  </conditionalFormatting>
  <conditionalFormatting sqref="U38">
    <cfRule type="cellIs" dxfId="2894" priority="2628" operator="lessThan">
      <formula>$C$4</formula>
    </cfRule>
  </conditionalFormatting>
  <conditionalFormatting sqref="U39">
    <cfRule type="cellIs" dxfId="2893" priority="2629" operator="lessThan">
      <formula>$C$4</formula>
    </cfRule>
  </conditionalFormatting>
  <conditionalFormatting sqref="U40">
    <cfRule type="cellIs" dxfId="2892" priority="2630" operator="lessThan">
      <formula>$C$4</formula>
    </cfRule>
  </conditionalFormatting>
  <conditionalFormatting sqref="U41">
    <cfRule type="cellIs" dxfId="2891" priority="2631" operator="lessThan">
      <formula>$C$4</formula>
    </cfRule>
  </conditionalFormatting>
  <conditionalFormatting sqref="U42">
    <cfRule type="cellIs" dxfId="2890" priority="2632" operator="lessThan">
      <formula>$C$4</formula>
    </cfRule>
  </conditionalFormatting>
  <conditionalFormatting sqref="U43">
    <cfRule type="cellIs" dxfId="2889" priority="2633" operator="lessThan">
      <formula>$C$4</formula>
    </cfRule>
  </conditionalFormatting>
  <conditionalFormatting sqref="U44">
    <cfRule type="cellIs" dxfId="2888" priority="2634" operator="lessThan">
      <formula>$C$4</formula>
    </cfRule>
  </conditionalFormatting>
  <conditionalFormatting sqref="U45">
    <cfRule type="cellIs" dxfId="2887" priority="2635" operator="lessThan">
      <formula>$C$4</formula>
    </cfRule>
  </conditionalFormatting>
  <conditionalFormatting sqref="U46">
    <cfRule type="cellIs" dxfId="2886" priority="2636" operator="lessThan">
      <formula>$C$4</formula>
    </cfRule>
  </conditionalFormatting>
  <conditionalFormatting sqref="U47">
    <cfRule type="cellIs" dxfId="2885" priority="2637" operator="lessThan">
      <formula>$C$4</formula>
    </cfRule>
  </conditionalFormatting>
  <conditionalFormatting sqref="U48">
    <cfRule type="cellIs" dxfId="2884" priority="2638" operator="lessThan">
      <formula>$C$4</formula>
    </cfRule>
  </conditionalFormatting>
  <conditionalFormatting sqref="U49">
    <cfRule type="cellIs" dxfId="2883" priority="2639" operator="lessThan">
      <formula>$C$4</formula>
    </cfRule>
  </conditionalFormatting>
  <conditionalFormatting sqref="U50">
    <cfRule type="cellIs" dxfId="2882" priority="2640" operator="lessThan">
      <formula>$C$4</formula>
    </cfRule>
  </conditionalFormatting>
  <conditionalFormatting sqref="U51">
    <cfRule type="cellIs" dxfId="2881" priority="2641" operator="lessThan">
      <formula>$C$4</formula>
    </cfRule>
  </conditionalFormatting>
  <conditionalFormatting sqref="U52">
    <cfRule type="cellIs" dxfId="2880" priority="2642" operator="lessThan">
      <formula>$C$4</formula>
    </cfRule>
  </conditionalFormatting>
  <conditionalFormatting sqref="U53">
    <cfRule type="cellIs" dxfId="2879" priority="2643" operator="lessThan">
      <formula>$C$4</formula>
    </cfRule>
  </conditionalFormatting>
  <conditionalFormatting sqref="U54">
    <cfRule type="cellIs" dxfId="2878" priority="2644" operator="lessThan">
      <formula>$C$4</formula>
    </cfRule>
  </conditionalFormatting>
  <conditionalFormatting sqref="U55">
    <cfRule type="cellIs" dxfId="2877" priority="2645" operator="lessThan">
      <formula>$C$4</formula>
    </cfRule>
  </conditionalFormatting>
  <conditionalFormatting sqref="U56">
    <cfRule type="cellIs" dxfId="2876" priority="2646" operator="lessThan">
      <formula>$C$4</formula>
    </cfRule>
  </conditionalFormatting>
  <conditionalFormatting sqref="U57">
    <cfRule type="cellIs" dxfId="2875" priority="2647" operator="lessThan">
      <formula>$C$4</formula>
    </cfRule>
  </conditionalFormatting>
  <conditionalFormatting sqref="U58">
    <cfRule type="cellIs" dxfId="2874" priority="2648" operator="lessThan">
      <formula>$C$4</formula>
    </cfRule>
  </conditionalFormatting>
  <conditionalFormatting sqref="U59">
    <cfRule type="cellIs" dxfId="2873" priority="2649" operator="lessThan">
      <formula>$C$4</formula>
    </cfRule>
  </conditionalFormatting>
  <conditionalFormatting sqref="U60">
    <cfRule type="cellIs" dxfId="2872" priority="2650" operator="lessThan">
      <formula>$C$4</formula>
    </cfRule>
  </conditionalFormatting>
  <conditionalFormatting sqref="V11">
    <cfRule type="cellIs" dxfId="2871" priority="2651" operator="lessThan">
      <formula>$C$4</formula>
    </cfRule>
  </conditionalFormatting>
  <conditionalFormatting sqref="V12">
    <cfRule type="cellIs" dxfId="2870" priority="2652" operator="lessThan">
      <formula>$C$4</formula>
    </cfRule>
  </conditionalFormatting>
  <conditionalFormatting sqref="V13">
    <cfRule type="cellIs" dxfId="2869" priority="2653" operator="lessThan">
      <formula>$C$4</formula>
    </cfRule>
  </conditionalFormatting>
  <conditionalFormatting sqref="V14">
    <cfRule type="cellIs" dxfId="2868" priority="2654" operator="lessThan">
      <formula>$C$4</formula>
    </cfRule>
  </conditionalFormatting>
  <conditionalFormatting sqref="V15">
    <cfRule type="cellIs" dxfId="2867" priority="2655" operator="lessThan">
      <formula>$C$4</formula>
    </cfRule>
  </conditionalFormatting>
  <conditionalFormatting sqref="V16">
    <cfRule type="cellIs" dxfId="2866" priority="2656" operator="lessThan">
      <formula>$C$4</formula>
    </cfRule>
  </conditionalFormatting>
  <conditionalFormatting sqref="V17">
    <cfRule type="cellIs" dxfId="2865" priority="2657" operator="lessThan">
      <formula>$C$4</formula>
    </cfRule>
  </conditionalFormatting>
  <conditionalFormatting sqref="V18">
    <cfRule type="cellIs" dxfId="2864" priority="2658" operator="lessThan">
      <formula>$C$4</formula>
    </cfRule>
  </conditionalFormatting>
  <conditionalFormatting sqref="V19">
    <cfRule type="cellIs" dxfId="2863" priority="2659" operator="lessThan">
      <formula>$C$4</formula>
    </cfRule>
  </conditionalFormatting>
  <conditionalFormatting sqref="V20">
    <cfRule type="cellIs" dxfId="2862" priority="2660" operator="lessThan">
      <formula>$C$4</formula>
    </cfRule>
  </conditionalFormatting>
  <conditionalFormatting sqref="V21">
    <cfRule type="cellIs" dxfId="2861" priority="2661" operator="lessThan">
      <formula>$C$4</formula>
    </cfRule>
  </conditionalFormatting>
  <conditionalFormatting sqref="V22">
    <cfRule type="cellIs" dxfId="2860" priority="2662" operator="lessThan">
      <formula>$C$4</formula>
    </cfRule>
  </conditionalFormatting>
  <conditionalFormatting sqref="V23">
    <cfRule type="cellIs" dxfId="2859" priority="2663" operator="lessThan">
      <formula>$C$4</formula>
    </cfRule>
  </conditionalFormatting>
  <conditionalFormatting sqref="V24">
    <cfRule type="cellIs" dxfId="2858" priority="2664" operator="lessThan">
      <formula>$C$4</formula>
    </cfRule>
  </conditionalFormatting>
  <conditionalFormatting sqref="V25">
    <cfRule type="cellIs" dxfId="2857" priority="2665" operator="lessThan">
      <formula>$C$4</formula>
    </cfRule>
  </conditionalFormatting>
  <conditionalFormatting sqref="V26">
    <cfRule type="cellIs" dxfId="2856" priority="2666" operator="lessThan">
      <formula>$C$4</formula>
    </cfRule>
  </conditionalFormatting>
  <conditionalFormatting sqref="V27">
    <cfRule type="cellIs" dxfId="2855" priority="2667" operator="lessThan">
      <formula>$C$4</formula>
    </cfRule>
  </conditionalFormatting>
  <conditionalFormatting sqref="V28">
    <cfRule type="cellIs" dxfId="2854" priority="2668" operator="lessThan">
      <formula>$C$4</formula>
    </cfRule>
  </conditionalFormatting>
  <conditionalFormatting sqref="V29">
    <cfRule type="cellIs" dxfId="2853" priority="2669" operator="lessThan">
      <formula>$C$4</formula>
    </cfRule>
  </conditionalFormatting>
  <conditionalFormatting sqref="V30">
    <cfRule type="cellIs" dxfId="2852" priority="2670" operator="lessThan">
      <formula>$C$4</formula>
    </cfRule>
  </conditionalFormatting>
  <conditionalFormatting sqref="V31">
    <cfRule type="cellIs" dxfId="2851" priority="2671" operator="lessThan">
      <formula>$C$4</formula>
    </cfRule>
  </conditionalFormatting>
  <conditionalFormatting sqref="V32">
    <cfRule type="cellIs" dxfId="2850" priority="2672" operator="lessThan">
      <formula>$C$4</formula>
    </cfRule>
  </conditionalFormatting>
  <conditionalFormatting sqref="V33">
    <cfRule type="cellIs" dxfId="2849" priority="2673" operator="lessThan">
      <formula>$C$4</formula>
    </cfRule>
  </conditionalFormatting>
  <conditionalFormatting sqref="V34">
    <cfRule type="cellIs" dxfId="2848" priority="2674" operator="lessThan">
      <formula>$C$4</formula>
    </cfRule>
  </conditionalFormatting>
  <conditionalFormatting sqref="V35">
    <cfRule type="cellIs" dxfId="2847" priority="2675" operator="lessThan">
      <formula>$C$4</formula>
    </cfRule>
  </conditionalFormatting>
  <conditionalFormatting sqref="V36">
    <cfRule type="cellIs" dxfId="2846" priority="2676" operator="lessThan">
      <formula>$C$4</formula>
    </cfRule>
  </conditionalFormatting>
  <conditionalFormatting sqref="V37">
    <cfRule type="cellIs" dxfId="2845" priority="2677" operator="lessThan">
      <formula>$C$4</formula>
    </cfRule>
  </conditionalFormatting>
  <conditionalFormatting sqref="V38">
    <cfRule type="cellIs" dxfId="2844" priority="2678" operator="lessThan">
      <formula>$C$4</formula>
    </cfRule>
  </conditionalFormatting>
  <conditionalFormatting sqref="V39">
    <cfRule type="cellIs" dxfId="2843" priority="2679" operator="lessThan">
      <formula>$C$4</formula>
    </cfRule>
  </conditionalFormatting>
  <conditionalFormatting sqref="V40">
    <cfRule type="cellIs" dxfId="2842" priority="2680" operator="lessThan">
      <formula>$C$4</formula>
    </cfRule>
  </conditionalFormatting>
  <conditionalFormatting sqref="V41">
    <cfRule type="cellIs" dxfId="2841" priority="2681" operator="lessThan">
      <formula>$C$4</formula>
    </cfRule>
  </conditionalFormatting>
  <conditionalFormatting sqref="V42">
    <cfRule type="cellIs" dxfId="2840" priority="2682" operator="lessThan">
      <formula>$C$4</formula>
    </cfRule>
  </conditionalFormatting>
  <conditionalFormatting sqref="V43">
    <cfRule type="cellIs" dxfId="2839" priority="2683" operator="lessThan">
      <formula>$C$4</formula>
    </cfRule>
  </conditionalFormatting>
  <conditionalFormatting sqref="V44">
    <cfRule type="cellIs" dxfId="2838" priority="2684" operator="lessThan">
      <formula>$C$4</formula>
    </cfRule>
  </conditionalFormatting>
  <conditionalFormatting sqref="V45">
    <cfRule type="cellIs" dxfId="2837" priority="2685" operator="lessThan">
      <formula>$C$4</formula>
    </cfRule>
  </conditionalFormatting>
  <conditionalFormatting sqref="V46">
    <cfRule type="cellIs" dxfId="2836" priority="2686" operator="lessThan">
      <formula>$C$4</formula>
    </cfRule>
  </conditionalFormatting>
  <conditionalFormatting sqref="V47">
    <cfRule type="cellIs" dxfId="2835" priority="2687" operator="lessThan">
      <formula>$C$4</formula>
    </cfRule>
  </conditionalFormatting>
  <conditionalFormatting sqref="V48">
    <cfRule type="cellIs" dxfId="2834" priority="2688" operator="lessThan">
      <formula>$C$4</formula>
    </cfRule>
  </conditionalFormatting>
  <conditionalFormatting sqref="V49">
    <cfRule type="cellIs" dxfId="2833" priority="2689" operator="lessThan">
      <formula>$C$4</formula>
    </cfRule>
  </conditionalFormatting>
  <conditionalFormatting sqref="V50">
    <cfRule type="cellIs" dxfId="2832" priority="2690" operator="lessThan">
      <formula>$C$4</formula>
    </cfRule>
  </conditionalFormatting>
  <conditionalFormatting sqref="V51">
    <cfRule type="cellIs" dxfId="2831" priority="2691" operator="lessThan">
      <formula>$C$4</formula>
    </cfRule>
  </conditionalFormatting>
  <conditionalFormatting sqref="V52">
    <cfRule type="cellIs" dxfId="2830" priority="2692" operator="lessThan">
      <formula>$C$4</formula>
    </cfRule>
  </conditionalFormatting>
  <conditionalFormatting sqref="V53">
    <cfRule type="cellIs" dxfId="2829" priority="2693" operator="lessThan">
      <formula>$C$4</formula>
    </cfRule>
  </conditionalFormatting>
  <conditionalFormatting sqref="V54">
    <cfRule type="cellIs" dxfId="2828" priority="2694" operator="lessThan">
      <formula>$C$4</formula>
    </cfRule>
  </conditionalFormatting>
  <conditionalFormatting sqref="V55">
    <cfRule type="cellIs" dxfId="2827" priority="2695" operator="lessThan">
      <formula>$C$4</formula>
    </cfRule>
  </conditionalFormatting>
  <conditionalFormatting sqref="V56">
    <cfRule type="cellIs" dxfId="2826" priority="2696" operator="lessThan">
      <formula>$C$4</formula>
    </cfRule>
  </conditionalFormatting>
  <conditionalFormatting sqref="V57">
    <cfRule type="cellIs" dxfId="2825" priority="2697" operator="lessThan">
      <formula>$C$4</formula>
    </cfRule>
  </conditionalFormatting>
  <conditionalFormatting sqref="V58">
    <cfRule type="cellIs" dxfId="2824" priority="2698" operator="lessThan">
      <formula>$C$4</formula>
    </cfRule>
  </conditionalFormatting>
  <conditionalFormatting sqref="V59">
    <cfRule type="cellIs" dxfId="2823" priority="2699" operator="lessThan">
      <formula>$C$4</formula>
    </cfRule>
  </conditionalFormatting>
  <conditionalFormatting sqref="V60">
    <cfRule type="cellIs" dxfId="2822" priority="2700" operator="lessThan">
      <formula>$C$4</formula>
    </cfRule>
  </conditionalFormatting>
  <conditionalFormatting sqref="CR11">
    <cfRule type="cellIs" dxfId="2821" priority="2701" operator="lessThan">
      <formula>$C$4</formula>
    </cfRule>
  </conditionalFormatting>
  <conditionalFormatting sqref="CR11">
    <cfRule type="cellIs" dxfId="2820" priority="2702" operator="lessThan">
      <formula>$C$4</formula>
    </cfRule>
  </conditionalFormatting>
  <conditionalFormatting sqref="CR12">
    <cfRule type="cellIs" dxfId="2819" priority="2703" operator="lessThan">
      <formula>$C$4</formula>
    </cfRule>
  </conditionalFormatting>
  <conditionalFormatting sqref="CR12">
    <cfRule type="cellIs" dxfId="2818" priority="2704" operator="lessThan">
      <formula>$C$4</formula>
    </cfRule>
  </conditionalFormatting>
  <conditionalFormatting sqref="CR13">
    <cfRule type="cellIs" dxfId="2817" priority="2705" operator="lessThan">
      <formula>$C$4</formula>
    </cfRule>
  </conditionalFormatting>
  <conditionalFormatting sqref="CR13">
    <cfRule type="cellIs" dxfId="2816" priority="2706" operator="lessThan">
      <formula>$C$4</formula>
    </cfRule>
  </conditionalFormatting>
  <conditionalFormatting sqref="CR14">
    <cfRule type="cellIs" dxfId="2815" priority="2707" operator="lessThan">
      <formula>$C$4</formula>
    </cfRule>
  </conditionalFormatting>
  <conditionalFormatting sqref="CR14">
    <cfRule type="cellIs" dxfId="2814" priority="2708" operator="lessThan">
      <formula>$C$4</formula>
    </cfRule>
  </conditionalFormatting>
  <conditionalFormatting sqref="CR15">
    <cfRule type="cellIs" dxfId="2813" priority="2709" operator="lessThan">
      <formula>$C$4</formula>
    </cfRule>
  </conditionalFormatting>
  <conditionalFormatting sqref="CR15">
    <cfRule type="cellIs" dxfId="2812" priority="2710" operator="lessThan">
      <formula>$C$4</formula>
    </cfRule>
  </conditionalFormatting>
  <conditionalFormatting sqref="CR16">
    <cfRule type="cellIs" dxfId="2811" priority="2711" operator="lessThan">
      <formula>$C$4</formula>
    </cfRule>
  </conditionalFormatting>
  <conditionalFormatting sqref="CR16">
    <cfRule type="cellIs" dxfId="2810" priority="2712" operator="lessThan">
      <formula>$C$4</formula>
    </cfRule>
  </conditionalFormatting>
  <conditionalFormatting sqref="CR17">
    <cfRule type="cellIs" dxfId="2809" priority="2713" operator="lessThan">
      <formula>$C$4</formula>
    </cfRule>
  </conditionalFormatting>
  <conditionalFormatting sqref="CR17">
    <cfRule type="cellIs" dxfId="2808" priority="2714" operator="lessThan">
      <formula>$C$4</formula>
    </cfRule>
  </conditionalFormatting>
  <conditionalFormatting sqref="CR18">
    <cfRule type="cellIs" dxfId="2807" priority="2715" operator="lessThan">
      <formula>$C$4</formula>
    </cfRule>
  </conditionalFormatting>
  <conditionalFormatting sqref="CR18">
    <cfRule type="cellIs" dxfId="2806" priority="2716" operator="lessThan">
      <formula>$C$4</formula>
    </cfRule>
  </conditionalFormatting>
  <conditionalFormatting sqref="CR19">
    <cfRule type="cellIs" dxfId="2805" priority="2717" operator="lessThan">
      <formula>$C$4</formula>
    </cfRule>
  </conditionalFormatting>
  <conditionalFormatting sqref="CR19">
    <cfRule type="cellIs" dxfId="2804" priority="2718" operator="lessThan">
      <formula>$C$4</formula>
    </cfRule>
  </conditionalFormatting>
  <conditionalFormatting sqref="CR20">
    <cfRule type="cellIs" dxfId="2803" priority="2719" operator="lessThan">
      <formula>$C$4</formula>
    </cfRule>
  </conditionalFormatting>
  <conditionalFormatting sqref="CR20">
    <cfRule type="cellIs" dxfId="2802" priority="2720" operator="lessThan">
      <formula>$C$4</formula>
    </cfRule>
  </conditionalFormatting>
  <conditionalFormatting sqref="CR21">
    <cfRule type="cellIs" dxfId="2801" priority="2721" operator="lessThan">
      <formula>$C$4</formula>
    </cfRule>
  </conditionalFormatting>
  <conditionalFormatting sqref="CR21">
    <cfRule type="cellIs" dxfId="2800" priority="2722" operator="lessThan">
      <formula>$C$4</formula>
    </cfRule>
  </conditionalFormatting>
  <conditionalFormatting sqref="CR22">
    <cfRule type="cellIs" dxfId="2799" priority="2723" operator="lessThan">
      <formula>$C$4</formula>
    </cfRule>
  </conditionalFormatting>
  <conditionalFormatting sqref="CR22">
    <cfRule type="cellIs" dxfId="2798" priority="2724" operator="lessThan">
      <formula>$C$4</formula>
    </cfRule>
  </conditionalFormatting>
  <conditionalFormatting sqref="CR23">
    <cfRule type="cellIs" dxfId="2797" priority="2725" operator="lessThan">
      <formula>$C$4</formula>
    </cfRule>
  </conditionalFormatting>
  <conditionalFormatting sqref="CR23">
    <cfRule type="cellIs" dxfId="2796" priority="2726" operator="lessThan">
      <formula>$C$4</formula>
    </cfRule>
  </conditionalFormatting>
  <conditionalFormatting sqref="CR24">
    <cfRule type="cellIs" dxfId="2795" priority="2727" operator="lessThan">
      <formula>$C$4</formula>
    </cfRule>
  </conditionalFormatting>
  <conditionalFormatting sqref="CR24">
    <cfRule type="cellIs" dxfId="2794" priority="2728" operator="lessThan">
      <formula>$C$4</formula>
    </cfRule>
  </conditionalFormatting>
  <conditionalFormatting sqref="CR25">
    <cfRule type="cellIs" dxfId="2793" priority="2729" operator="lessThan">
      <formula>$C$4</formula>
    </cfRule>
  </conditionalFormatting>
  <conditionalFormatting sqref="CR25">
    <cfRule type="cellIs" dxfId="2792" priority="2730" operator="lessThan">
      <formula>$C$4</formula>
    </cfRule>
  </conditionalFormatting>
  <conditionalFormatting sqref="CR26">
    <cfRule type="cellIs" dxfId="2791" priority="2731" operator="lessThan">
      <formula>$C$4</formula>
    </cfRule>
  </conditionalFormatting>
  <conditionalFormatting sqref="CR26">
    <cfRule type="cellIs" dxfId="2790" priority="2732" operator="lessThan">
      <formula>$C$4</formula>
    </cfRule>
  </conditionalFormatting>
  <conditionalFormatting sqref="CR27">
    <cfRule type="cellIs" dxfId="2789" priority="2733" operator="lessThan">
      <formula>$C$4</formula>
    </cfRule>
  </conditionalFormatting>
  <conditionalFormatting sqref="CR27">
    <cfRule type="cellIs" dxfId="2788" priority="2734" operator="lessThan">
      <formula>$C$4</formula>
    </cfRule>
  </conditionalFormatting>
  <conditionalFormatting sqref="CR28">
    <cfRule type="cellIs" dxfId="2787" priority="2735" operator="lessThan">
      <formula>$C$4</formula>
    </cfRule>
  </conditionalFormatting>
  <conditionalFormatting sqref="CR28">
    <cfRule type="cellIs" dxfId="2786" priority="2736" operator="lessThan">
      <formula>$C$4</formula>
    </cfRule>
  </conditionalFormatting>
  <conditionalFormatting sqref="CR29">
    <cfRule type="cellIs" dxfId="2785" priority="2737" operator="lessThan">
      <formula>$C$4</formula>
    </cfRule>
  </conditionalFormatting>
  <conditionalFormatting sqref="CR29">
    <cfRule type="cellIs" dxfId="2784" priority="2738" operator="lessThan">
      <formula>$C$4</formula>
    </cfRule>
  </conditionalFormatting>
  <conditionalFormatting sqref="CR30">
    <cfRule type="cellIs" dxfId="2783" priority="2739" operator="lessThan">
      <formula>$C$4</formula>
    </cfRule>
  </conditionalFormatting>
  <conditionalFormatting sqref="CR30">
    <cfRule type="cellIs" dxfId="2782" priority="2740" operator="lessThan">
      <formula>$C$4</formula>
    </cfRule>
  </conditionalFormatting>
  <conditionalFormatting sqref="CR31">
    <cfRule type="cellIs" dxfId="2781" priority="2741" operator="lessThan">
      <formula>$C$4</formula>
    </cfRule>
  </conditionalFormatting>
  <conditionalFormatting sqref="CR31">
    <cfRule type="cellIs" dxfId="2780" priority="2742" operator="lessThan">
      <formula>$C$4</formula>
    </cfRule>
  </conditionalFormatting>
  <conditionalFormatting sqref="CR32">
    <cfRule type="cellIs" dxfId="2779" priority="2743" operator="lessThan">
      <formula>$C$4</formula>
    </cfRule>
  </conditionalFormatting>
  <conditionalFormatting sqref="CR32">
    <cfRule type="cellIs" dxfId="2778" priority="2744" operator="lessThan">
      <formula>$C$4</formula>
    </cfRule>
  </conditionalFormatting>
  <conditionalFormatting sqref="CR33">
    <cfRule type="cellIs" dxfId="2777" priority="2745" operator="lessThan">
      <formula>$C$4</formula>
    </cfRule>
  </conditionalFormatting>
  <conditionalFormatting sqref="CR33">
    <cfRule type="cellIs" dxfId="2776" priority="2746" operator="lessThan">
      <formula>$C$4</formula>
    </cfRule>
  </conditionalFormatting>
  <conditionalFormatting sqref="CR34">
    <cfRule type="cellIs" dxfId="2775" priority="2747" operator="lessThan">
      <formula>$C$4</formula>
    </cfRule>
  </conditionalFormatting>
  <conditionalFormatting sqref="CR34">
    <cfRule type="cellIs" dxfId="2774" priority="2748" operator="lessThan">
      <formula>$C$4</formula>
    </cfRule>
  </conditionalFormatting>
  <conditionalFormatting sqref="CR35">
    <cfRule type="cellIs" dxfId="2773" priority="2749" operator="lessThan">
      <formula>$C$4</formula>
    </cfRule>
  </conditionalFormatting>
  <conditionalFormatting sqref="CR35">
    <cfRule type="cellIs" dxfId="2772" priority="2750" operator="lessThan">
      <formula>$C$4</formula>
    </cfRule>
  </conditionalFormatting>
  <conditionalFormatting sqref="CR36">
    <cfRule type="cellIs" dxfId="2771" priority="2751" operator="lessThan">
      <formula>$C$4</formula>
    </cfRule>
  </conditionalFormatting>
  <conditionalFormatting sqref="CR36">
    <cfRule type="cellIs" dxfId="2770" priority="2752" operator="lessThan">
      <formula>$C$4</formula>
    </cfRule>
  </conditionalFormatting>
  <conditionalFormatting sqref="CR37">
    <cfRule type="cellIs" dxfId="2769" priority="2753" operator="lessThan">
      <formula>$C$4</formula>
    </cfRule>
  </conditionalFormatting>
  <conditionalFormatting sqref="CR37">
    <cfRule type="cellIs" dxfId="2768" priority="2754" operator="lessThan">
      <formula>$C$4</formula>
    </cfRule>
  </conditionalFormatting>
  <conditionalFormatting sqref="CR38">
    <cfRule type="cellIs" dxfId="2767" priority="2755" operator="lessThan">
      <formula>$C$4</formula>
    </cfRule>
  </conditionalFormatting>
  <conditionalFormatting sqref="CR38">
    <cfRule type="cellIs" dxfId="2766" priority="2756" operator="lessThan">
      <formula>$C$4</formula>
    </cfRule>
  </conditionalFormatting>
  <conditionalFormatting sqref="CR39">
    <cfRule type="cellIs" dxfId="2765" priority="2757" operator="lessThan">
      <formula>$C$4</formula>
    </cfRule>
  </conditionalFormatting>
  <conditionalFormatting sqref="CR39">
    <cfRule type="cellIs" dxfId="2764" priority="2758" operator="lessThan">
      <formula>$C$4</formula>
    </cfRule>
  </conditionalFormatting>
  <conditionalFormatting sqref="CR40">
    <cfRule type="cellIs" dxfId="2763" priority="2759" operator="lessThan">
      <formula>$C$4</formula>
    </cfRule>
  </conditionalFormatting>
  <conditionalFormatting sqref="CR40">
    <cfRule type="cellIs" dxfId="2762" priority="2760" operator="lessThan">
      <formula>$C$4</formula>
    </cfRule>
  </conditionalFormatting>
  <conditionalFormatting sqref="CR41">
    <cfRule type="cellIs" dxfId="2761" priority="2761" operator="lessThan">
      <formula>$C$4</formula>
    </cfRule>
  </conditionalFormatting>
  <conditionalFormatting sqref="CR41">
    <cfRule type="cellIs" dxfId="2760" priority="2762" operator="lessThan">
      <formula>$C$4</formula>
    </cfRule>
  </conditionalFormatting>
  <conditionalFormatting sqref="CR42">
    <cfRule type="cellIs" dxfId="2759" priority="2763" operator="lessThan">
      <formula>$C$4</formula>
    </cfRule>
  </conditionalFormatting>
  <conditionalFormatting sqref="CR42">
    <cfRule type="cellIs" dxfId="2758" priority="2764" operator="lessThan">
      <formula>$C$4</formula>
    </cfRule>
  </conditionalFormatting>
  <conditionalFormatting sqref="CR43">
    <cfRule type="cellIs" dxfId="2757" priority="2765" operator="lessThan">
      <formula>$C$4</formula>
    </cfRule>
  </conditionalFormatting>
  <conditionalFormatting sqref="CR43">
    <cfRule type="cellIs" dxfId="2756" priority="2766" operator="lessThan">
      <formula>$C$4</formula>
    </cfRule>
  </conditionalFormatting>
  <conditionalFormatting sqref="CR44">
    <cfRule type="cellIs" dxfId="2755" priority="2767" operator="lessThan">
      <formula>$C$4</formula>
    </cfRule>
  </conditionalFormatting>
  <conditionalFormatting sqref="CR44">
    <cfRule type="cellIs" dxfId="2754" priority="2768" operator="lessThan">
      <formula>$C$4</formula>
    </cfRule>
  </conditionalFormatting>
  <conditionalFormatting sqref="CR45">
    <cfRule type="cellIs" dxfId="2753" priority="2769" operator="lessThan">
      <formula>$C$4</formula>
    </cfRule>
  </conditionalFormatting>
  <conditionalFormatting sqref="CR45">
    <cfRule type="cellIs" dxfId="2752" priority="2770" operator="lessThan">
      <formula>$C$4</formula>
    </cfRule>
  </conditionalFormatting>
  <conditionalFormatting sqref="CR46">
    <cfRule type="cellIs" dxfId="2751" priority="2771" operator="lessThan">
      <formula>$C$4</formula>
    </cfRule>
  </conditionalFormatting>
  <conditionalFormatting sqref="CR46">
    <cfRule type="cellIs" dxfId="2750" priority="2772" operator="lessThan">
      <formula>$C$4</formula>
    </cfRule>
  </conditionalFormatting>
  <conditionalFormatting sqref="CR47">
    <cfRule type="cellIs" dxfId="2749" priority="2773" operator="lessThan">
      <formula>$C$4</formula>
    </cfRule>
  </conditionalFormatting>
  <conditionalFormatting sqref="CR47">
    <cfRule type="cellIs" dxfId="2748" priority="2774" operator="lessThan">
      <formula>$C$4</formula>
    </cfRule>
  </conditionalFormatting>
  <conditionalFormatting sqref="CR48">
    <cfRule type="cellIs" dxfId="2747" priority="2775" operator="lessThan">
      <formula>$C$4</formula>
    </cfRule>
  </conditionalFormatting>
  <conditionalFormatting sqref="CR48">
    <cfRule type="cellIs" dxfId="2746" priority="2776" operator="lessThan">
      <formula>$C$4</formula>
    </cfRule>
  </conditionalFormatting>
  <conditionalFormatting sqref="CR49">
    <cfRule type="cellIs" dxfId="2745" priority="2777" operator="lessThan">
      <formula>$C$4</formula>
    </cfRule>
  </conditionalFormatting>
  <conditionalFormatting sqref="CR49">
    <cfRule type="cellIs" dxfId="2744" priority="2778" operator="lessThan">
      <formula>$C$4</formula>
    </cfRule>
  </conditionalFormatting>
  <conditionalFormatting sqref="CR50">
    <cfRule type="cellIs" dxfId="2743" priority="2779" operator="lessThan">
      <formula>$C$4</formula>
    </cfRule>
  </conditionalFormatting>
  <conditionalFormatting sqref="CR50">
    <cfRule type="cellIs" dxfId="2742" priority="2780" operator="lessThan">
      <formula>$C$4</formula>
    </cfRule>
  </conditionalFormatting>
  <conditionalFormatting sqref="CR51">
    <cfRule type="cellIs" dxfId="2741" priority="2781" operator="lessThan">
      <formula>$C$4</formula>
    </cfRule>
  </conditionalFormatting>
  <conditionalFormatting sqref="CR51">
    <cfRule type="cellIs" dxfId="2740" priority="2782" operator="lessThan">
      <formula>$C$4</formula>
    </cfRule>
  </conditionalFormatting>
  <conditionalFormatting sqref="CR52">
    <cfRule type="cellIs" dxfId="2739" priority="2783" operator="lessThan">
      <formula>$C$4</formula>
    </cfRule>
  </conditionalFormatting>
  <conditionalFormatting sqref="CR52">
    <cfRule type="cellIs" dxfId="2738" priority="2784" operator="lessThan">
      <formula>$C$4</formula>
    </cfRule>
  </conditionalFormatting>
  <conditionalFormatting sqref="CR53">
    <cfRule type="cellIs" dxfId="2737" priority="2785" operator="lessThan">
      <formula>$C$4</formula>
    </cfRule>
  </conditionalFormatting>
  <conditionalFormatting sqref="CR53">
    <cfRule type="cellIs" dxfId="2736" priority="2786" operator="lessThan">
      <formula>$C$4</formula>
    </cfRule>
  </conditionalFormatting>
  <conditionalFormatting sqref="CR54">
    <cfRule type="cellIs" dxfId="2735" priority="2787" operator="lessThan">
      <formula>$C$4</formula>
    </cfRule>
  </conditionalFormatting>
  <conditionalFormatting sqref="CR54">
    <cfRule type="cellIs" dxfId="2734" priority="2788" operator="lessThan">
      <formula>$C$4</formula>
    </cfRule>
  </conditionalFormatting>
  <conditionalFormatting sqref="CR55">
    <cfRule type="cellIs" dxfId="2733" priority="2789" operator="lessThan">
      <formula>$C$4</formula>
    </cfRule>
  </conditionalFormatting>
  <conditionalFormatting sqref="CR55">
    <cfRule type="cellIs" dxfId="2732" priority="2790" operator="lessThan">
      <formula>$C$4</formula>
    </cfRule>
  </conditionalFormatting>
  <conditionalFormatting sqref="CR56">
    <cfRule type="cellIs" dxfId="2731" priority="2791" operator="lessThan">
      <formula>$C$4</formula>
    </cfRule>
  </conditionalFormatting>
  <conditionalFormatting sqref="CR56">
    <cfRule type="cellIs" dxfId="2730" priority="2792" operator="lessThan">
      <formula>$C$4</formula>
    </cfRule>
  </conditionalFormatting>
  <conditionalFormatting sqref="CR57">
    <cfRule type="cellIs" dxfId="2729" priority="2793" operator="lessThan">
      <formula>$C$4</formula>
    </cfRule>
  </conditionalFormatting>
  <conditionalFormatting sqref="CR57">
    <cfRule type="cellIs" dxfId="2728" priority="2794" operator="lessThan">
      <formula>$C$4</formula>
    </cfRule>
  </conditionalFormatting>
  <conditionalFormatting sqref="CR58">
    <cfRule type="cellIs" dxfId="2727" priority="2795" operator="lessThan">
      <formula>$C$4</formula>
    </cfRule>
  </conditionalFormatting>
  <conditionalFormatting sqref="CR58">
    <cfRule type="cellIs" dxfId="2726" priority="2796" operator="lessThan">
      <formula>$C$4</formula>
    </cfRule>
  </conditionalFormatting>
  <conditionalFormatting sqref="CR59">
    <cfRule type="cellIs" dxfId="2725" priority="2797" operator="lessThan">
      <formula>$C$4</formula>
    </cfRule>
  </conditionalFormatting>
  <conditionalFormatting sqref="CR59">
    <cfRule type="cellIs" dxfId="2724" priority="2798" operator="lessThan">
      <formula>$C$4</formula>
    </cfRule>
  </conditionalFormatting>
  <conditionalFormatting sqref="CR60">
    <cfRule type="cellIs" dxfId="2723" priority="2799" operator="lessThan">
      <formula>$C$4</formula>
    </cfRule>
  </conditionalFormatting>
  <conditionalFormatting sqref="CR60">
    <cfRule type="cellIs" dxfId="2722" priority="2800" operator="lessThan">
      <formula>$C$4</formula>
    </cfRule>
  </conditionalFormatting>
  <conditionalFormatting sqref="CW10">
    <cfRule type="cellIs" dxfId="2721" priority="2801" operator="lessThan">
      <formula>1</formula>
    </cfRule>
  </conditionalFormatting>
  <conditionalFormatting sqref="CW11">
    <cfRule type="cellIs" dxfId="2720" priority="2802" operator="lessThan">
      <formula>1</formula>
    </cfRule>
  </conditionalFormatting>
  <conditionalFormatting sqref="CW12">
    <cfRule type="cellIs" dxfId="2719" priority="2803" operator="lessThan">
      <formula>1</formula>
    </cfRule>
  </conditionalFormatting>
  <conditionalFormatting sqref="CW13">
    <cfRule type="cellIs" dxfId="2718" priority="2804" operator="lessThan">
      <formula>1</formula>
    </cfRule>
  </conditionalFormatting>
  <conditionalFormatting sqref="CW14">
    <cfRule type="cellIs" dxfId="2717" priority="2805" operator="lessThan">
      <formula>1</formula>
    </cfRule>
  </conditionalFormatting>
  <conditionalFormatting sqref="CW15">
    <cfRule type="cellIs" dxfId="2716" priority="2806" operator="lessThan">
      <formula>1</formula>
    </cfRule>
  </conditionalFormatting>
  <conditionalFormatting sqref="CW16">
    <cfRule type="cellIs" dxfId="2715" priority="2807" operator="lessThan">
      <formula>1</formula>
    </cfRule>
  </conditionalFormatting>
  <conditionalFormatting sqref="CW17">
    <cfRule type="cellIs" dxfId="2714" priority="2808" operator="lessThan">
      <formula>1</formula>
    </cfRule>
  </conditionalFormatting>
  <conditionalFormatting sqref="CW18">
    <cfRule type="cellIs" dxfId="2713" priority="2809" operator="lessThan">
      <formula>1</formula>
    </cfRule>
  </conditionalFormatting>
  <conditionalFormatting sqref="CW19">
    <cfRule type="cellIs" dxfId="2712" priority="2810" operator="lessThan">
      <formula>1</formula>
    </cfRule>
  </conditionalFormatting>
  <conditionalFormatting sqref="CW23">
    <cfRule type="cellIs" dxfId="2711" priority="2811" operator="lessThan">
      <formula>1</formula>
    </cfRule>
  </conditionalFormatting>
  <conditionalFormatting sqref="CW24">
    <cfRule type="cellIs" dxfId="2710" priority="2812" operator="lessThan">
      <formula>1</formula>
    </cfRule>
  </conditionalFormatting>
  <conditionalFormatting sqref="CW25">
    <cfRule type="cellIs" dxfId="2709" priority="2813" operator="lessThan">
      <formula>1</formula>
    </cfRule>
  </conditionalFormatting>
  <conditionalFormatting sqref="CW26">
    <cfRule type="cellIs" dxfId="2708" priority="2814" operator="lessThan">
      <formula>1</formula>
    </cfRule>
  </conditionalFormatting>
  <conditionalFormatting sqref="CW27">
    <cfRule type="cellIs" dxfId="2707" priority="2815" operator="lessThan">
      <formula>1</formula>
    </cfRule>
  </conditionalFormatting>
  <conditionalFormatting sqref="CW28">
    <cfRule type="cellIs" dxfId="2706" priority="2816" operator="lessThan">
      <formula>1</formula>
    </cfRule>
  </conditionalFormatting>
  <conditionalFormatting sqref="CW29">
    <cfRule type="cellIs" dxfId="2705" priority="2817" operator="lessThan">
      <formula>1</formula>
    </cfRule>
  </conditionalFormatting>
  <conditionalFormatting sqref="CW30">
    <cfRule type="cellIs" dxfId="2704" priority="2818" operator="lessThan">
      <formula>1</formula>
    </cfRule>
  </conditionalFormatting>
  <conditionalFormatting sqref="CW31">
    <cfRule type="cellIs" dxfId="2703" priority="2819" operator="lessThan">
      <formula>1</formula>
    </cfRule>
  </conditionalFormatting>
  <conditionalFormatting sqref="CW32">
    <cfRule type="cellIs" dxfId="2702" priority="2820" operator="lessThan">
      <formula>1</formula>
    </cfRule>
  </conditionalFormatting>
  <conditionalFormatting sqref="AX11">
    <cfRule type="cellIs" dxfId="2701" priority="2821" operator="lessThan">
      <formula>$C$4</formula>
    </cfRule>
  </conditionalFormatting>
  <conditionalFormatting sqref="AX11">
    <cfRule type="cellIs" dxfId="2700" priority="2822" operator="lessThan">
      <formula>$C$4</formula>
    </cfRule>
  </conditionalFormatting>
  <conditionalFormatting sqref="AX12">
    <cfRule type="cellIs" dxfId="2699" priority="2823" operator="lessThan">
      <formula>$C$4</formula>
    </cfRule>
  </conditionalFormatting>
  <conditionalFormatting sqref="AX12">
    <cfRule type="cellIs" dxfId="2698" priority="2824" operator="lessThan">
      <formula>$C$4</formula>
    </cfRule>
  </conditionalFormatting>
  <conditionalFormatting sqref="AX13">
    <cfRule type="cellIs" dxfId="2697" priority="2825" operator="lessThan">
      <formula>$C$4</formula>
    </cfRule>
  </conditionalFormatting>
  <conditionalFormatting sqref="AX13">
    <cfRule type="cellIs" dxfId="2696" priority="2826" operator="lessThan">
      <formula>$C$4</formula>
    </cfRule>
  </conditionalFormatting>
  <conditionalFormatting sqref="AX14">
    <cfRule type="cellIs" dxfId="2695" priority="2827" operator="lessThan">
      <formula>$C$4</formula>
    </cfRule>
  </conditionalFormatting>
  <conditionalFormatting sqref="AX14">
    <cfRule type="cellIs" dxfId="2694" priority="2828" operator="lessThan">
      <formula>$C$4</formula>
    </cfRule>
  </conditionalFormatting>
  <conditionalFormatting sqref="AX15">
    <cfRule type="cellIs" dxfId="2693" priority="2829" operator="lessThan">
      <formula>$C$4</formula>
    </cfRule>
  </conditionalFormatting>
  <conditionalFormatting sqref="AX15">
    <cfRule type="cellIs" dxfId="2692" priority="2830" operator="lessThan">
      <formula>$C$4</formula>
    </cfRule>
  </conditionalFormatting>
  <conditionalFormatting sqref="AX16">
    <cfRule type="cellIs" dxfId="2691" priority="2831" operator="lessThan">
      <formula>$C$4</formula>
    </cfRule>
  </conditionalFormatting>
  <conditionalFormatting sqref="AX16">
    <cfRule type="cellIs" dxfId="2690" priority="2832" operator="lessThan">
      <formula>$C$4</formula>
    </cfRule>
  </conditionalFormatting>
  <conditionalFormatting sqref="AX17">
    <cfRule type="cellIs" dxfId="2689" priority="2833" operator="lessThan">
      <formula>$C$4</formula>
    </cfRule>
  </conditionalFormatting>
  <conditionalFormatting sqref="AX17">
    <cfRule type="cellIs" dxfId="2688" priority="2834" operator="lessThan">
      <formula>$C$4</formula>
    </cfRule>
  </conditionalFormatting>
  <conditionalFormatting sqref="AX18">
    <cfRule type="cellIs" dxfId="2687" priority="2835" operator="lessThan">
      <formula>$C$4</formula>
    </cfRule>
  </conditionalFormatting>
  <conditionalFormatting sqref="AX18">
    <cfRule type="cellIs" dxfId="2686" priority="2836" operator="lessThan">
      <formula>$C$4</formula>
    </cfRule>
  </conditionalFormatting>
  <conditionalFormatting sqref="AX19">
    <cfRule type="cellIs" dxfId="2685" priority="2837" operator="lessThan">
      <formula>$C$4</formula>
    </cfRule>
  </conditionalFormatting>
  <conditionalFormatting sqref="AX19">
    <cfRule type="cellIs" dxfId="2684" priority="2838" operator="lessThan">
      <formula>$C$4</formula>
    </cfRule>
  </conditionalFormatting>
  <conditionalFormatting sqref="AX20">
    <cfRule type="cellIs" dxfId="2683" priority="2839" operator="lessThan">
      <formula>$C$4</formula>
    </cfRule>
  </conditionalFormatting>
  <conditionalFormatting sqref="AX20">
    <cfRule type="cellIs" dxfId="2682" priority="2840" operator="lessThan">
      <formula>$C$4</formula>
    </cfRule>
  </conditionalFormatting>
  <conditionalFormatting sqref="AX21">
    <cfRule type="cellIs" dxfId="2681" priority="2841" operator="lessThan">
      <formula>$C$4</formula>
    </cfRule>
  </conditionalFormatting>
  <conditionalFormatting sqref="AX21">
    <cfRule type="cellIs" dxfId="2680" priority="2842" operator="lessThan">
      <formula>$C$4</formula>
    </cfRule>
  </conditionalFormatting>
  <conditionalFormatting sqref="AX22">
    <cfRule type="cellIs" dxfId="2679" priority="2843" operator="lessThan">
      <formula>$C$4</formula>
    </cfRule>
  </conditionalFormatting>
  <conditionalFormatting sqref="AX22">
    <cfRule type="cellIs" dxfId="2678" priority="2844" operator="lessThan">
      <formula>$C$4</formula>
    </cfRule>
  </conditionalFormatting>
  <conditionalFormatting sqref="AX23">
    <cfRule type="cellIs" dxfId="2677" priority="2845" operator="lessThan">
      <formula>$C$4</formula>
    </cfRule>
  </conditionalFormatting>
  <conditionalFormatting sqref="AX23">
    <cfRule type="cellIs" dxfId="2676" priority="2846" operator="lessThan">
      <formula>$C$4</formula>
    </cfRule>
  </conditionalFormatting>
  <conditionalFormatting sqref="AX24">
    <cfRule type="cellIs" dxfId="2675" priority="2847" operator="lessThan">
      <formula>$C$4</formula>
    </cfRule>
  </conditionalFormatting>
  <conditionalFormatting sqref="AX24">
    <cfRule type="cellIs" dxfId="2674" priority="2848" operator="lessThan">
      <formula>$C$4</formula>
    </cfRule>
  </conditionalFormatting>
  <conditionalFormatting sqref="AX25">
    <cfRule type="cellIs" dxfId="2673" priority="2849" operator="lessThan">
      <formula>$C$4</formula>
    </cfRule>
  </conditionalFormatting>
  <conditionalFormatting sqref="AX25">
    <cfRule type="cellIs" dxfId="2672" priority="2850" operator="lessThan">
      <formula>$C$4</formula>
    </cfRule>
  </conditionalFormatting>
  <conditionalFormatting sqref="AX26">
    <cfRule type="cellIs" dxfId="2671" priority="2851" operator="lessThan">
      <formula>$C$4</formula>
    </cfRule>
  </conditionalFormatting>
  <conditionalFormatting sqref="AX26">
    <cfRule type="cellIs" dxfId="2670" priority="2852" operator="lessThan">
      <formula>$C$4</formula>
    </cfRule>
  </conditionalFormatting>
  <conditionalFormatting sqref="AX27">
    <cfRule type="cellIs" dxfId="2669" priority="2853" operator="lessThan">
      <formula>$C$4</formula>
    </cfRule>
  </conditionalFormatting>
  <conditionalFormatting sqref="AX27">
    <cfRule type="cellIs" dxfId="2668" priority="2854" operator="lessThan">
      <formula>$C$4</formula>
    </cfRule>
  </conditionalFormatting>
  <conditionalFormatting sqref="AX28">
    <cfRule type="cellIs" dxfId="2667" priority="2855" operator="lessThan">
      <formula>$C$4</formula>
    </cfRule>
  </conditionalFormatting>
  <conditionalFormatting sqref="AX28">
    <cfRule type="cellIs" dxfId="2666" priority="2856" operator="lessThan">
      <formula>$C$4</formula>
    </cfRule>
  </conditionalFormatting>
  <conditionalFormatting sqref="AX29">
    <cfRule type="cellIs" dxfId="2665" priority="2857" operator="lessThan">
      <formula>$C$4</formula>
    </cfRule>
  </conditionalFormatting>
  <conditionalFormatting sqref="AX29">
    <cfRule type="cellIs" dxfId="2664" priority="2858" operator="lessThan">
      <formula>$C$4</formula>
    </cfRule>
  </conditionalFormatting>
  <conditionalFormatting sqref="AX30">
    <cfRule type="cellIs" dxfId="2663" priority="2859" operator="lessThan">
      <formula>$C$4</formula>
    </cfRule>
  </conditionalFormatting>
  <conditionalFormatting sqref="AX30">
    <cfRule type="cellIs" dxfId="2662" priority="2860" operator="lessThan">
      <formula>$C$4</formula>
    </cfRule>
  </conditionalFormatting>
  <conditionalFormatting sqref="AX31">
    <cfRule type="cellIs" dxfId="2661" priority="2861" operator="lessThan">
      <formula>$C$4</formula>
    </cfRule>
  </conditionalFormatting>
  <conditionalFormatting sqref="AX31">
    <cfRule type="cellIs" dxfId="2660" priority="2862" operator="lessThan">
      <formula>$C$4</formula>
    </cfRule>
  </conditionalFormatting>
  <conditionalFormatting sqref="AX32">
    <cfRule type="cellIs" dxfId="2659" priority="2863" operator="lessThan">
      <formula>$C$4</formula>
    </cfRule>
  </conditionalFormatting>
  <conditionalFormatting sqref="AX32">
    <cfRule type="cellIs" dxfId="2658" priority="2864" operator="lessThan">
      <formula>$C$4</formula>
    </cfRule>
  </conditionalFormatting>
  <conditionalFormatting sqref="AX33">
    <cfRule type="cellIs" dxfId="2657" priority="2865" operator="lessThan">
      <formula>$C$4</formula>
    </cfRule>
  </conditionalFormatting>
  <conditionalFormatting sqref="AX33">
    <cfRule type="cellIs" dxfId="2656" priority="2866" operator="lessThan">
      <formula>$C$4</formula>
    </cfRule>
  </conditionalFormatting>
  <conditionalFormatting sqref="AX34">
    <cfRule type="cellIs" dxfId="2655" priority="2867" operator="lessThan">
      <formula>$C$4</formula>
    </cfRule>
  </conditionalFormatting>
  <conditionalFormatting sqref="AX34">
    <cfRule type="cellIs" dxfId="2654" priority="2868" operator="lessThan">
      <formula>$C$4</formula>
    </cfRule>
  </conditionalFormatting>
  <conditionalFormatting sqref="AX35">
    <cfRule type="cellIs" dxfId="2653" priority="2869" operator="lessThan">
      <formula>$C$4</formula>
    </cfRule>
  </conditionalFormatting>
  <conditionalFormatting sqref="AX35">
    <cfRule type="cellIs" dxfId="2652" priority="2870" operator="lessThan">
      <formula>$C$4</formula>
    </cfRule>
  </conditionalFormatting>
  <conditionalFormatting sqref="AX36">
    <cfRule type="cellIs" dxfId="2651" priority="2871" operator="lessThan">
      <formula>$C$4</formula>
    </cfRule>
  </conditionalFormatting>
  <conditionalFormatting sqref="AX36">
    <cfRule type="cellIs" dxfId="2650" priority="2872" operator="lessThan">
      <formula>$C$4</formula>
    </cfRule>
  </conditionalFormatting>
  <conditionalFormatting sqref="AX37">
    <cfRule type="cellIs" dxfId="2649" priority="2873" operator="lessThan">
      <formula>$C$4</formula>
    </cfRule>
  </conditionalFormatting>
  <conditionalFormatting sqref="AX37">
    <cfRule type="cellIs" dxfId="2648" priority="2874" operator="lessThan">
      <formula>$C$4</formula>
    </cfRule>
  </conditionalFormatting>
  <conditionalFormatting sqref="AX38">
    <cfRule type="cellIs" dxfId="2647" priority="2875" operator="lessThan">
      <formula>$C$4</formula>
    </cfRule>
  </conditionalFormatting>
  <conditionalFormatting sqref="AX38">
    <cfRule type="cellIs" dxfId="2646" priority="2876" operator="lessThan">
      <formula>$C$4</formula>
    </cfRule>
  </conditionalFormatting>
  <conditionalFormatting sqref="AX39">
    <cfRule type="cellIs" dxfId="2645" priority="2877" operator="lessThan">
      <formula>$C$4</formula>
    </cfRule>
  </conditionalFormatting>
  <conditionalFormatting sqref="AX39">
    <cfRule type="cellIs" dxfId="2644" priority="2878" operator="lessThan">
      <formula>$C$4</formula>
    </cfRule>
  </conditionalFormatting>
  <conditionalFormatting sqref="AX40">
    <cfRule type="cellIs" dxfId="2643" priority="2879" operator="lessThan">
      <formula>$C$4</formula>
    </cfRule>
  </conditionalFormatting>
  <conditionalFormatting sqref="AX40">
    <cfRule type="cellIs" dxfId="2642" priority="2880" operator="lessThan">
      <formula>$C$4</formula>
    </cfRule>
  </conditionalFormatting>
  <conditionalFormatting sqref="AX41">
    <cfRule type="cellIs" dxfId="2641" priority="2881" operator="lessThan">
      <formula>$C$4</formula>
    </cfRule>
  </conditionalFormatting>
  <conditionalFormatting sqref="AX41">
    <cfRule type="cellIs" dxfId="2640" priority="2882" operator="lessThan">
      <formula>$C$4</formula>
    </cfRule>
  </conditionalFormatting>
  <conditionalFormatting sqref="AX42">
    <cfRule type="cellIs" dxfId="2639" priority="2883" operator="lessThan">
      <formula>$C$4</formula>
    </cfRule>
  </conditionalFormatting>
  <conditionalFormatting sqref="AX42">
    <cfRule type="cellIs" dxfId="2638" priority="2884" operator="lessThan">
      <formula>$C$4</formula>
    </cfRule>
  </conditionalFormatting>
  <conditionalFormatting sqref="AX43">
    <cfRule type="cellIs" dxfId="2637" priority="2885" operator="lessThan">
      <formula>$C$4</formula>
    </cfRule>
  </conditionalFormatting>
  <conditionalFormatting sqref="AX43">
    <cfRule type="cellIs" dxfId="2636" priority="2886" operator="lessThan">
      <formula>$C$4</formula>
    </cfRule>
  </conditionalFormatting>
  <conditionalFormatting sqref="AX44">
    <cfRule type="cellIs" dxfId="2635" priority="2887" operator="lessThan">
      <formula>$C$4</formula>
    </cfRule>
  </conditionalFormatting>
  <conditionalFormatting sqref="AX44">
    <cfRule type="cellIs" dxfId="2634" priority="2888" operator="lessThan">
      <formula>$C$4</formula>
    </cfRule>
  </conditionalFormatting>
  <conditionalFormatting sqref="AX45">
    <cfRule type="cellIs" dxfId="2633" priority="2889" operator="lessThan">
      <formula>$C$4</formula>
    </cfRule>
  </conditionalFormatting>
  <conditionalFormatting sqref="AX45">
    <cfRule type="cellIs" dxfId="2632" priority="2890" operator="lessThan">
      <formula>$C$4</formula>
    </cfRule>
  </conditionalFormatting>
  <conditionalFormatting sqref="AX46">
    <cfRule type="cellIs" dxfId="2631" priority="2891" operator="lessThan">
      <formula>$C$4</formula>
    </cfRule>
  </conditionalFormatting>
  <conditionalFormatting sqref="AX46">
    <cfRule type="cellIs" dxfId="2630" priority="2892" operator="lessThan">
      <formula>$C$4</formula>
    </cfRule>
  </conditionalFormatting>
  <conditionalFormatting sqref="AX47">
    <cfRule type="cellIs" dxfId="2629" priority="2893" operator="lessThan">
      <formula>$C$4</formula>
    </cfRule>
  </conditionalFormatting>
  <conditionalFormatting sqref="AX47">
    <cfRule type="cellIs" dxfId="2628" priority="2894" operator="lessThan">
      <formula>$C$4</formula>
    </cfRule>
  </conditionalFormatting>
  <conditionalFormatting sqref="AX48">
    <cfRule type="cellIs" dxfId="2627" priority="2895" operator="lessThan">
      <formula>$C$4</formula>
    </cfRule>
  </conditionalFormatting>
  <conditionalFormatting sqref="AX48">
    <cfRule type="cellIs" dxfId="2626" priority="2896" operator="lessThan">
      <formula>$C$4</formula>
    </cfRule>
  </conditionalFormatting>
  <conditionalFormatting sqref="AX49">
    <cfRule type="cellIs" dxfId="2625" priority="2897" operator="lessThan">
      <formula>$C$4</formula>
    </cfRule>
  </conditionalFormatting>
  <conditionalFormatting sqref="AX49">
    <cfRule type="cellIs" dxfId="2624" priority="2898" operator="lessThan">
      <formula>$C$4</formula>
    </cfRule>
  </conditionalFormatting>
  <conditionalFormatting sqref="AX50">
    <cfRule type="cellIs" dxfId="2623" priority="2899" operator="lessThan">
      <formula>$C$4</formula>
    </cfRule>
  </conditionalFormatting>
  <conditionalFormatting sqref="AX50">
    <cfRule type="cellIs" dxfId="2622" priority="2900" operator="lessThan">
      <formula>$C$4</formula>
    </cfRule>
  </conditionalFormatting>
  <conditionalFormatting sqref="AX51">
    <cfRule type="cellIs" dxfId="2621" priority="2901" operator="lessThan">
      <formula>$C$4</formula>
    </cfRule>
  </conditionalFormatting>
  <conditionalFormatting sqref="AX51">
    <cfRule type="cellIs" dxfId="2620" priority="2902" operator="lessThan">
      <formula>$C$4</formula>
    </cfRule>
  </conditionalFormatting>
  <conditionalFormatting sqref="AX52">
    <cfRule type="cellIs" dxfId="2619" priority="2903" operator="lessThan">
      <formula>$C$4</formula>
    </cfRule>
  </conditionalFormatting>
  <conditionalFormatting sqref="AX52">
    <cfRule type="cellIs" dxfId="2618" priority="2904" operator="lessThan">
      <formula>$C$4</formula>
    </cfRule>
  </conditionalFormatting>
  <conditionalFormatting sqref="AX53">
    <cfRule type="cellIs" dxfId="2617" priority="2905" operator="lessThan">
      <formula>$C$4</formula>
    </cfRule>
  </conditionalFormatting>
  <conditionalFormatting sqref="AX53">
    <cfRule type="cellIs" dxfId="2616" priority="2906" operator="lessThan">
      <formula>$C$4</formula>
    </cfRule>
  </conditionalFormatting>
  <conditionalFormatting sqref="AX54">
    <cfRule type="cellIs" dxfId="2615" priority="2907" operator="lessThan">
      <formula>$C$4</formula>
    </cfRule>
  </conditionalFormatting>
  <conditionalFormatting sqref="AX54">
    <cfRule type="cellIs" dxfId="2614" priority="2908" operator="lessThan">
      <formula>$C$4</formula>
    </cfRule>
  </conditionalFormatting>
  <conditionalFormatting sqref="AX55">
    <cfRule type="cellIs" dxfId="2613" priority="2909" operator="lessThan">
      <formula>$C$4</formula>
    </cfRule>
  </conditionalFormatting>
  <conditionalFormatting sqref="AX55">
    <cfRule type="cellIs" dxfId="2612" priority="2910" operator="lessThan">
      <formula>$C$4</formula>
    </cfRule>
  </conditionalFormatting>
  <conditionalFormatting sqref="AX56">
    <cfRule type="cellIs" dxfId="2611" priority="2911" operator="lessThan">
      <formula>$C$4</formula>
    </cfRule>
  </conditionalFormatting>
  <conditionalFormatting sqref="AX56">
    <cfRule type="cellIs" dxfId="2610" priority="2912" operator="lessThan">
      <formula>$C$4</formula>
    </cfRule>
  </conditionalFormatting>
  <conditionalFormatting sqref="AX57">
    <cfRule type="cellIs" dxfId="2609" priority="2913" operator="lessThan">
      <formula>$C$4</formula>
    </cfRule>
  </conditionalFormatting>
  <conditionalFormatting sqref="AX57">
    <cfRule type="cellIs" dxfId="2608" priority="2914" operator="lessThan">
      <formula>$C$4</formula>
    </cfRule>
  </conditionalFormatting>
  <conditionalFormatting sqref="AX58">
    <cfRule type="cellIs" dxfId="2607" priority="2915" operator="lessThan">
      <formula>$C$4</formula>
    </cfRule>
  </conditionalFormatting>
  <conditionalFormatting sqref="AX58">
    <cfRule type="cellIs" dxfId="2606" priority="2916" operator="lessThan">
      <formula>$C$4</formula>
    </cfRule>
  </conditionalFormatting>
  <conditionalFormatting sqref="AX59">
    <cfRule type="cellIs" dxfId="2605" priority="2917" operator="lessThan">
      <formula>$C$4</formula>
    </cfRule>
  </conditionalFormatting>
  <conditionalFormatting sqref="AX59">
    <cfRule type="cellIs" dxfId="2604" priority="2918" operator="lessThan">
      <formula>$C$4</formula>
    </cfRule>
  </conditionalFormatting>
  <conditionalFormatting sqref="AX60">
    <cfRule type="cellIs" dxfId="2603" priority="2919" operator="lessThan">
      <formula>$C$4</formula>
    </cfRule>
  </conditionalFormatting>
  <conditionalFormatting sqref="AX60">
    <cfRule type="cellIs" dxfId="2602" priority="2920" operator="lessThan">
      <formula>$C$4</formula>
    </cfRule>
  </conditionalFormatting>
  <conditionalFormatting sqref="AY11">
    <cfRule type="cellIs" dxfId="2601" priority="2921" operator="lessThan">
      <formula>$C$4</formula>
    </cfRule>
  </conditionalFormatting>
  <conditionalFormatting sqref="AY11">
    <cfRule type="cellIs" dxfId="2600" priority="2922" operator="lessThan">
      <formula>$C$4</formula>
    </cfRule>
  </conditionalFormatting>
  <conditionalFormatting sqref="AY12">
    <cfRule type="cellIs" dxfId="2599" priority="2923" operator="lessThan">
      <formula>$C$4</formula>
    </cfRule>
  </conditionalFormatting>
  <conditionalFormatting sqref="AY12">
    <cfRule type="cellIs" dxfId="2598" priority="2924" operator="lessThan">
      <formula>$C$4</formula>
    </cfRule>
  </conditionalFormatting>
  <conditionalFormatting sqref="AY13">
    <cfRule type="cellIs" dxfId="2597" priority="2925" operator="lessThan">
      <formula>$C$4</formula>
    </cfRule>
  </conditionalFormatting>
  <conditionalFormatting sqref="AY13">
    <cfRule type="cellIs" dxfId="2596" priority="2926" operator="lessThan">
      <formula>$C$4</formula>
    </cfRule>
  </conditionalFormatting>
  <conditionalFormatting sqref="AY14">
    <cfRule type="cellIs" dxfId="2595" priority="2927" operator="lessThan">
      <formula>$C$4</formula>
    </cfRule>
  </conditionalFormatting>
  <conditionalFormatting sqref="AY14">
    <cfRule type="cellIs" dxfId="2594" priority="2928" operator="lessThan">
      <formula>$C$4</formula>
    </cfRule>
  </conditionalFormatting>
  <conditionalFormatting sqref="AY15">
    <cfRule type="cellIs" dxfId="2593" priority="2929" operator="lessThan">
      <formula>$C$4</formula>
    </cfRule>
  </conditionalFormatting>
  <conditionalFormatting sqref="AY15">
    <cfRule type="cellIs" dxfId="2592" priority="2930" operator="lessThan">
      <formula>$C$4</formula>
    </cfRule>
  </conditionalFormatting>
  <conditionalFormatting sqref="AY16">
    <cfRule type="cellIs" dxfId="2591" priority="2931" operator="lessThan">
      <formula>$C$4</formula>
    </cfRule>
  </conditionalFormatting>
  <conditionalFormatting sqref="AY16">
    <cfRule type="cellIs" dxfId="2590" priority="2932" operator="lessThan">
      <formula>$C$4</formula>
    </cfRule>
  </conditionalFormatting>
  <conditionalFormatting sqref="AY17">
    <cfRule type="cellIs" dxfId="2589" priority="2933" operator="lessThan">
      <formula>$C$4</formula>
    </cfRule>
  </conditionalFormatting>
  <conditionalFormatting sqref="AY17">
    <cfRule type="cellIs" dxfId="2588" priority="2934" operator="lessThan">
      <formula>$C$4</formula>
    </cfRule>
  </conditionalFormatting>
  <conditionalFormatting sqref="AY18">
    <cfRule type="cellIs" dxfId="2587" priority="2935" operator="lessThan">
      <formula>$C$4</formula>
    </cfRule>
  </conditionalFormatting>
  <conditionalFormatting sqref="AY18">
    <cfRule type="cellIs" dxfId="2586" priority="2936" operator="lessThan">
      <formula>$C$4</formula>
    </cfRule>
  </conditionalFormatting>
  <conditionalFormatting sqref="AY19">
    <cfRule type="cellIs" dxfId="2585" priority="2937" operator="lessThan">
      <formula>$C$4</formula>
    </cfRule>
  </conditionalFormatting>
  <conditionalFormatting sqref="AY19">
    <cfRule type="cellIs" dxfId="2584" priority="2938" operator="lessThan">
      <formula>$C$4</formula>
    </cfRule>
  </conditionalFormatting>
  <conditionalFormatting sqref="AY20">
    <cfRule type="cellIs" dxfId="2583" priority="2939" operator="lessThan">
      <formula>$C$4</formula>
    </cfRule>
  </conditionalFormatting>
  <conditionalFormatting sqref="AY20">
    <cfRule type="cellIs" dxfId="2582" priority="2940" operator="lessThan">
      <formula>$C$4</formula>
    </cfRule>
  </conditionalFormatting>
  <conditionalFormatting sqref="AY21">
    <cfRule type="cellIs" dxfId="2581" priority="2941" operator="lessThan">
      <formula>$C$4</formula>
    </cfRule>
  </conditionalFormatting>
  <conditionalFormatting sqref="AY21">
    <cfRule type="cellIs" dxfId="2580" priority="2942" operator="lessThan">
      <formula>$C$4</formula>
    </cfRule>
  </conditionalFormatting>
  <conditionalFormatting sqref="AY22">
    <cfRule type="cellIs" dxfId="2579" priority="2943" operator="lessThan">
      <formula>$C$4</formula>
    </cfRule>
  </conditionalFormatting>
  <conditionalFormatting sqref="AY22">
    <cfRule type="cellIs" dxfId="2578" priority="2944" operator="lessThan">
      <formula>$C$4</formula>
    </cfRule>
  </conditionalFormatting>
  <conditionalFormatting sqref="AY23">
    <cfRule type="cellIs" dxfId="2577" priority="2945" operator="lessThan">
      <formula>$C$4</formula>
    </cfRule>
  </conditionalFormatting>
  <conditionalFormatting sqref="AY23">
    <cfRule type="cellIs" dxfId="2576" priority="2946" operator="lessThan">
      <formula>$C$4</formula>
    </cfRule>
  </conditionalFormatting>
  <conditionalFormatting sqref="AY24">
    <cfRule type="cellIs" dxfId="2575" priority="2947" operator="lessThan">
      <formula>$C$4</formula>
    </cfRule>
  </conditionalFormatting>
  <conditionalFormatting sqref="AY24">
    <cfRule type="cellIs" dxfId="2574" priority="2948" operator="lessThan">
      <formula>$C$4</formula>
    </cfRule>
  </conditionalFormatting>
  <conditionalFormatting sqref="AY25">
    <cfRule type="cellIs" dxfId="2573" priority="2949" operator="lessThan">
      <formula>$C$4</formula>
    </cfRule>
  </conditionalFormatting>
  <conditionalFormatting sqref="AY25">
    <cfRule type="cellIs" dxfId="2572" priority="2950" operator="lessThan">
      <formula>$C$4</formula>
    </cfRule>
  </conditionalFormatting>
  <conditionalFormatting sqref="AY26">
    <cfRule type="cellIs" dxfId="2571" priority="2951" operator="lessThan">
      <formula>$C$4</formula>
    </cfRule>
  </conditionalFormatting>
  <conditionalFormatting sqref="AY26">
    <cfRule type="cellIs" dxfId="2570" priority="2952" operator="lessThan">
      <formula>$C$4</formula>
    </cfRule>
  </conditionalFormatting>
  <conditionalFormatting sqref="AY27">
    <cfRule type="cellIs" dxfId="2569" priority="2953" operator="lessThan">
      <formula>$C$4</formula>
    </cfRule>
  </conditionalFormatting>
  <conditionalFormatting sqref="AY27">
    <cfRule type="cellIs" dxfId="2568" priority="2954" operator="lessThan">
      <formula>$C$4</formula>
    </cfRule>
  </conditionalFormatting>
  <conditionalFormatting sqref="AY28">
    <cfRule type="cellIs" dxfId="2567" priority="2955" operator="lessThan">
      <formula>$C$4</formula>
    </cfRule>
  </conditionalFormatting>
  <conditionalFormatting sqref="AY28">
    <cfRule type="cellIs" dxfId="2566" priority="2956" operator="lessThan">
      <formula>$C$4</formula>
    </cfRule>
  </conditionalFormatting>
  <conditionalFormatting sqref="AY29">
    <cfRule type="cellIs" dxfId="2565" priority="2957" operator="lessThan">
      <formula>$C$4</formula>
    </cfRule>
  </conditionalFormatting>
  <conditionalFormatting sqref="AY29">
    <cfRule type="cellIs" dxfId="2564" priority="2958" operator="lessThan">
      <formula>$C$4</formula>
    </cfRule>
  </conditionalFormatting>
  <conditionalFormatting sqref="AY30">
    <cfRule type="cellIs" dxfId="2563" priority="2959" operator="lessThan">
      <formula>$C$4</formula>
    </cfRule>
  </conditionalFormatting>
  <conditionalFormatting sqref="AY30">
    <cfRule type="cellIs" dxfId="2562" priority="2960" operator="lessThan">
      <formula>$C$4</formula>
    </cfRule>
  </conditionalFormatting>
  <conditionalFormatting sqref="AY31">
    <cfRule type="cellIs" dxfId="2561" priority="2961" operator="lessThan">
      <formula>$C$4</formula>
    </cfRule>
  </conditionalFormatting>
  <conditionalFormatting sqref="AY31">
    <cfRule type="cellIs" dxfId="2560" priority="2962" operator="lessThan">
      <formula>$C$4</formula>
    </cfRule>
  </conditionalFormatting>
  <conditionalFormatting sqref="AY32">
    <cfRule type="cellIs" dxfId="2559" priority="2963" operator="lessThan">
      <formula>$C$4</formula>
    </cfRule>
  </conditionalFormatting>
  <conditionalFormatting sqref="AY32">
    <cfRule type="cellIs" dxfId="2558" priority="2964" operator="lessThan">
      <formula>$C$4</formula>
    </cfRule>
  </conditionalFormatting>
  <conditionalFormatting sqref="AY33">
    <cfRule type="cellIs" dxfId="2557" priority="2965" operator="lessThan">
      <formula>$C$4</formula>
    </cfRule>
  </conditionalFormatting>
  <conditionalFormatting sqref="AY33">
    <cfRule type="cellIs" dxfId="2556" priority="2966" operator="lessThan">
      <formula>$C$4</formula>
    </cfRule>
  </conditionalFormatting>
  <conditionalFormatting sqref="AY34">
    <cfRule type="cellIs" dxfId="2555" priority="2967" operator="lessThan">
      <formula>$C$4</formula>
    </cfRule>
  </conditionalFormatting>
  <conditionalFormatting sqref="AY34">
    <cfRule type="cellIs" dxfId="2554" priority="2968" operator="lessThan">
      <formula>$C$4</formula>
    </cfRule>
  </conditionalFormatting>
  <conditionalFormatting sqref="AY35">
    <cfRule type="cellIs" dxfId="2553" priority="2969" operator="lessThan">
      <formula>$C$4</formula>
    </cfRule>
  </conditionalFormatting>
  <conditionalFormatting sqref="AY35">
    <cfRule type="cellIs" dxfId="2552" priority="2970" operator="lessThan">
      <formula>$C$4</formula>
    </cfRule>
  </conditionalFormatting>
  <conditionalFormatting sqref="AY36">
    <cfRule type="cellIs" dxfId="2551" priority="2971" operator="lessThan">
      <formula>$C$4</formula>
    </cfRule>
  </conditionalFormatting>
  <conditionalFormatting sqref="AY36">
    <cfRule type="cellIs" dxfId="2550" priority="2972" operator="lessThan">
      <formula>$C$4</formula>
    </cfRule>
  </conditionalFormatting>
  <conditionalFormatting sqref="AY37">
    <cfRule type="cellIs" dxfId="2549" priority="2973" operator="lessThan">
      <formula>$C$4</formula>
    </cfRule>
  </conditionalFormatting>
  <conditionalFormatting sqref="AY37">
    <cfRule type="cellIs" dxfId="2548" priority="2974" operator="lessThan">
      <formula>$C$4</formula>
    </cfRule>
  </conditionalFormatting>
  <conditionalFormatting sqref="AY38">
    <cfRule type="cellIs" dxfId="2547" priority="2975" operator="lessThan">
      <formula>$C$4</formula>
    </cfRule>
  </conditionalFormatting>
  <conditionalFormatting sqref="AY38">
    <cfRule type="cellIs" dxfId="2546" priority="2976" operator="lessThan">
      <formula>$C$4</formula>
    </cfRule>
  </conditionalFormatting>
  <conditionalFormatting sqref="AY39">
    <cfRule type="cellIs" dxfId="2545" priority="2977" operator="lessThan">
      <formula>$C$4</formula>
    </cfRule>
  </conditionalFormatting>
  <conditionalFormatting sqref="AY39">
    <cfRule type="cellIs" dxfId="2544" priority="2978" operator="lessThan">
      <formula>$C$4</formula>
    </cfRule>
  </conditionalFormatting>
  <conditionalFormatting sqref="AY40">
    <cfRule type="cellIs" dxfId="2543" priority="2979" operator="lessThan">
      <formula>$C$4</formula>
    </cfRule>
  </conditionalFormatting>
  <conditionalFormatting sqref="AY40">
    <cfRule type="cellIs" dxfId="2542" priority="2980" operator="lessThan">
      <formula>$C$4</formula>
    </cfRule>
  </conditionalFormatting>
  <conditionalFormatting sqref="AY41">
    <cfRule type="cellIs" dxfId="2541" priority="2981" operator="lessThan">
      <formula>$C$4</formula>
    </cfRule>
  </conditionalFormatting>
  <conditionalFormatting sqref="AY41">
    <cfRule type="cellIs" dxfId="2540" priority="2982" operator="lessThan">
      <formula>$C$4</formula>
    </cfRule>
  </conditionalFormatting>
  <conditionalFormatting sqref="AY42">
    <cfRule type="cellIs" dxfId="2539" priority="2983" operator="lessThan">
      <formula>$C$4</formula>
    </cfRule>
  </conditionalFormatting>
  <conditionalFormatting sqref="AY42">
    <cfRule type="cellIs" dxfId="2538" priority="2984" operator="lessThan">
      <formula>$C$4</formula>
    </cfRule>
  </conditionalFormatting>
  <conditionalFormatting sqref="AY43">
    <cfRule type="cellIs" dxfId="2537" priority="2985" operator="lessThan">
      <formula>$C$4</formula>
    </cfRule>
  </conditionalFormatting>
  <conditionalFormatting sqref="AY43">
    <cfRule type="cellIs" dxfId="2536" priority="2986" operator="lessThan">
      <formula>$C$4</formula>
    </cfRule>
  </conditionalFormatting>
  <conditionalFormatting sqref="AY44">
    <cfRule type="cellIs" dxfId="2535" priority="2987" operator="lessThan">
      <formula>$C$4</formula>
    </cfRule>
  </conditionalFormatting>
  <conditionalFormatting sqref="AY44">
    <cfRule type="cellIs" dxfId="2534" priority="2988" operator="lessThan">
      <formula>$C$4</formula>
    </cfRule>
  </conditionalFormatting>
  <conditionalFormatting sqref="AY45">
    <cfRule type="cellIs" dxfId="2533" priority="2989" operator="lessThan">
      <formula>$C$4</formula>
    </cfRule>
  </conditionalFormatting>
  <conditionalFormatting sqref="AY45">
    <cfRule type="cellIs" dxfId="2532" priority="2990" operator="lessThan">
      <formula>$C$4</formula>
    </cfRule>
  </conditionalFormatting>
  <conditionalFormatting sqref="AY46">
    <cfRule type="cellIs" dxfId="2531" priority="2991" operator="lessThan">
      <formula>$C$4</formula>
    </cfRule>
  </conditionalFormatting>
  <conditionalFormatting sqref="AY46">
    <cfRule type="cellIs" dxfId="2530" priority="2992" operator="lessThan">
      <formula>$C$4</formula>
    </cfRule>
  </conditionalFormatting>
  <conditionalFormatting sqref="AY47">
    <cfRule type="cellIs" dxfId="2529" priority="2993" operator="lessThan">
      <formula>$C$4</formula>
    </cfRule>
  </conditionalFormatting>
  <conditionalFormatting sqref="AY47">
    <cfRule type="cellIs" dxfId="2528" priority="2994" operator="lessThan">
      <formula>$C$4</formula>
    </cfRule>
  </conditionalFormatting>
  <conditionalFormatting sqref="AY48">
    <cfRule type="cellIs" dxfId="2527" priority="2995" operator="lessThan">
      <formula>$C$4</formula>
    </cfRule>
  </conditionalFormatting>
  <conditionalFormatting sqref="AY48">
    <cfRule type="cellIs" dxfId="2526" priority="2996" operator="lessThan">
      <formula>$C$4</formula>
    </cfRule>
  </conditionalFormatting>
  <conditionalFormatting sqref="AY49">
    <cfRule type="cellIs" dxfId="2525" priority="2997" operator="lessThan">
      <formula>$C$4</formula>
    </cfRule>
  </conditionalFormatting>
  <conditionalFormatting sqref="AY49">
    <cfRule type="cellIs" dxfId="2524" priority="2998" operator="lessThan">
      <formula>$C$4</formula>
    </cfRule>
  </conditionalFormatting>
  <conditionalFormatting sqref="AY50">
    <cfRule type="cellIs" dxfId="2523" priority="2999" operator="lessThan">
      <formula>$C$4</formula>
    </cfRule>
  </conditionalFormatting>
  <conditionalFormatting sqref="AY50">
    <cfRule type="cellIs" dxfId="2522" priority="3000" operator="lessThan">
      <formula>$C$4</formula>
    </cfRule>
  </conditionalFormatting>
  <conditionalFormatting sqref="AY51">
    <cfRule type="cellIs" dxfId="2521" priority="3001" operator="lessThan">
      <formula>$C$4</formula>
    </cfRule>
  </conditionalFormatting>
  <conditionalFormatting sqref="AY51">
    <cfRule type="cellIs" dxfId="2520" priority="3002" operator="lessThan">
      <formula>$C$4</formula>
    </cfRule>
  </conditionalFormatting>
  <conditionalFormatting sqref="AY52">
    <cfRule type="cellIs" dxfId="2519" priority="3003" operator="lessThan">
      <formula>$C$4</formula>
    </cfRule>
  </conditionalFormatting>
  <conditionalFormatting sqref="AY52">
    <cfRule type="cellIs" dxfId="2518" priority="3004" operator="lessThan">
      <formula>$C$4</formula>
    </cfRule>
  </conditionalFormatting>
  <conditionalFormatting sqref="AY53">
    <cfRule type="cellIs" dxfId="2517" priority="3005" operator="lessThan">
      <formula>$C$4</formula>
    </cfRule>
  </conditionalFormatting>
  <conditionalFormatting sqref="AY53">
    <cfRule type="cellIs" dxfId="2516" priority="3006" operator="lessThan">
      <formula>$C$4</formula>
    </cfRule>
  </conditionalFormatting>
  <conditionalFormatting sqref="AY54">
    <cfRule type="cellIs" dxfId="2515" priority="3007" operator="lessThan">
      <formula>$C$4</formula>
    </cfRule>
  </conditionalFormatting>
  <conditionalFormatting sqref="AY54">
    <cfRule type="cellIs" dxfId="2514" priority="3008" operator="lessThan">
      <formula>$C$4</formula>
    </cfRule>
  </conditionalFormatting>
  <conditionalFormatting sqref="AY55">
    <cfRule type="cellIs" dxfId="2513" priority="3009" operator="lessThan">
      <formula>$C$4</formula>
    </cfRule>
  </conditionalFormatting>
  <conditionalFormatting sqref="AY55">
    <cfRule type="cellIs" dxfId="2512" priority="3010" operator="lessThan">
      <formula>$C$4</formula>
    </cfRule>
  </conditionalFormatting>
  <conditionalFormatting sqref="AY56">
    <cfRule type="cellIs" dxfId="2511" priority="3011" operator="lessThan">
      <formula>$C$4</formula>
    </cfRule>
  </conditionalFormatting>
  <conditionalFormatting sqref="AY56">
    <cfRule type="cellIs" dxfId="2510" priority="3012" operator="lessThan">
      <formula>$C$4</formula>
    </cfRule>
  </conditionalFormatting>
  <conditionalFormatting sqref="AY57">
    <cfRule type="cellIs" dxfId="2509" priority="3013" operator="lessThan">
      <formula>$C$4</formula>
    </cfRule>
  </conditionalFormatting>
  <conditionalFormatting sqref="AY57">
    <cfRule type="cellIs" dxfId="2508" priority="3014" operator="lessThan">
      <formula>$C$4</formula>
    </cfRule>
  </conditionalFormatting>
  <conditionalFormatting sqref="AY58">
    <cfRule type="cellIs" dxfId="2507" priority="3015" operator="lessThan">
      <formula>$C$4</formula>
    </cfRule>
  </conditionalFormatting>
  <conditionalFormatting sqref="AY58">
    <cfRule type="cellIs" dxfId="2506" priority="3016" operator="lessThan">
      <formula>$C$4</formula>
    </cfRule>
  </conditionalFormatting>
  <conditionalFormatting sqref="AY59">
    <cfRule type="cellIs" dxfId="2505" priority="3017" operator="lessThan">
      <formula>$C$4</formula>
    </cfRule>
  </conditionalFormatting>
  <conditionalFormatting sqref="AY59">
    <cfRule type="cellIs" dxfId="2504" priority="3018" operator="lessThan">
      <formula>$C$4</formula>
    </cfRule>
  </conditionalFormatting>
  <conditionalFormatting sqref="AY60">
    <cfRule type="cellIs" dxfId="2503" priority="3019" operator="lessThan">
      <formula>$C$4</formula>
    </cfRule>
  </conditionalFormatting>
  <conditionalFormatting sqref="AY60">
    <cfRule type="cellIs" dxfId="2502" priority="3020" operator="lessThan">
      <formula>$C$4</formula>
    </cfRule>
  </conditionalFormatting>
  <conditionalFormatting sqref="AZ11">
    <cfRule type="cellIs" dxfId="2501" priority="3021" operator="lessThan">
      <formula>$C$4</formula>
    </cfRule>
  </conditionalFormatting>
  <conditionalFormatting sqref="AZ11">
    <cfRule type="cellIs" dxfId="2500" priority="3022" operator="lessThan">
      <formula>$C$4</formula>
    </cfRule>
  </conditionalFormatting>
  <conditionalFormatting sqref="AZ12">
    <cfRule type="cellIs" dxfId="2499" priority="3023" operator="lessThan">
      <formula>$C$4</formula>
    </cfRule>
  </conditionalFormatting>
  <conditionalFormatting sqref="AZ12">
    <cfRule type="cellIs" dxfId="2498" priority="3024" operator="lessThan">
      <formula>$C$4</formula>
    </cfRule>
  </conditionalFormatting>
  <conditionalFormatting sqref="AZ13">
    <cfRule type="cellIs" dxfId="2497" priority="3025" operator="lessThan">
      <formula>$C$4</formula>
    </cfRule>
  </conditionalFormatting>
  <conditionalFormatting sqref="AZ13">
    <cfRule type="cellIs" dxfId="2496" priority="3026" operator="lessThan">
      <formula>$C$4</formula>
    </cfRule>
  </conditionalFormatting>
  <conditionalFormatting sqref="AZ14">
    <cfRule type="cellIs" dxfId="2495" priority="3027" operator="lessThan">
      <formula>$C$4</formula>
    </cfRule>
  </conditionalFormatting>
  <conditionalFormatting sqref="AZ14">
    <cfRule type="cellIs" dxfId="2494" priority="3028" operator="lessThan">
      <formula>$C$4</formula>
    </cfRule>
  </conditionalFormatting>
  <conditionalFormatting sqref="AZ15">
    <cfRule type="cellIs" dxfId="2493" priority="3029" operator="lessThan">
      <formula>$C$4</formula>
    </cfRule>
  </conditionalFormatting>
  <conditionalFormatting sqref="AZ15">
    <cfRule type="cellIs" dxfId="2492" priority="3030" operator="lessThan">
      <formula>$C$4</formula>
    </cfRule>
  </conditionalFormatting>
  <conditionalFormatting sqref="AZ16">
    <cfRule type="cellIs" dxfId="2491" priority="3031" operator="lessThan">
      <formula>$C$4</formula>
    </cfRule>
  </conditionalFormatting>
  <conditionalFormatting sqref="AZ16">
    <cfRule type="cellIs" dxfId="2490" priority="3032" operator="lessThan">
      <formula>$C$4</formula>
    </cfRule>
  </conditionalFormatting>
  <conditionalFormatting sqref="AZ17">
    <cfRule type="cellIs" dxfId="2489" priority="3033" operator="lessThan">
      <formula>$C$4</formula>
    </cfRule>
  </conditionalFormatting>
  <conditionalFormatting sqref="AZ17">
    <cfRule type="cellIs" dxfId="2488" priority="3034" operator="lessThan">
      <formula>$C$4</formula>
    </cfRule>
  </conditionalFormatting>
  <conditionalFormatting sqref="AZ18">
    <cfRule type="cellIs" dxfId="2487" priority="3035" operator="lessThan">
      <formula>$C$4</formula>
    </cfRule>
  </conditionalFormatting>
  <conditionalFormatting sqref="AZ18">
    <cfRule type="cellIs" dxfId="2486" priority="3036" operator="lessThan">
      <formula>$C$4</formula>
    </cfRule>
  </conditionalFormatting>
  <conditionalFormatting sqref="AZ19">
    <cfRule type="cellIs" dxfId="2485" priority="3037" operator="lessThan">
      <formula>$C$4</formula>
    </cfRule>
  </conditionalFormatting>
  <conditionalFormatting sqref="AZ19">
    <cfRule type="cellIs" dxfId="2484" priority="3038" operator="lessThan">
      <formula>$C$4</formula>
    </cfRule>
  </conditionalFormatting>
  <conditionalFormatting sqref="AZ20">
    <cfRule type="cellIs" dxfId="2483" priority="3039" operator="lessThan">
      <formula>$C$4</formula>
    </cfRule>
  </conditionalFormatting>
  <conditionalFormatting sqref="AZ20">
    <cfRule type="cellIs" dxfId="2482" priority="3040" operator="lessThan">
      <formula>$C$4</formula>
    </cfRule>
  </conditionalFormatting>
  <conditionalFormatting sqref="AZ21">
    <cfRule type="cellIs" dxfId="2481" priority="3041" operator="lessThan">
      <formula>$C$4</formula>
    </cfRule>
  </conditionalFormatting>
  <conditionalFormatting sqref="AZ21">
    <cfRule type="cellIs" dxfId="2480" priority="3042" operator="lessThan">
      <formula>$C$4</formula>
    </cfRule>
  </conditionalFormatting>
  <conditionalFormatting sqref="AZ22">
    <cfRule type="cellIs" dxfId="2479" priority="3043" operator="lessThan">
      <formula>$C$4</formula>
    </cfRule>
  </conditionalFormatting>
  <conditionalFormatting sqref="AZ22">
    <cfRule type="cellIs" dxfId="2478" priority="3044" operator="lessThan">
      <formula>$C$4</formula>
    </cfRule>
  </conditionalFormatting>
  <conditionalFormatting sqref="AZ23">
    <cfRule type="cellIs" dxfId="2477" priority="3045" operator="lessThan">
      <formula>$C$4</formula>
    </cfRule>
  </conditionalFormatting>
  <conditionalFormatting sqref="AZ23">
    <cfRule type="cellIs" dxfId="2476" priority="3046" operator="lessThan">
      <formula>$C$4</formula>
    </cfRule>
  </conditionalFormatting>
  <conditionalFormatting sqref="AZ24">
    <cfRule type="cellIs" dxfId="2475" priority="3047" operator="lessThan">
      <formula>$C$4</formula>
    </cfRule>
  </conditionalFormatting>
  <conditionalFormatting sqref="AZ24">
    <cfRule type="cellIs" dxfId="2474" priority="3048" operator="lessThan">
      <formula>$C$4</formula>
    </cfRule>
  </conditionalFormatting>
  <conditionalFormatting sqref="AZ25">
    <cfRule type="cellIs" dxfId="2473" priority="3049" operator="lessThan">
      <formula>$C$4</formula>
    </cfRule>
  </conditionalFormatting>
  <conditionalFormatting sqref="AZ25">
    <cfRule type="cellIs" dxfId="2472" priority="3050" operator="lessThan">
      <formula>$C$4</formula>
    </cfRule>
  </conditionalFormatting>
  <conditionalFormatting sqref="AZ26">
    <cfRule type="cellIs" dxfId="2471" priority="3051" operator="lessThan">
      <formula>$C$4</formula>
    </cfRule>
  </conditionalFormatting>
  <conditionalFormatting sqref="AZ26">
    <cfRule type="cellIs" dxfId="2470" priority="3052" operator="lessThan">
      <formula>$C$4</formula>
    </cfRule>
  </conditionalFormatting>
  <conditionalFormatting sqref="AZ27">
    <cfRule type="cellIs" dxfId="2469" priority="3053" operator="lessThan">
      <formula>$C$4</formula>
    </cfRule>
  </conditionalFormatting>
  <conditionalFormatting sqref="AZ27">
    <cfRule type="cellIs" dxfId="2468" priority="3054" operator="lessThan">
      <formula>$C$4</formula>
    </cfRule>
  </conditionalFormatting>
  <conditionalFormatting sqref="AZ28">
    <cfRule type="cellIs" dxfId="2467" priority="3055" operator="lessThan">
      <formula>$C$4</formula>
    </cfRule>
  </conditionalFormatting>
  <conditionalFormatting sqref="AZ28">
    <cfRule type="cellIs" dxfId="2466" priority="3056" operator="lessThan">
      <formula>$C$4</formula>
    </cfRule>
  </conditionalFormatting>
  <conditionalFormatting sqref="AZ29">
    <cfRule type="cellIs" dxfId="2465" priority="3057" operator="lessThan">
      <formula>$C$4</formula>
    </cfRule>
  </conditionalFormatting>
  <conditionalFormatting sqref="AZ29">
    <cfRule type="cellIs" dxfId="2464" priority="3058" operator="lessThan">
      <formula>$C$4</formula>
    </cfRule>
  </conditionalFormatting>
  <conditionalFormatting sqref="AZ30">
    <cfRule type="cellIs" dxfId="2463" priority="3059" operator="lessThan">
      <formula>$C$4</formula>
    </cfRule>
  </conditionalFormatting>
  <conditionalFormatting sqref="AZ30">
    <cfRule type="cellIs" dxfId="2462" priority="3060" operator="lessThan">
      <formula>$C$4</formula>
    </cfRule>
  </conditionalFormatting>
  <conditionalFormatting sqref="AZ31">
    <cfRule type="cellIs" dxfId="2461" priority="3061" operator="lessThan">
      <formula>$C$4</formula>
    </cfRule>
  </conditionalFormatting>
  <conditionalFormatting sqref="AZ31">
    <cfRule type="cellIs" dxfId="2460" priority="3062" operator="lessThan">
      <formula>$C$4</formula>
    </cfRule>
  </conditionalFormatting>
  <conditionalFormatting sqref="AZ32">
    <cfRule type="cellIs" dxfId="2459" priority="3063" operator="lessThan">
      <formula>$C$4</formula>
    </cfRule>
  </conditionalFormatting>
  <conditionalFormatting sqref="AZ32">
    <cfRule type="cellIs" dxfId="2458" priority="3064" operator="lessThan">
      <formula>$C$4</formula>
    </cfRule>
  </conditionalFormatting>
  <conditionalFormatting sqref="AZ33">
    <cfRule type="cellIs" dxfId="2457" priority="3065" operator="lessThan">
      <formula>$C$4</formula>
    </cfRule>
  </conditionalFormatting>
  <conditionalFormatting sqref="AZ33">
    <cfRule type="cellIs" dxfId="2456" priority="3066" operator="lessThan">
      <formula>$C$4</formula>
    </cfRule>
  </conditionalFormatting>
  <conditionalFormatting sqref="AZ34">
    <cfRule type="cellIs" dxfId="2455" priority="3067" operator="lessThan">
      <formula>$C$4</formula>
    </cfRule>
  </conditionalFormatting>
  <conditionalFormatting sqref="AZ34">
    <cfRule type="cellIs" dxfId="2454" priority="3068" operator="lessThan">
      <formula>$C$4</formula>
    </cfRule>
  </conditionalFormatting>
  <conditionalFormatting sqref="AZ35">
    <cfRule type="cellIs" dxfId="2453" priority="3069" operator="lessThan">
      <formula>$C$4</formula>
    </cfRule>
  </conditionalFormatting>
  <conditionalFormatting sqref="AZ35">
    <cfRule type="cellIs" dxfId="2452" priority="3070" operator="lessThan">
      <formula>$C$4</formula>
    </cfRule>
  </conditionalFormatting>
  <conditionalFormatting sqref="AZ36">
    <cfRule type="cellIs" dxfId="2451" priority="3071" operator="lessThan">
      <formula>$C$4</formula>
    </cfRule>
  </conditionalFormatting>
  <conditionalFormatting sqref="AZ36">
    <cfRule type="cellIs" dxfId="2450" priority="3072" operator="lessThan">
      <formula>$C$4</formula>
    </cfRule>
  </conditionalFormatting>
  <conditionalFormatting sqref="AZ37">
    <cfRule type="cellIs" dxfId="2449" priority="3073" operator="lessThan">
      <formula>$C$4</formula>
    </cfRule>
  </conditionalFormatting>
  <conditionalFormatting sqref="AZ37">
    <cfRule type="cellIs" dxfId="2448" priority="3074" operator="lessThan">
      <formula>$C$4</formula>
    </cfRule>
  </conditionalFormatting>
  <conditionalFormatting sqref="AZ38">
    <cfRule type="cellIs" dxfId="2447" priority="3075" operator="lessThan">
      <formula>$C$4</formula>
    </cfRule>
  </conditionalFormatting>
  <conditionalFormatting sqref="AZ38">
    <cfRule type="cellIs" dxfId="2446" priority="3076" operator="lessThan">
      <formula>$C$4</formula>
    </cfRule>
  </conditionalFormatting>
  <conditionalFormatting sqref="AZ39">
    <cfRule type="cellIs" dxfId="2445" priority="3077" operator="lessThan">
      <formula>$C$4</formula>
    </cfRule>
  </conditionalFormatting>
  <conditionalFormatting sqref="AZ39">
    <cfRule type="cellIs" dxfId="2444" priority="3078" operator="lessThan">
      <formula>$C$4</formula>
    </cfRule>
  </conditionalFormatting>
  <conditionalFormatting sqref="AZ40">
    <cfRule type="cellIs" dxfId="2443" priority="3079" operator="lessThan">
      <formula>$C$4</formula>
    </cfRule>
  </conditionalFormatting>
  <conditionalFormatting sqref="AZ40">
    <cfRule type="cellIs" dxfId="2442" priority="3080" operator="lessThan">
      <formula>$C$4</formula>
    </cfRule>
  </conditionalFormatting>
  <conditionalFormatting sqref="AZ41">
    <cfRule type="cellIs" dxfId="2441" priority="3081" operator="lessThan">
      <formula>$C$4</formula>
    </cfRule>
  </conditionalFormatting>
  <conditionalFormatting sqref="AZ41">
    <cfRule type="cellIs" dxfId="2440" priority="3082" operator="lessThan">
      <formula>$C$4</formula>
    </cfRule>
  </conditionalFormatting>
  <conditionalFormatting sqref="AZ42">
    <cfRule type="cellIs" dxfId="2439" priority="3083" operator="lessThan">
      <formula>$C$4</formula>
    </cfRule>
  </conditionalFormatting>
  <conditionalFormatting sqref="AZ42">
    <cfRule type="cellIs" dxfId="2438" priority="3084" operator="lessThan">
      <formula>$C$4</formula>
    </cfRule>
  </conditionalFormatting>
  <conditionalFormatting sqref="AZ43">
    <cfRule type="cellIs" dxfId="2437" priority="3085" operator="lessThan">
      <formula>$C$4</formula>
    </cfRule>
  </conditionalFormatting>
  <conditionalFormatting sqref="AZ43">
    <cfRule type="cellIs" dxfId="2436" priority="3086" operator="lessThan">
      <formula>$C$4</formula>
    </cfRule>
  </conditionalFormatting>
  <conditionalFormatting sqref="AZ44">
    <cfRule type="cellIs" dxfId="2435" priority="3087" operator="lessThan">
      <formula>$C$4</formula>
    </cfRule>
  </conditionalFormatting>
  <conditionalFormatting sqref="AZ44">
    <cfRule type="cellIs" dxfId="2434" priority="3088" operator="lessThan">
      <formula>$C$4</formula>
    </cfRule>
  </conditionalFormatting>
  <conditionalFormatting sqref="AZ45">
    <cfRule type="cellIs" dxfId="2433" priority="3089" operator="lessThan">
      <formula>$C$4</formula>
    </cfRule>
  </conditionalFormatting>
  <conditionalFormatting sqref="AZ45">
    <cfRule type="cellIs" dxfId="2432" priority="3090" operator="lessThan">
      <formula>$C$4</formula>
    </cfRule>
  </conditionalFormatting>
  <conditionalFormatting sqref="AZ46">
    <cfRule type="cellIs" dxfId="2431" priority="3091" operator="lessThan">
      <formula>$C$4</formula>
    </cfRule>
  </conditionalFormatting>
  <conditionalFormatting sqref="AZ46">
    <cfRule type="cellIs" dxfId="2430" priority="3092" operator="lessThan">
      <formula>$C$4</formula>
    </cfRule>
  </conditionalFormatting>
  <conditionalFormatting sqref="AZ47">
    <cfRule type="cellIs" dxfId="2429" priority="3093" operator="lessThan">
      <formula>$C$4</formula>
    </cfRule>
  </conditionalFormatting>
  <conditionalFormatting sqref="AZ47">
    <cfRule type="cellIs" dxfId="2428" priority="3094" operator="lessThan">
      <formula>$C$4</formula>
    </cfRule>
  </conditionalFormatting>
  <conditionalFormatting sqref="AZ48">
    <cfRule type="cellIs" dxfId="2427" priority="3095" operator="lessThan">
      <formula>$C$4</formula>
    </cfRule>
  </conditionalFormatting>
  <conditionalFormatting sqref="AZ48">
    <cfRule type="cellIs" dxfId="2426" priority="3096" operator="lessThan">
      <formula>$C$4</formula>
    </cfRule>
  </conditionalFormatting>
  <conditionalFormatting sqref="AZ49">
    <cfRule type="cellIs" dxfId="2425" priority="3097" operator="lessThan">
      <formula>$C$4</formula>
    </cfRule>
  </conditionalFormatting>
  <conditionalFormatting sqref="AZ49">
    <cfRule type="cellIs" dxfId="2424" priority="3098" operator="lessThan">
      <formula>$C$4</formula>
    </cfRule>
  </conditionalFormatting>
  <conditionalFormatting sqref="AZ50">
    <cfRule type="cellIs" dxfId="2423" priority="3099" operator="lessThan">
      <formula>$C$4</formula>
    </cfRule>
  </conditionalFormatting>
  <conditionalFormatting sqref="AZ50">
    <cfRule type="cellIs" dxfId="2422" priority="3100" operator="lessThan">
      <formula>$C$4</formula>
    </cfRule>
  </conditionalFormatting>
  <conditionalFormatting sqref="AZ51">
    <cfRule type="cellIs" dxfId="2421" priority="3101" operator="lessThan">
      <formula>$C$4</formula>
    </cfRule>
  </conditionalFormatting>
  <conditionalFormatting sqref="AZ51">
    <cfRule type="cellIs" dxfId="2420" priority="3102" operator="lessThan">
      <formula>$C$4</formula>
    </cfRule>
  </conditionalFormatting>
  <conditionalFormatting sqref="AZ52">
    <cfRule type="cellIs" dxfId="2419" priority="3103" operator="lessThan">
      <formula>$C$4</formula>
    </cfRule>
  </conditionalFormatting>
  <conditionalFormatting sqref="AZ52">
    <cfRule type="cellIs" dxfId="2418" priority="3104" operator="lessThan">
      <formula>$C$4</formula>
    </cfRule>
  </conditionalFormatting>
  <conditionalFormatting sqref="AZ53">
    <cfRule type="cellIs" dxfId="2417" priority="3105" operator="lessThan">
      <formula>$C$4</formula>
    </cfRule>
  </conditionalFormatting>
  <conditionalFormatting sqref="AZ53">
    <cfRule type="cellIs" dxfId="2416" priority="3106" operator="lessThan">
      <formula>$C$4</formula>
    </cfRule>
  </conditionalFormatting>
  <conditionalFormatting sqref="AZ54">
    <cfRule type="cellIs" dxfId="2415" priority="3107" operator="lessThan">
      <formula>$C$4</formula>
    </cfRule>
  </conditionalFormatting>
  <conditionalFormatting sqref="AZ54">
    <cfRule type="cellIs" dxfId="2414" priority="3108" operator="lessThan">
      <formula>$C$4</formula>
    </cfRule>
  </conditionalFormatting>
  <conditionalFormatting sqref="AZ55">
    <cfRule type="cellIs" dxfId="2413" priority="3109" operator="lessThan">
      <formula>$C$4</formula>
    </cfRule>
  </conditionalFormatting>
  <conditionalFormatting sqref="AZ55">
    <cfRule type="cellIs" dxfId="2412" priority="3110" operator="lessThan">
      <formula>$C$4</formula>
    </cfRule>
  </conditionalFormatting>
  <conditionalFormatting sqref="AZ56">
    <cfRule type="cellIs" dxfId="2411" priority="3111" operator="lessThan">
      <formula>$C$4</formula>
    </cfRule>
  </conditionalFormatting>
  <conditionalFormatting sqref="AZ56">
    <cfRule type="cellIs" dxfId="2410" priority="3112" operator="lessThan">
      <formula>$C$4</formula>
    </cfRule>
  </conditionalFormatting>
  <conditionalFormatting sqref="AZ57">
    <cfRule type="cellIs" dxfId="2409" priority="3113" operator="lessThan">
      <formula>$C$4</formula>
    </cfRule>
  </conditionalFormatting>
  <conditionalFormatting sqref="AZ57">
    <cfRule type="cellIs" dxfId="2408" priority="3114" operator="lessThan">
      <formula>$C$4</formula>
    </cfRule>
  </conditionalFormatting>
  <conditionalFormatting sqref="AZ58">
    <cfRule type="cellIs" dxfId="2407" priority="3115" operator="lessThan">
      <formula>$C$4</formula>
    </cfRule>
  </conditionalFormatting>
  <conditionalFormatting sqref="AZ58">
    <cfRule type="cellIs" dxfId="2406" priority="3116" operator="lessThan">
      <formula>$C$4</formula>
    </cfRule>
  </conditionalFormatting>
  <conditionalFormatting sqref="AZ59">
    <cfRule type="cellIs" dxfId="2405" priority="3117" operator="lessThan">
      <formula>$C$4</formula>
    </cfRule>
  </conditionalFormatting>
  <conditionalFormatting sqref="AZ59">
    <cfRule type="cellIs" dxfId="2404" priority="3118" operator="lessThan">
      <formula>$C$4</formula>
    </cfRule>
  </conditionalFormatting>
  <conditionalFormatting sqref="AZ60">
    <cfRule type="cellIs" dxfId="2403" priority="3119" operator="lessThan">
      <formula>$C$4</formula>
    </cfRule>
  </conditionalFormatting>
  <conditionalFormatting sqref="AZ60">
    <cfRule type="cellIs" dxfId="2402" priority="3120" operator="lessThan">
      <formula>$C$4</formula>
    </cfRule>
  </conditionalFormatting>
  <conditionalFormatting sqref="BA11">
    <cfRule type="cellIs" dxfId="2401" priority="3121" operator="lessThan">
      <formula>$C$4</formula>
    </cfRule>
  </conditionalFormatting>
  <conditionalFormatting sqref="BA11">
    <cfRule type="cellIs" dxfId="2400" priority="3122" operator="lessThan">
      <formula>$C$4</formula>
    </cfRule>
  </conditionalFormatting>
  <conditionalFormatting sqref="BA12">
    <cfRule type="cellIs" dxfId="2399" priority="3123" operator="lessThan">
      <formula>$C$4</formula>
    </cfRule>
  </conditionalFormatting>
  <conditionalFormatting sqref="BA12">
    <cfRule type="cellIs" dxfId="2398" priority="3124" operator="lessThan">
      <formula>$C$4</formula>
    </cfRule>
  </conditionalFormatting>
  <conditionalFormatting sqref="BA13">
    <cfRule type="cellIs" dxfId="2397" priority="3125" operator="lessThan">
      <formula>$C$4</formula>
    </cfRule>
  </conditionalFormatting>
  <conditionalFormatting sqref="BA13">
    <cfRule type="cellIs" dxfId="2396" priority="3126" operator="lessThan">
      <formula>$C$4</formula>
    </cfRule>
  </conditionalFormatting>
  <conditionalFormatting sqref="BA14">
    <cfRule type="cellIs" dxfId="2395" priority="3127" operator="lessThan">
      <formula>$C$4</formula>
    </cfRule>
  </conditionalFormatting>
  <conditionalFormatting sqref="BA14">
    <cfRule type="cellIs" dxfId="2394" priority="3128" operator="lessThan">
      <formula>$C$4</formula>
    </cfRule>
  </conditionalFormatting>
  <conditionalFormatting sqref="BA15">
    <cfRule type="cellIs" dxfId="2393" priority="3129" operator="lessThan">
      <formula>$C$4</formula>
    </cfRule>
  </conditionalFormatting>
  <conditionalFormatting sqref="BA15">
    <cfRule type="cellIs" dxfId="2392" priority="3130" operator="lessThan">
      <formula>$C$4</formula>
    </cfRule>
  </conditionalFormatting>
  <conditionalFormatting sqref="BA16">
    <cfRule type="cellIs" dxfId="2391" priority="3131" operator="lessThan">
      <formula>$C$4</formula>
    </cfRule>
  </conditionalFormatting>
  <conditionalFormatting sqref="BA16">
    <cfRule type="cellIs" dxfId="2390" priority="3132" operator="lessThan">
      <formula>$C$4</formula>
    </cfRule>
  </conditionalFormatting>
  <conditionalFormatting sqref="BA17">
    <cfRule type="cellIs" dxfId="2389" priority="3133" operator="lessThan">
      <formula>$C$4</formula>
    </cfRule>
  </conditionalFormatting>
  <conditionalFormatting sqref="BA17">
    <cfRule type="cellIs" dxfId="2388" priority="3134" operator="lessThan">
      <formula>$C$4</formula>
    </cfRule>
  </conditionalFormatting>
  <conditionalFormatting sqref="BA18">
    <cfRule type="cellIs" dxfId="2387" priority="3135" operator="lessThan">
      <formula>$C$4</formula>
    </cfRule>
  </conditionalFormatting>
  <conditionalFormatting sqref="BA18">
    <cfRule type="cellIs" dxfId="2386" priority="3136" operator="lessThan">
      <formula>$C$4</formula>
    </cfRule>
  </conditionalFormatting>
  <conditionalFormatting sqref="BA19">
    <cfRule type="cellIs" dxfId="2385" priority="3137" operator="lessThan">
      <formula>$C$4</formula>
    </cfRule>
  </conditionalFormatting>
  <conditionalFormatting sqref="BA19">
    <cfRule type="cellIs" dxfId="2384" priority="3138" operator="lessThan">
      <formula>$C$4</formula>
    </cfRule>
  </conditionalFormatting>
  <conditionalFormatting sqref="BA20">
    <cfRule type="cellIs" dxfId="2383" priority="3139" operator="lessThan">
      <formula>$C$4</formula>
    </cfRule>
  </conditionalFormatting>
  <conditionalFormatting sqref="BA20">
    <cfRule type="cellIs" dxfId="2382" priority="3140" operator="lessThan">
      <formula>$C$4</formula>
    </cfRule>
  </conditionalFormatting>
  <conditionalFormatting sqref="BA21">
    <cfRule type="cellIs" dxfId="2381" priority="3141" operator="lessThan">
      <formula>$C$4</formula>
    </cfRule>
  </conditionalFormatting>
  <conditionalFormatting sqref="BA21">
    <cfRule type="cellIs" dxfId="2380" priority="3142" operator="lessThan">
      <formula>$C$4</formula>
    </cfRule>
  </conditionalFormatting>
  <conditionalFormatting sqref="BA22">
    <cfRule type="cellIs" dxfId="2379" priority="3143" operator="lessThan">
      <formula>$C$4</formula>
    </cfRule>
  </conditionalFormatting>
  <conditionalFormatting sqref="BA22">
    <cfRule type="cellIs" dxfId="2378" priority="3144" operator="lessThan">
      <formula>$C$4</formula>
    </cfRule>
  </conditionalFormatting>
  <conditionalFormatting sqref="BA23">
    <cfRule type="cellIs" dxfId="2377" priority="3145" operator="lessThan">
      <formula>$C$4</formula>
    </cfRule>
  </conditionalFormatting>
  <conditionalFormatting sqref="BA23">
    <cfRule type="cellIs" dxfId="2376" priority="3146" operator="lessThan">
      <formula>$C$4</formula>
    </cfRule>
  </conditionalFormatting>
  <conditionalFormatting sqref="BA24">
    <cfRule type="cellIs" dxfId="2375" priority="3147" operator="lessThan">
      <formula>$C$4</formula>
    </cfRule>
  </conditionalFormatting>
  <conditionalFormatting sqref="BA24">
    <cfRule type="cellIs" dxfId="2374" priority="3148" operator="lessThan">
      <formula>$C$4</formula>
    </cfRule>
  </conditionalFormatting>
  <conditionalFormatting sqref="BA25">
    <cfRule type="cellIs" dxfId="2373" priority="3149" operator="lessThan">
      <formula>$C$4</formula>
    </cfRule>
  </conditionalFormatting>
  <conditionalFormatting sqref="BA25">
    <cfRule type="cellIs" dxfId="2372" priority="3150" operator="lessThan">
      <formula>$C$4</formula>
    </cfRule>
  </conditionalFormatting>
  <conditionalFormatting sqref="BA26">
    <cfRule type="cellIs" dxfId="2371" priority="3151" operator="lessThan">
      <formula>$C$4</formula>
    </cfRule>
  </conditionalFormatting>
  <conditionalFormatting sqref="BA26">
    <cfRule type="cellIs" dxfId="2370" priority="3152" operator="lessThan">
      <formula>$C$4</formula>
    </cfRule>
  </conditionalFormatting>
  <conditionalFormatting sqref="BA27">
    <cfRule type="cellIs" dxfId="2369" priority="3153" operator="lessThan">
      <formula>$C$4</formula>
    </cfRule>
  </conditionalFormatting>
  <conditionalFormatting sqref="BA27">
    <cfRule type="cellIs" dxfId="2368" priority="3154" operator="lessThan">
      <formula>$C$4</formula>
    </cfRule>
  </conditionalFormatting>
  <conditionalFormatting sqref="BA28">
    <cfRule type="cellIs" dxfId="2367" priority="3155" operator="lessThan">
      <formula>$C$4</formula>
    </cfRule>
  </conditionalFormatting>
  <conditionalFormatting sqref="BA28">
    <cfRule type="cellIs" dxfId="2366" priority="3156" operator="lessThan">
      <formula>$C$4</formula>
    </cfRule>
  </conditionalFormatting>
  <conditionalFormatting sqref="BA29">
    <cfRule type="cellIs" dxfId="2365" priority="3157" operator="lessThan">
      <formula>$C$4</formula>
    </cfRule>
  </conditionalFormatting>
  <conditionalFormatting sqref="BA29">
    <cfRule type="cellIs" dxfId="2364" priority="3158" operator="lessThan">
      <formula>$C$4</formula>
    </cfRule>
  </conditionalFormatting>
  <conditionalFormatting sqref="BA30">
    <cfRule type="cellIs" dxfId="2363" priority="3159" operator="lessThan">
      <formula>$C$4</formula>
    </cfRule>
  </conditionalFormatting>
  <conditionalFormatting sqref="BA30">
    <cfRule type="cellIs" dxfId="2362" priority="3160" operator="lessThan">
      <formula>$C$4</formula>
    </cfRule>
  </conditionalFormatting>
  <conditionalFormatting sqref="BA31">
    <cfRule type="cellIs" dxfId="2361" priority="3161" operator="lessThan">
      <formula>$C$4</formula>
    </cfRule>
  </conditionalFormatting>
  <conditionalFormatting sqref="BA31">
    <cfRule type="cellIs" dxfId="2360" priority="3162" operator="lessThan">
      <formula>$C$4</formula>
    </cfRule>
  </conditionalFormatting>
  <conditionalFormatting sqref="BA32">
    <cfRule type="cellIs" dxfId="2359" priority="3163" operator="lessThan">
      <formula>$C$4</formula>
    </cfRule>
  </conditionalFormatting>
  <conditionalFormatting sqref="BA32">
    <cfRule type="cellIs" dxfId="2358" priority="3164" operator="lessThan">
      <formula>$C$4</formula>
    </cfRule>
  </conditionalFormatting>
  <conditionalFormatting sqref="BA33">
    <cfRule type="cellIs" dxfId="2357" priority="3165" operator="lessThan">
      <formula>$C$4</formula>
    </cfRule>
  </conditionalFormatting>
  <conditionalFormatting sqref="BA33">
    <cfRule type="cellIs" dxfId="2356" priority="3166" operator="lessThan">
      <formula>$C$4</formula>
    </cfRule>
  </conditionalFormatting>
  <conditionalFormatting sqref="BA34">
    <cfRule type="cellIs" dxfId="2355" priority="3167" operator="lessThan">
      <formula>$C$4</formula>
    </cfRule>
  </conditionalFormatting>
  <conditionalFormatting sqref="BA34">
    <cfRule type="cellIs" dxfId="2354" priority="3168" operator="lessThan">
      <formula>$C$4</formula>
    </cfRule>
  </conditionalFormatting>
  <conditionalFormatting sqref="BA35">
    <cfRule type="cellIs" dxfId="2353" priority="3169" operator="lessThan">
      <formula>$C$4</formula>
    </cfRule>
  </conditionalFormatting>
  <conditionalFormatting sqref="BA35">
    <cfRule type="cellIs" dxfId="2352" priority="3170" operator="lessThan">
      <formula>$C$4</formula>
    </cfRule>
  </conditionalFormatting>
  <conditionalFormatting sqref="BA36">
    <cfRule type="cellIs" dxfId="2351" priority="3171" operator="lessThan">
      <formula>$C$4</formula>
    </cfRule>
  </conditionalFormatting>
  <conditionalFormatting sqref="BA36">
    <cfRule type="cellIs" dxfId="2350" priority="3172" operator="lessThan">
      <formula>$C$4</formula>
    </cfRule>
  </conditionalFormatting>
  <conditionalFormatting sqref="BA37">
    <cfRule type="cellIs" dxfId="2349" priority="3173" operator="lessThan">
      <formula>$C$4</formula>
    </cfRule>
  </conditionalFormatting>
  <conditionalFormatting sqref="BA37">
    <cfRule type="cellIs" dxfId="2348" priority="3174" operator="lessThan">
      <formula>$C$4</formula>
    </cfRule>
  </conditionalFormatting>
  <conditionalFormatting sqref="BA38">
    <cfRule type="cellIs" dxfId="2347" priority="3175" operator="lessThan">
      <formula>$C$4</formula>
    </cfRule>
  </conditionalFormatting>
  <conditionalFormatting sqref="BA38">
    <cfRule type="cellIs" dxfId="2346" priority="3176" operator="lessThan">
      <formula>$C$4</formula>
    </cfRule>
  </conditionalFormatting>
  <conditionalFormatting sqref="BA39">
    <cfRule type="cellIs" dxfId="2345" priority="3177" operator="lessThan">
      <formula>$C$4</formula>
    </cfRule>
  </conditionalFormatting>
  <conditionalFormatting sqref="BA39">
    <cfRule type="cellIs" dxfId="2344" priority="3178" operator="lessThan">
      <formula>$C$4</formula>
    </cfRule>
  </conditionalFormatting>
  <conditionalFormatting sqref="BA40">
    <cfRule type="cellIs" dxfId="2343" priority="3179" operator="lessThan">
      <formula>$C$4</formula>
    </cfRule>
  </conditionalFormatting>
  <conditionalFormatting sqref="BA40">
    <cfRule type="cellIs" dxfId="2342" priority="3180" operator="lessThan">
      <formula>$C$4</formula>
    </cfRule>
  </conditionalFormatting>
  <conditionalFormatting sqref="BA41">
    <cfRule type="cellIs" dxfId="2341" priority="3181" operator="lessThan">
      <formula>$C$4</formula>
    </cfRule>
  </conditionalFormatting>
  <conditionalFormatting sqref="BA41">
    <cfRule type="cellIs" dxfId="2340" priority="3182" operator="lessThan">
      <formula>$C$4</formula>
    </cfRule>
  </conditionalFormatting>
  <conditionalFormatting sqref="BA42">
    <cfRule type="cellIs" dxfId="2339" priority="3183" operator="lessThan">
      <formula>$C$4</formula>
    </cfRule>
  </conditionalFormatting>
  <conditionalFormatting sqref="BA42">
    <cfRule type="cellIs" dxfId="2338" priority="3184" operator="lessThan">
      <formula>$C$4</formula>
    </cfRule>
  </conditionalFormatting>
  <conditionalFormatting sqref="BA43">
    <cfRule type="cellIs" dxfId="2337" priority="3185" operator="lessThan">
      <formula>$C$4</formula>
    </cfRule>
  </conditionalFormatting>
  <conditionalFormatting sqref="BA43">
    <cfRule type="cellIs" dxfId="2336" priority="3186" operator="lessThan">
      <formula>$C$4</formula>
    </cfRule>
  </conditionalFormatting>
  <conditionalFormatting sqref="BA44">
    <cfRule type="cellIs" dxfId="2335" priority="3187" operator="lessThan">
      <formula>$C$4</formula>
    </cfRule>
  </conditionalFormatting>
  <conditionalFormatting sqref="BA44">
    <cfRule type="cellIs" dxfId="2334" priority="3188" operator="lessThan">
      <formula>$C$4</formula>
    </cfRule>
  </conditionalFormatting>
  <conditionalFormatting sqref="BA45">
    <cfRule type="cellIs" dxfId="2333" priority="3189" operator="lessThan">
      <formula>$C$4</formula>
    </cfRule>
  </conditionalFormatting>
  <conditionalFormatting sqref="BA45">
    <cfRule type="cellIs" dxfId="2332" priority="3190" operator="lessThan">
      <formula>$C$4</formula>
    </cfRule>
  </conditionalFormatting>
  <conditionalFormatting sqref="BA46">
    <cfRule type="cellIs" dxfId="2331" priority="3191" operator="lessThan">
      <formula>$C$4</formula>
    </cfRule>
  </conditionalFormatting>
  <conditionalFormatting sqref="BA46">
    <cfRule type="cellIs" dxfId="2330" priority="3192" operator="lessThan">
      <formula>$C$4</formula>
    </cfRule>
  </conditionalFormatting>
  <conditionalFormatting sqref="BA47">
    <cfRule type="cellIs" dxfId="2329" priority="3193" operator="lessThan">
      <formula>$C$4</formula>
    </cfRule>
  </conditionalFormatting>
  <conditionalFormatting sqref="BA47">
    <cfRule type="cellIs" dxfId="2328" priority="3194" operator="lessThan">
      <formula>$C$4</formula>
    </cfRule>
  </conditionalFormatting>
  <conditionalFormatting sqref="BA48">
    <cfRule type="cellIs" dxfId="2327" priority="3195" operator="lessThan">
      <formula>$C$4</formula>
    </cfRule>
  </conditionalFormatting>
  <conditionalFormatting sqref="BA48">
    <cfRule type="cellIs" dxfId="2326" priority="3196" operator="lessThan">
      <formula>$C$4</formula>
    </cfRule>
  </conditionalFormatting>
  <conditionalFormatting sqref="BA49">
    <cfRule type="cellIs" dxfId="2325" priority="3197" operator="lessThan">
      <formula>$C$4</formula>
    </cfRule>
  </conditionalFormatting>
  <conditionalFormatting sqref="BA49">
    <cfRule type="cellIs" dxfId="2324" priority="3198" operator="lessThan">
      <formula>$C$4</formula>
    </cfRule>
  </conditionalFormatting>
  <conditionalFormatting sqref="BA50">
    <cfRule type="cellIs" dxfId="2323" priority="3199" operator="lessThan">
      <formula>$C$4</formula>
    </cfRule>
  </conditionalFormatting>
  <conditionalFormatting sqref="BA50">
    <cfRule type="cellIs" dxfId="2322" priority="3200" operator="lessThan">
      <formula>$C$4</formula>
    </cfRule>
  </conditionalFormatting>
  <conditionalFormatting sqref="BA51">
    <cfRule type="cellIs" dxfId="2321" priority="3201" operator="lessThan">
      <formula>$C$4</formula>
    </cfRule>
  </conditionalFormatting>
  <conditionalFormatting sqref="BA51">
    <cfRule type="cellIs" dxfId="2320" priority="3202" operator="lessThan">
      <formula>$C$4</formula>
    </cfRule>
  </conditionalFormatting>
  <conditionalFormatting sqref="BA52">
    <cfRule type="cellIs" dxfId="2319" priority="3203" operator="lessThan">
      <formula>$C$4</formula>
    </cfRule>
  </conditionalFormatting>
  <conditionalFormatting sqref="BA52">
    <cfRule type="cellIs" dxfId="2318" priority="3204" operator="lessThan">
      <formula>$C$4</formula>
    </cfRule>
  </conditionalFormatting>
  <conditionalFormatting sqref="BA53">
    <cfRule type="cellIs" dxfId="2317" priority="3205" operator="lessThan">
      <formula>$C$4</formula>
    </cfRule>
  </conditionalFormatting>
  <conditionalFormatting sqref="BA53">
    <cfRule type="cellIs" dxfId="2316" priority="3206" operator="lessThan">
      <formula>$C$4</formula>
    </cfRule>
  </conditionalFormatting>
  <conditionalFormatting sqref="BA54">
    <cfRule type="cellIs" dxfId="2315" priority="3207" operator="lessThan">
      <formula>$C$4</formula>
    </cfRule>
  </conditionalFormatting>
  <conditionalFormatting sqref="BA54">
    <cfRule type="cellIs" dxfId="2314" priority="3208" operator="lessThan">
      <formula>$C$4</formula>
    </cfRule>
  </conditionalFormatting>
  <conditionalFormatting sqref="BA55">
    <cfRule type="cellIs" dxfId="2313" priority="3209" operator="lessThan">
      <formula>$C$4</formula>
    </cfRule>
  </conditionalFormatting>
  <conditionalFormatting sqref="BA55">
    <cfRule type="cellIs" dxfId="2312" priority="3210" operator="lessThan">
      <formula>$C$4</formula>
    </cfRule>
  </conditionalFormatting>
  <conditionalFormatting sqref="BA56">
    <cfRule type="cellIs" dxfId="2311" priority="3211" operator="lessThan">
      <formula>$C$4</formula>
    </cfRule>
  </conditionalFormatting>
  <conditionalFormatting sqref="BA56">
    <cfRule type="cellIs" dxfId="2310" priority="3212" operator="lessThan">
      <formula>$C$4</formula>
    </cfRule>
  </conditionalFormatting>
  <conditionalFormatting sqref="BA57">
    <cfRule type="cellIs" dxfId="2309" priority="3213" operator="lessThan">
      <formula>$C$4</formula>
    </cfRule>
  </conditionalFormatting>
  <conditionalFormatting sqref="BA57">
    <cfRule type="cellIs" dxfId="2308" priority="3214" operator="lessThan">
      <formula>$C$4</formula>
    </cfRule>
  </conditionalFormatting>
  <conditionalFormatting sqref="BA58">
    <cfRule type="cellIs" dxfId="2307" priority="3215" operator="lessThan">
      <formula>$C$4</formula>
    </cfRule>
  </conditionalFormatting>
  <conditionalFormatting sqref="BA58">
    <cfRule type="cellIs" dxfId="2306" priority="3216" operator="lessThan">
      <formula>$C$4</formula>
    </cfRule>
  </conditionalFormatting>
  <conditionalFormatting sqref="BA59">
    <cfRule type="cellIs" dxfId="2305" priority="3217" operator="lessThan">
      <formula>$C$4</formula>
    </cfRule>
  </conditionalFormatting>
  <conditionalFormatting sqref="BA59">
    <cfRule type="cellIs" dxfId="2304" priority="3218" operator="lessThan">
      <formula>$C$4</formula>
    </cfRule>
  </conditionalFormatting>
  <conditionalFormatting sqref="BA60">
    <cfRule type="cellIs" dxfId="2303" priority="3219" operator="lessThan">
      <formula>$C$4</formula>
    </cfRule>
  </conditionalFormatting>
  <conditionalFormatting sqref="BA60">
    <cfRule type="cellIs" dxfId="2302" priority="3220" operator="lessThan">
      <formula>$C$4</formula>
    </cfRule>
  </conditionalFormatting>
  <conditionalFormatting sqref="BB11">
    <cfRule type="cellIs" dxfId="2301" priority="3221" operator="lessThan">
      <formula>$C$4</formula>
    </cfRule>
  </conditionalFormatting>
  <conditionalFormatting sqref="BB11">
    <cfRule type="cellIs" dxfId="2300" priority="3222" operator="lessThan">
      <formula>$C$4</formula>
    </cfRule>
  </conditionalFormatting>
  <conditionalFormatting sqref="BB12">
    <cfRule type="cellIs" dxfId="2299" priority="3223" operator="lessThan">
      <formula>$C$4</formula>
    </cfRule>
  </conditionalFormatting>
  <conditionalFormatting sqref="BB12">
    <cfRule type="cellIs" dxfId="2298" priority="3224" operator="lessThan">
      <formula>$C$4</formula>
    </cfRule>
  </conditionalFormatting>
  <conditionalFormatting sqref="BB13">
    <cfRule type="cellIs" dxfId="2297" priority="3225" operator="lessThan">
      <formula>$C$4</formula>
    </cfRule>
  </conditionalFormatting>
  <conditionalFormatting sqref="BB13">
    <cfRule type="cellIs" dxfId="2296" priority="3226" operator="lessThan">
      <formula>$C$4</formula>
    </cfRule>
  </conditionalFormatting>
  <conditionalFormatting sqref="BB14">
    <cfRule type="cellIs" dxfId="2295" priority="3227" operator="lessThan">
      <formula>$C$4</formula>
    </cfRule>
  </conditionalFormatting>
  <conditionalFormatting sqref="BB14">
    <cfRule type="cellIs" dxfId="2294" priority="3228" operator="lessThan">
      <formula>$C$4</formula>
    </cfRule>
  </conditionalFormatting>
  <conditionalFormatting sqref="BB15">
    <cfRule type="cellIs" dxfId="2293" priority="3229" operator="lessThan">
      <formula>$C$4</formula>
    </cfRule>
  </conditionalFormatting>
  <conditionalFormatting sqref="BB15">
    <cfRule type="cellIs" dxfId="2292" priority="3230" operator="lessThan">
      <formula>$C$4</formula>
    </cfRule>
  </conditionalFormatting>
  <conditionalFormatting sqref="BB16">
    <cfRule type="cellIs" dxfId="2291" priority="3231" operator="lessThan">
      <formula>$C$4</formula>
    </cfRule>
  </conditionalFormatting>
  <conditionalFormatting sqref="BB16">
    <cfRule type="cellIs" dxfId="2290" priority="3232" operator="lessThan">
      <formula>$C$4</formula>
    </cfRule>
  </conditionalFormatting>
  <conditionalFormatting sqref="BB17">
    <cfRule type="cellIs" dxfId="2289" priority="3233" operator="lessThan">
      <formula>$C$4</formula>
    </cfRule>
  </conditionalFormatting>
  <conditionalFormatting sqref="BB17">
    <cfRule type="cellIs" dxfId="2288" priority="3234" operator="lessThan">
      <formula>$C$4</formula>
    </cfRule>
  </conditionalFormatting>
  <conditionalFormatting sqref="BB18">
    <cfRule type="cellIs" dxfId="2287" priority="3235" operator="lessThan">
      <formula>$C$4</formula>
    </cfRule>
  </conditionalFormatting>
  <conditionalFormatting sqref="BB18">
    <cfRule type="cellIs" dxfId="2286" priority="3236" operator="lessThan">
      <formula>$C$4</formula>
    </cfRule>
  </conditionalFormatting>
  <conditionalFormatting sqref="BB19">
    <cfRule type="cellIs" dxfId="2285" priority="3237" operator="lessThan">
      <formula>$C$4</formula>
    </cfRule>
  </conditionalFormatting>
  <conditionalFormatting sqref="BB19">
    <cfRule type="cellIs" dxfId="2284" priority="3238" operator="lessThan">
      <formula>$C$4</formula>
    </cfRule>
  </conditionalFormatting>
  <conditionalFormatting sqref="BB20">
    <cfRule type="cellIs" dxfId="2283" priority="3239" operator="lessThan">
      <formula>$C$4</formula>
    </cfRule>
  </conditionalFormatting>
  <conditionalFormatting sqref="BB20">
    <cfRule type="cellIs" dxfId="2282" priority="3240" operator="lessThan">
      <formula>$C$4</formula>
    </cfRule>
  </conditionalFormatting>
  <conditionalFormatting sqref="BB21">
    <cfRule type="cellIs" dxfId="2281" priority="3241" operator="lessThan">
      <formula>$C$4</formula>
    </cfRule>
  </conditionalFormatting>
  <conditionalFormatting sqref="BB21">
    <cfRule type="cellIs" dxfId="2280" priority="3242" operator="lessThan">
      <formula>$C$4</formula>
    </cfRule>
  </conditionalFormatting>
  <conditionalFormatting sqref="BB22">
    <cfRule type="cellIs" dxfId="2279" priority="3243" operator="lessThan">
      <formula>$C$4</formula>
    </cfRule>
  </conditionalFormatting>
  <conditionalFormatting sqref="BB22">
    <cfRule type="cellIs" dxfId="2278" priority="3244" operator="lessThan">
      <formula>$C$4</formula>
    </cfRule>
  </conditionalFormatting>
  <conditionalFormatting sqref="BB23">
    <cfRule type="cellIs" dxfId="2277" priority="3245" operator="lessThan">
      <formula>$C$4</formula>
    </cfRule>
  </conditionalFormatting>
  <conditionalFormatting sqref="BB23">
    <cfRule type="cellIs" dxfId="2276" priority="3246" operator="lessThan">
      <formula>$C$4</formula>
    </cfRule>
  </conditionalFormatting>
  <conditionalFormatting sqref="BB24">
    <cfRule type="cellIs" dxfId="2275" priority="3247" operator="lessThan">
      <formula>$C$4</formula>
    </cfRule>
  </conditionalFormatting>
  <conditionalFormatting sqref="BB24">
    <cfRule type="cellIs" dxfId="2274" priority="3248" operator="lessThan">
      <formula>$C$4</formula>
    </cfRule>
  </conditionalFormatting>
  <conditionalFormatting sqref="BB25">
    <cfRule type="cellIs" dxfId="2273" priority="3249" operator="lessThan">
      <formula>$C$4</formula>
    </cfRule>
  </conditionalFormatting>
  <conditionalFormatting sqref="BB25">
    <cfRule type="cellIs" dxfId="2272" priority="3250" operator="lessThan">
      <formula>$C$4</formula>
    </cfRule>
  </conditionalFormatting>
  <conditionalFormatting sqref="BB26">
    <cfRule type="cellIs" dxfId="2271" priority="3251" operator="lessThan">
      <formula>$C$4</formula>
    </cfRule>
  </conditionalFormatting>
  <conditionalFormatting sqref="BB26">
    <cfRule type="cellIs" dxfId="2270" priority="3252" operator="lessThan">
      <formula>$C$4</formula>
    </cfRule>
  </conditionalFormatting>
  <conditionalFormatting sqref="BB27">
    <cfRule type="cellIs" dxfId="2269" priority="3253" operator="lessThan">
      <formula>$C$4</formula>
    </cfRule>
  </conditionalFormatting>
  <conditionalFormatting sqref="BB27">
    <cfRule type="cellIs" dxfId="2268" priority="3254" operator="lessThan">
      <formula>$C$4</formula>
    </cfRule>
  </conditionalFormatting>
  <conditionalFormatting sqref="BB28">
    <cfRule type="cellIs" dxfId="2267" priority="3255" operator="lessThan">
      <formula>$C$4</formula>
    </cfRule>
  </conditionalFormatting>
  <conditionalFormatting sqref="BB28">
    <cfRule type="cellIs" dxfId="2266" priority="3256" operator="lessThan">
      <formula>$C$4</formula>
    </cfRule>
  </conditionalFormatting>
  <conditionalFormatting sqref="BB29">
    <cfRule type="cellIs" dxfId="2265" priority="3257" operator="lessThan">
      <formula>$C$4</formula>
    </cfRule>
  </conditionalFormatting>
  <conditionalFormatting sqref="BB29">
    <cfRule type="cellIs" dxfId="2264" priority="3258" operator="lessThan">
      <formula>$C$4</formula>
    </cfRule>
  </conditionalFormatting>
  <conditionalFormatting sqref="BB30">
    <cfRule type="cellIs" dxfId="2263" priority="3259" operator="lessThan">
      <formula>$C$4</formula>
    </cfRule>
  </conditionalFormatting>
  <conditionalFormatting sqref="BB30">
    <cfRule type="cellIs" dxfId="2262" priority="3260" operator="lessThan">
      <formula>$C$4</formula>
    </cfRule>
  </conditionalFormatting>
  <conditionalFormatting sqref="BB31">
    <cfRule type="cellIs" dxfId="2261" priority="3261" operator="lessThan">
      <formula>$C$4</formula>
    </cfRule>
  </conditionalFormatting>
  <conditionalFormatting sqref="BB31">
    <cfRule type="cellIs" dxfId="2260" priority="3262" operator="lessThan">
      <formula>$C$4</formula>
    </cfRule>
  </conditionalFormatting>
  <conditionalFormatting sqref="BB32">
    <cfRule type="cellIs" dxfId="2259" priority="3263" operator="lessThan">
      <formula>$C$4</formula>
    </cfRule>
  </conditionalFormatting>
  <conditionalFormatting sqref="BB32">
    <cfRule type="cellIs" dxfId="2258" priority="3264" operator="lessThan">
      <formula>$C$4</formula>
    </cfRule>
  </conditionalFormatting>
  <conditionalFormatting sqref="BB33">
    <cfRule type="cellIs" dxfId="2257" priority="3265" operator="lessThan">
      <formula>$C$4</formula>
    </cfRule>
  </conditionalFormatting>
  <conditionalFormatting sqref="BB33">
    <cfRule type="cellIs" dxfId="2256" priority="3266" operator="lessThan">
      <formula>$C$4</formula>
    </cfRule>
  </conditionalFormatting>
  <conditionalFormatting sqref="BB34">
    <cfRule type="cellIs" dxfId="2255" priority="3267" operator="lessThan">
      <formula>$C$4</formula>
    </cfRule>
  </conditionalFormatting>
  <conditionalFormatting sqref="BB34">
    <cfRule type="cellIs" dxfId="2254" priority="3268" operator="lessThan">
      <formula>$C$4</formula>
    </cfRule>
  </conditionalFormatting>
  <conditionalFormatting sqref="BB35">
    <cfRule type="cellIs" dxfId="2253" priority="3269" operator="lessThan">
      <formula>$C$4</formula>
    </cfRule>
  </conditionalFormatting>
  <conditionalFormatting sqref="BB35">
    <cfRule type="cellIs" dxfId="2252" priority="3270" operator="lessThan">
      <formula>$C$4</formula>
    </cfRule>
  </conditionalFormatting>
  <conditionalFormatting sqref="BB36">
    <cfRule type="cellIs" dxfId="2251" priority="3271" operator="lessThan">
      <formula>$C$4</formula>
    </cfRule>
  </conditionalFormatting>
  <conditionalFormatting sqref="BB36">
    <cfRule type="cellIs" dxfId="2250" priority="3272" operator="lessThan">
      <formula>$C$4</formula>
    </cfRule>
  </conditionalFormatting>
  <conditionalFormatting sqref="BB37">
    <cfRule type="cellIs" dxfId="2249" priority="3273" operator="lessThan">
      <formula>$C$4</formula>
    </cfRule>
  </conditionalFormatting>
  <conditionalFormatting sqref="BB37">
    <cfRule type="cellIs" dxfId="2248" priority="3274" operator="lessThan">
      <formula>$C$4</formula>
    </cfRule>
  </conditionalFormatting>
  <conditionalFormatting sqref="BB38">
    <cfRule type="cellIs" dxfId="2247" priority="3275" operator="lessThan">
      <formula>$C$4</formula>
    </cfRule>
  </conditionalFormatting>
  <conditionalFormatting sqref="BB38">
    <cfRule type="cellIs" dxfId="2246" priority="3276" operator="lessThan">
      <formula>$C$4</formula>
    </cfRule>
  </conditionalFormatting>
  <conditionalFormatting sqref="BB39">
    <cfRule type="cellIs" dxfId="2245" priority="3277" operator="lessThan">
      <formula>$C$4</formula>
    </cfRule>
  </conditionalFormatting>
  <conditionalFormatting sqref="BB39">
    <cfRule type="cellIs" dxfId="2244" priority="3278" operator="lessThan">
      <formula>$C$4</formula>
    </cfRule>
  </conditionalFormatting>
  <conditionalFormatting sqref="BB40">
    <cfRule type="cellIs" dxfId="2243" priority="3279" operator="lessThan">
      <formula>$C$4</formula>
    </cfRule>
  </conditionalFormatting>
  <conditionalFormatting sqref="BB40">
    <cfRule type="cellIs" dxfId="2242" priority="3280" operator="lessThan">
      <formula>$C$4</formula>
    </cfRule>
  </conditionalFormatting>
  <conditionalFormatting sqref="BB41">
    <cfRule type="cellIs" dxfId="2241" priority="3281" operator="lessThan">
      <formula>$C$4</formula>
    </cfRule>
  </conditionalFormatting>
  <conditionalFormatting sqref="BB41">
    <cfRule type="cellIs" dxfId="2240" priority="3282" operator="lessThan">
      <formula>$C$4</formula>
    </cfRule>
  </conditionalFormatting>
  <conditionalFormatting sqref="BB42">
    <cfRule type="cellIs" dxfId="2239" priority="3283" operator="lessThan">
      <formula>$C$4</formula>
    </cfRule>
  </conditionalFormatting>
  <conditionalFormatting sqref="BB42">
    <cfRule type="cellIs" dxfId="2238" priority="3284" operator="lessThan">
      <formula>$C$4</formula>
    </cfRule>
  </conditionalFormatting>
  <conditionalFormatting sqref="BB43">
    <cfRule type="cellIs" dxfId="2237" priority="3285" operator="lessThan">
      <formula>$C$4</formula>
    </cfRule>
  </conditionalFormatting>
  <conditionalFormatting sqref="BB43">
    <cfRule type="cellIs" dxfId="2236" priority="3286" operator="lessThan">
      <formula>$C$4</formula>
    </cfRule>
  </conditionalFormatting>
  <conditionalFormatting sqref="BB44">
    <cfRule type="cellIs" dxfId="2235" priority="3287" operator="lessThan">
      <formula>$C$4</formula>
    </cfRule>
  </conditionalFormatting>
  <conditionalFormatting sqref="BB44">
    <cfRule type="cellIs" dxfId="2234" priority="3288" operator="lessThan">
      <formula>$C$4</formula>
    </cfRule>
  </conditionalFormatting>
  <conditionalFormatting sqref="BB45">
    <cfRule type="cellIs" dxfId="2233" priority="3289" operator="lessThan">
      <formula>$C$4</formula>
    </cfRule>
  </conditionalFormatting>
  <conditionalFormatting sqref="BB45">
    <cfRule type="cellIs" dxfId="2232" priority="3290" operator="lessThan">
      <formula>$C$4</formula>
    </cfRule>
  </conditionalFormatting>
  <conditionalFormatting sqref="BB46">
    <cfRule type="cellIs" dxfId="2231" priority="3291" operator="lessThan">
      <formula>$C$4</formula>
    </cfRule>
  </conditionalFormatting>
  <conditionalFormatting sqref="BB46">
    <cfRule type="cellIs" dxfId="2230" priority="3292" operator="lessThan">
      <formula>$C$4</formula>
    </cfRule>
  </conditionalFormatting>
  <conditionalFormatting sqref="BB47">
    <cfRule type="cellIs" dxfId="2229" priority="3293" operator="lessThan">
      <formula>$C$4</formula>
    </cfRule>
  </conditionalFormatting>
  <conditionalFormatting sqref="BB47">
    <cfRule type="cellIs" dxfId="2228" priority="3294" operator="lessThan">
      <formula>$C$4</formula>
    </cfRule>
  </conditionalFormatting>
  <conditionalFormatting sqref="BB48">
    <cfRule type="cellIs" dxfId="2227" priority="3295" operator="lessThan">
      <formula>$C$4</formula>
    </cfRule>
  </conditionalFormatting>
  <conditionalFormatting sqref="BB48">
    <cfRule type="cellIs" dxfId="2226" priority="3296" operator="lessThan">
      <formula>$C$4</formula>
    </cfRule>
  </conditionalFormatting>
  <conditionalFormatting sqref="BB49">
    <cfRule type="cellIs" dxfId="2225" priority="3297" operator="lessThan">
      <formula>$C$4</formula>
    </cfRule>
  </conditionalFormatting>
  <conditionalFormatting sqref="BB49">
    <cfRule type="cellIs" dxfId="2224" priority="3298" operator="lessThan">
      <formula>$C$4</formula>
    </cfRule>
  </conditionalFormatting>
  <conditionalFormatting sqref="BB50">
    <cfRule type="cellIs" dxfId="2223" priority="3299" operator="lessThan">
      <formula>$C$4</formula>
    </cfRule>
  </conditionalFormatting>
  <conditionalFormatting sqref="BB50">
    <cfRule type="cellIs" dxfId="2222" priority="3300" operator="lessThan">
      <formula>$C$4</formula>
    </cfRule>
  </conditionalFormatting>
  <conditionalFormatting sqref="BB51">
    <cfRule type="cellIs" dxfId="2221" priority="3301" operator="lessThan">
      <formula>$C$4</formula>
    </cfRule>
  </conditionalFormatting>
  <conditionalFormatting sqref="BB51">
    <cfRule type="cellIs" dxfId="2220" priority="3302" operator="lessThan">
      <formula>$C$4</formula>
    </cfRule>
  </conditionalFormatting>
  <conditionalFormatting sqref="BB52">
    <cfRule type="cellIs" dxfId="2219" priority="3303" operator="lessThan">
      <formula>$C$4</formula>
    </cfRule>
  </conditionalFormatting>
  <conditionalFormatting sqref="BB52">
    <cfRule type="cellIs" dxfId="2218" priority="3304" operator="lessThan">
      <formula>$C$4</formula>
    </cfRule>
  </conditionalFormatting>
  <conditionalFormatting sqref="BB53">
    <cfRule type="cellIs" dxfId="2217" priority="3305" operator="lessThan">
      <formula>$C$4</formula>
    </cfRule>
  </conditionalFormatting>
  <conditionalFormatting sqref="BB53">
    <cfRule type="cellIs" dxfId="2216" priority="3306" operator="lessThan">
      <formula>$C$4</formula>
    </cfRule>
  </conditionalFormatting>
  <conditionalFormatting sqref="BB54">
    <cfRule type="cellIs" dxfId="2215" priority="3307" operator="lessThan">
      <formula>$C$4</formula>
    </cfRule>
  </conditionalFormatting>
  <conditionalFormatting sqref="BB54">
    <cfRule type="cellIs" dxfId="2214" priority="3308" operator="lessThan">
      <formula>$C$4</formula>
    </cfRule>
  </conditionalFormatting>
  <conditionalFormatting sqref="BB55">
    <cfRule type="cellIs" dxfId="2213" priority="3309" operator="lessThan">
      <formula>$C$4</formula>
    </cfRule>
  </conditionalFormatting>
  <conditionalFormatting sqref="BB55">
    <cfRule type="cellIs" dxfId="2212" priority="3310" operator="lessThan">
      <formula>$C$4</formula>
    </cfRule>
  </conditionalFormatting>
  <conditionalFormatting sqref="BB56">
    <cfRule type="cellIs" dxfId="2211" priority="3311" operator="lessThan">
      <formula>$C$4</formula>
    </cfRule>
  </conditionalFormatting>
  <conditionalFormatting sqref="BB56">
    <cfRule type="cellIs" dxfId="2210" priority="3312" operator="lessThan">
      <formula>$C$4</formula>
    </cfRule>
  </conditionalFormatting>
  <conditionalFormatting sqref="BB57">
    <cfRule type="cellIs" dxfId="2209" priority="3313" operator="lessThan">
      <formula>$C$4</formula>
    </cfRule>
  </conditionalFormatting>
  <conditionalFormatting sqref="BB57">
    <cfRule type="cellIs" dxfId="2208" priority="3314" operator="lessThan">
      <formula>$C$4</formula>
    </cfRule>
  </conditionalFormatting>
  <conditionalFormatting sqref="BB58">
    <cfRule type="cellIs" dxfId="2207" priority="3315" operator="lessThan">
      <formula>$C$4</formula>
    </cfRule>
  </conditionalFormatting>
  <conditionalFormatting sqref="BB58">
    <cfRule type="cellIs" dxfId="2206" priority="3316" operator="lessThan">
      <formula>$C$4</formula>
    </cfRule>
  </conditionalFormatting>
  <conditionalFormatting sqref="BB59">
    <cfRule type="cellIs" dxfId="2205" priority="3317" operator="lessThan">
      <formula>$C$4</formula>
    </cfRule>
  </conditionalFormatting>
  <conditionalFormatting sqref="BB59">
    <cfRule type="cellIs" dxfId="2204" priority="3318" operator="lessThan">
      <formula>$C$4</formula>
    </cfRule>
  </conditionalFormatting>
  <conditionalFormatting sqref="BB60">
    <cfRule type="cellIs" dxfId="2203" priority="3319" operator="lessThan">
      <formula>$C$4</formula>
    </cfRule>
  </conditionalFormatting>
  <conditionalFormatting sqref="BB60">
    <cfRule type="cellIs" dxfId="2202" priority="3320" operator="lessThan">
      <formula>$C$4</formula>
    </cfRule>
  </conditionalFormatting>
  <conditionalFormatting sqref="BC11">
    <cfRule type="cellIs" dxfId="2201" priority="3321" operator="lessThan">
      <formula>$C$4</formula>
    </cfRule>
  </conditionalFormatting>
  <conditionalFormatting sqref="BC11">
    <cfRule type="cellIs" dxfId="2200" priority="3322" operator="lessThan">
      <formula>$C$4</formula>
    </cfRule>
  </conditionalFormatting>
  <conditionalFormatting sqref="BC12">
    <cfRule type="cellIs" dxfId="2199" priority="3323" operator="lessThan">
      <formula>$C$4</formula>
    </cfRule>
  </conditionalFormatting>
  <conditionalFormatting sqref="BC12">
    <cfRule type="cellIs" dxfId="2198" priority="3324" operator="lessThan">
      <formula>$C$4</formula>
    </cfRule>
  </conditionalFormatting>
  <conditionalFormatting sqref="BC13">
    <cfRule type="cellIs" dxfId="2197" priority="3325" operator="lessThan">
      <formula>$C$4</formula>
    </cfRule>
  </conditionalFormatting>
  <conditionalFormatting sqref="BC13">
    <cfRule type="cellIs" dxfId="2196" priority="3326" operator="lessThan">
      <formula>$C$4</formula>
    </cfRule>
  </conditionalFormatting>
  <conditionalFormatting sqref="BC14">
    <cfRule type="cellIs" dxfId="2195" priority="3327" operator="lessThan">
      <formula>$C$4</formula>
    </cfRule>
  </conditionalFormatting>
  <conditionalFormatting sqref="BC14">
    <cfRule type="cellIs" dxfId="2194" priority="3328" operator="lessThan">
      <formula>$C$4</formula>
    </cfRule>
  </conditionalFormatting>
  <conditionalFormatting sqref="BC15">
    <cfRule type="cellIs" dxfId="2193" priority="3329" operator="lessThan">
      <formula>$C$4</formula>
    </cfRule>
  </conditionalFormatting>
  <conditionalFormatting sqref="BC15">
    <cfRule type="cellIs" dxfId="2192" priority="3330" operator="lessThan">
      <formula>$C$4</formula>
    </cfRule>
  </conditionalFormatting>
  <conditionalFormatting sqref="BC16">
    <cfRule type="cellIs" dxfId="2191" priority="3331" operator="lessThan">
      <formula>$C$4</formula>
    </cfRule>
  </conditionalFormatting>
  <conditionalFormatting sqref="BC16">
    <cfRule type="cellIs" dxfId="2190" priority="3332" operator="lessThan">
      <formula>$C$4</formula>
    </cfRule>
  </conditionalFormatting>
  <conditionalFormatting sqref="BC17">
    <cfRule type="cellIs" dxfId="2189" priority="3333" operator="lessThan">
      <formula>$C$4</formula>
    </cfRule>
  </conditionalFormatting>
  <conditionalFormatting sqref="BC17">
    <cfRule type="cellIs" dxfId="2188" priority="3334" operator="lessThan">
      <formula>$C$4</formula>
    </cfRule>
  </conditionalFormatting>
  <conditionalFormatting sqref="BC18">
    <cfRule type="cellIs" dxfId="2187" priority="3335" operator="lessThan">
      <formula>$C$4</formula>
    </cfRule>
  </conditionalFormatting>
  <conditionalFormatting sqref="BC18">
    <cfRule type="cellIs" dxfId="2186" priority="3336" operator="lessThan">
      <formula>$C$4</formula>
    </cfRule>
  </conditionalFormatting>
  <conditionalFormatting sqref="BC19">
    <cfRule type="cellIs" dxfId="2185" priority="3337" operator="lessThan">
      <formula>$C$4</formula>
    </cfRule>
  </conditionalFormatting>
  <conditionalFormatting sqref="BC19">
    <cfRule type="cellIs" dxfId="2184" priority="3338" operator="lessThan">
      <formula>$C$4</formula>
    </cfRule>
  </conditionalFormatting>
  <conditionalFormatting sqref="BC20">
    <cfRule type="cellIs" dxfId="2183" priority="3339" operator="lessThan">
      <formula>$C$4</formula>
    </cfRule>
  </conditionalFormatting>
  <conditionalFormatting sqref="BC20">
    <cfRule type="cellIs" dxfId="2182" priority="3340" operator="lessThan">
      <formula>$C$4</formula>
    </cfRule>
  </conditionalFormatting>
  <conditionalFormatting sqref="BC21">
    <cfRule type="cellIs" dxfId="2181" priority="3341" operator="lessThan">
      <formula>$C$4</formula>
    </cfRule>
  </conditionalFormatting>
  <conditionalFormatting sqref="BC21">
    <cfRule type="cellIs" dxfId="2180" priority="3342" operator="lessThan">
      <formula>$C$4</formula>
    </cfRule>
  </conditionalFormatting>
  <conditionalFormatting sqref="BC22">
    <cfRule type="cellIs" dxfId="2179" priority="3343" operator="lessThan">
      <formula>$C$4</formula>
    </cfRule>
  </conditionalFormatting>
  <conditionalFormatting sqref="BC22">
    <cfRule type="cellIs" dxfId="2178" priority="3344" operator="lessThan">
      <formula>$C$4</formula>
    </cfRule>
  </conditionalFormatting>
  <conditionalFormatting sqref="BC23">
    <cfRule type="cellIs" dxfId="2177" priority="3345" operator="lessThan">
      <formula>$C$4</formula>
    </cfRule>
  </conditionalFormatting>
  <conditionalFormatting sqref="BC23">
    <cfRule type="cellIs" dxfId="2176" priority="3346" operator="lessThan">
      <formula>$C$4</formula>
    </cfRule>
  </conditionalFormatting>
  <conditionalFormatting sqref="BC24">
    <cfRule type="cellIs" dxfId="2175" priority="3347" operator="lessThan">
      <formula>$C$4</formula>
    </cfRule>
  </conditionalFormatting>
  <conditionalFormatting sqref="BC24">
    <cfRule type="cellIs" dxfId="2174" priority="3348" operator="lessThan">
      <formula>$C$4</formula>
    </cfRule>
  </conditionalFormatting>
  <conditionalFormatting sqref="BC25">
    <cfRule type="cellIs" dxfId="2173" priority="3349" operator="lessThan">
      <formula>$C$4</formula>
    </cfRule>
  </conditionalFormatting>
  <conditionalFormatting sqref="BC25">
    <cfRule type="cellIs" dxfId="2172" priority="3350" operator="lessThan">
      <formula>$C$4</formula>
    </cfRule>
  </conditionalFormatting>
  <conditionalFormatting sqref="BC26">
    <cfRule type="cellIs" dxfId="2171" priority="3351" operator="lessThan">
      <formula>$C$4</formula>
    </cfRule>
  </conditionalFormatting>
  <conditionalFormatting sqref="BC26">
    <cfRule type="cellIs" dxfId="2170" priority="3352" operator="lessThan">
      <formula>$C$4</formula>
    </cfRule>
  </conditionalFormatting>
  <conditionalFormatting sqref="BC27">
    <cfRule type="cellIs" dxfId="2169" priority="3353" operator="lessThan">
      <formula>$C$4</formula>
    </cfRule>
  </conditionalFormatting>
  <conditionalFormatting sqref="BC27">
    <cfRule type="cellIs" dxfId="2168" priority="3354" operator="lessThan">
      <formula>$C$4</formula>
    </cfRule>
  </conditionalFormatting>
  <conditionalFormatting sqref="BC28">
    <cfRule type="cellIs" dxfId="2167" priority="3355" operator="lessThan">
      <formula>$C$4</formula>
    </cfRule>
  </conditionalFormatting>
  <conditionalFormatting sqref="BC28">
    <cfRule type="cellIs" dxfId="2166" priority="3356" operator="lessThan">
      <formula>$C$4</formula>
    </cfRule>
  </conditionalFormatting>
  <conditionalFormatting sqref="BC29">
    <cfRule type="cellIs" dxfId="2165" priority="3357" operator="lessThan">
      <formula>$C$4</formula>
    </cfRule>
  </conditionalFormatting>
  <conditionalFormatting sqref="BC29">
    <cfRule type="cellIs" dxfId="2164" priority="3358" operator="lessThan">
      <formula>$C$4</formula>
    </cfRule>
  </conditionalFormatting>
  <conditionalFormatting sqref="BC30">
    <cfRule type="cellIs" dxfId="2163" priority="3359" operator="lessThan">
      <formula>$C$4</formula>
    </cfRule>
  </conditionalFormatting>
  <conditionalFormatting sqref="BC30">
    <cfRule type="cellIs" dxfId="2162" priority="3360" operator="lessThan">
      <formula>$C$4</formula>
    </cfRule>
  </conditionalFormatting>
  <conditionalFormatting sqref="BC31">
    <cfRule type="cellIs" dxfId="2161" priority="3361" operator="lessThan">
      <formula>$C$4</formula>
    </cfRule>
  </conditionalFormatting>
  <conditionalFormatting sqref="BC31">
    <cfRule type="cellIs" dxfId="2160" priority="3362" operator="lessThan">
      <formula>$C$4</formula>
    </cfRule>
  </conditionalFormatting>
  <conditionalFormatting sqref="BC32">
    <cfRule type="cellIs" dxfId="2159" priority="3363" operator="lessThan">
      <formula>$C$4</formula>
    </cfRule>
  </conditionalFormatting>
  <conditionalFormatting sqref="BC32">
    <cfRule type="cellIs" dxfId="2158" priority="3364" operator="lessThan">
      <formula>$C$4</formula>
    </cfRule>
  </conditionalFormatting>
  <conditionalFormatting sqref="BC33">
    <cfRule type="cellIs" dxfId="2157" priority="3365" operator="lessThan">
      <formula>$C$4</formula>
    </cfRule>
  </conditionalFormatting>
  <conditionalFormatting sqref="BC33">
    <cfRule type="cellIs" dxfId="2156" priority="3366" operator="lessThan">
      <formula>$C$4</formula>
    </cfRule>
  </conditionalFormatting>
  <conditionalFormatting sqref="BC34">
    <cfRule type="cellIs" dxfId="2155" priority="3367" operator="lessThan">
      <formula>$C$4</formula>
    </cfRule>
  </conditionalFormatting>
  <conditionalFormatting sqref="BC34">
    <cfRule type="cellIs" dxfId="2154" priority="3368" operator="lessThan">
      <formula>$C$4</formula>
    </cfRule>
  </conditionalFormatting>
  <conditionalFormatting sqref="BC35">
    <cfRule type="cellIs" dxfId="2153" priority="3369" operator="lessThan">
      <formula>$C$4</formula>
    </cfRule>
  </conditionalFormatting>
  <conditionalFormatting sqref="BC35">
    <cfRule type="cellIs" dxfId="2152" priority="3370" operator="lessThan">
      <formula>$C$4</formula>
    </cfRule>
  </conditionalFormatting>
  <conditionalFormatting sqref="BC36">
    <cfRule type="cellIs" dxfId="2151" priority="3371" operator="lessThan">
      <formula>$C$4</formula>
    </cfRule>
  </conditionalFormatting>
  <conditionalFormatting sqref="BC36">
    <cfRule type="cellIs" dxfId="2150" priority="3372" operator="lessThan">
      <formula>$C$4</formula>
    </cfRule>
  </conditionalFormatting>
  <conditionalFormatting sqref="BC37">
    <cfRule type="cellIs" dxfId="2149" priority="3373" operator="lessThan">
      <formula>$C$4</formula>
    </cfRule>
  </conditionalFormatting>
  <conditionalFormatting sqref="BC37">
    <cfRule type="cellIs" dxfId="2148" priority="3374" operator="lessThan">
      <formula>$C$4</formula>
    </cfRule>
  </conditionalFormatting>
  <conditionalFormatting sqref="BC38">
    <cfRule type="cellIs" dxfId="2147" priority="3375" operator="lessThan">
      <formula>$C$4</formula>
    </cfRule>
  </conditionalFormatting>
  <conditionalFormatting sqref="BC38">
    <cfRule type="cellIs" dxfId="2146" priority="3376" operator="lessThan">
      <formula>$C$4</formula>
    </cfRule>
  </conditionalFormatting>
  <conditionalFormatting sqref="BC39">
    <cfRule type="cellIs" dxfId="2145" priority="3377" operator="lessThan">
      <formula>$C$4</formula>
    </cfRule>
  </conditionalFormatting>
  <conditionalFormatting sqref="BC39">
    <cfRule type="cellIs" dxfId="2144" priority="3378" operator="lessThan">
      <formula>$C$4</formula>
    </cfRule>
  </conditionalFormatting>
  <conditionalFormatting sqref="BC40">
    <cfRule type="cellIs" dxfId="2143" priority="3379" operator="lessThan">
      <formula>$C$4</formula>
    </cfRule>
  </conditionalFormatting>
  <conditionalFormatting sqref="BC40">
    <cfRule type="cellIs" dxfId="2142" priority="3380" operator="lessThan">
      <formula>$C$4</formula>
    </cfRule>
  </conditionalFormatting>
  <conditionalFormatting sqref="BC41">
    <cfRule type="cellIs" dxfId="2141" priority="3381" operator="lessThan">
      <formula>$C$4</formula>
    </cfRule>
  </conditionalFormatting>
  <conditionalFormatting sqref="BC41">
    <cfRule type="cellIs" dxfId="2140" priority="3382" operator="lessThan">
      <formula>$C$4</formula>
    </cfRule>
  </conditionalFormatting>
  <conditionalFormatting sqref="BC42">
    <cfRule type="cellIs" dxfId="2139" priority="3383" operator="lessThan">
      <formula>$C$4</formula>
    </cfRule>
  </conditionalFormatting>
  <conditionalFormatting sqref="BC42">
    <cfRule type="cellIs" dxfId="2138" priority="3384" operator="lessThan">
      <formula>$C$4</formula>
    </cfRule>
  </conditionalFormatting>
  <conditionalFormatting sqref="BC43">
    <cfRule type="cellIs" dxfId="2137" priority="3385" operator="lessThan">
      <formula>$C$4</formula>
    </cfRule>
  </conditionalFormatting>
  <conditionalFormatting sqref="BC43">
    <cfRule type="cellIs" dxfId="2136" priority="3386" operator="lessThan">
      <formula>$C$4</formula>
    </cfRule>
  </conditionalFormatting>
  <conditionalFormatting sqref="BC44">
    <cfRule type="cellIs" dxfId="2135" priority="3387" operator="lessThan">
      <formula>$C$4</formula>
    </cfRule>
  </conditionalFormatting>
  <conditionalFormatting sqref="BC44">
    <cfRule type="cellIs" dxfId="2134" priority="3388" operator="lessThan">
      <formula>$C$4</formula>
    </cfRule>
  </conditionalFormatting>
  <conditionalFormatting sqref="BC45">
    <cfRule type="cellIs" dxfId="2133" priority="3389" operator="lessThan">
      <formula>$C$4</formula>
    </cfRule>
  </conditionalFormatting>
  <conditionalFormatting sqref="BC45">
    <cfRule type="cellIs" dxfId="2132" priority="3390" operator="lessThan">
      <formula>$C$4</formula>
    </cfRule>
  </conditionalFormatting>
  <conditionalFormatting sqref="BC46">
    <cfRule type="cellIs" dxfId="2131" priority="3391" operator="lessThan">
      <formula>$C$4</formula>
    </cfRule>
  </conditionalFormatting>
  <conditionalFormatting sqref="BC46">
    <cfRule type="cellIs" dxfId="2130" priority="3392" operator="lessThan">
      <formula>$C$4</formula>
    </cfRule>
  </conditionalFormatting>
  <conditionalFormatting sqref="BC47">
    <cfRule type="cellIs" dxfId="2129" priority="3393" operator="lessThan">
      <formula>$C$4</formula>
    </cfRule>
  </conditionalFormatting>
  <conditionalFormatting sqref="BC47">
    <cfRule type="cellIs" dxfId="2128" priority="3394" operator="lessThan">
      <formula>$C$4</formula>
    </cfRule>
  </conditionalFormatting>
  <conditionalFormatting sqref="BC48">
    <cfRule type="cellIs" dxfId="2127" priority="3395" operator="lessThan">
      <formula>$C$4</formula>
    </cfRule>
  </conditionalFormatting>
  <conditionalFormatting sqref="BC48">
    <cfRule type="cellIs" dxfId="2126" priority="3396" operator="lessThan">
      <formula>$C$4</formula>
    </cfRule>
  </conditionalFormatting>
  <conditionalFormatting sqref="BC49">
    <cfRule type="cellIs" dxfId="2125" priority="3397" operator="lessThan">
      <formula>$C$4</formula>
    </cfRule>
  </conditionalFormatting>
  <conditionalFormatting sqref="BC49">
    <cfRule type="cellIs" dxfId="2124" priority="3398" operator="lessThan">
      <formula>$C$4</formula>
    </cfRule>
  </conditionalFormatting>
  <conditionalFormatting sqref="BC50">
    <cfRule type="cellIs" dxfId="2123" priority="3399" operator="lessThan">
      <formula>$C$4</formula>
    </cfRule>
  </conditionalFormatting>
  <conditionalFormatting sqref="BC50">
    <cfRule type="cellIs" dxfId="2122" priority="3400" operator="lessThan">
      <formula>$C$4</formula>
    </cfRule>
  </conditionalFormatting>
  <conditionalFormatting sqref="BC51">
    <cfRule type="cellIs" dxfId="2121" priority="3401" operator="lessThan">
      <formula>$C$4</formula>
    </cfRule>
  </conditionalFormatting>
  <conditionalFormatting sqref="BC51">
    <cfRule type="cellIs" dxfId="2120" priority="3402" operator="lessThan">
      <formula>$C$4</formula>
    </cfRule>
  </conditionalFormatting>
  <conditionalFormatting sqref="BC52">
    <cfRule type="cellIs" dxfId="2119" priority="3403" operator="lessThan">
      <formula>$C$4</formula>
    </cfRule>
  </conditionalFormatting>
  <conditionalFormatting sqref="BC52">
    <cfRule type="cellIs" dxfId="2118" priority="3404" operator="lessThan">
      <formula>$C$4</formula>
    </cfRule>
  </conditionalFormatting>
  <conditionalFormatting sqref="BC53">
    <cfRule type="cellIs" dxfId="2117" priority="3405" operator="lessThan">
      <formula>$C$4</formula>
    </cfRule>
  </conditionalFormatting>
  <conditionalFormatting sqref="BC53">
    <cfRule type="cellIs" dxfId="2116" priority="3406" operator="lessThan">
      <formula>$C$4</formula>
    </cfRule>
  </conditionalFormatting>
  <conditionalFormatting sqref="BC54">
    <cfRule type="cellIs" dxfId="2115" priority="3407" operator="lessThan">
      <formula>$C$4</formula>
    </cfRule>
  </conditionalFormatting>
  <conditionalFormatting sqref="BC54">
    <cfRule type="cellIs" dxfId="2114" priority="3408" operator="lessThan">
      <formula>$C$4</formula>
    </cfRule>
  </conditionalFormatting>
  <conditionalFormatting sqref="BC55">
    <cfRule type="cellIs" dxfId="2113" priority="3409" operator="lessThan">
      <formula>$C$4</formula>
    </cfRule>
  </conditionalFormatting>
  <conditionalFormatting sqref="BC55">
    <cfRule type="cellIs" dxfId="2112" priority="3410" operator="lessThan">
      <formula>$C$4</formula>
    </cfRule>
  </conditionalFormatting>
  <conditionalFormatting sqref="BC56">
    <cfRule type="cellIs" dxfId="2111" priority="3411" operator="lessThan">
      <formula>$C$4</formula>
    </cfRule>
  </conditionalFormatting>
  <conditionalFormatting sqref="BC56">
    <cfRule type="cellIs" dxfId="2110" priority="3412" operator="lessThan">
      <formula>$C$4</formula>
    </cfRule>
  </conditionalFormatting>
  <conditionalFormatting sqref="BC57">
    <cfRule type="cellIs" dxfId="2109" priority="3413" operator="lessThan">
      <formula>$C$4</formula>
    </cfRule>
  </conditionalFormatting>
  <conditionalFormatting sqref="BC57">
    <cfRule type="cellIs" dxfId="2108" priority="3414" operator="lessThan">
      <formula>$C$4</formula>
    </cfRule>
  </conditionalFormatting>
  <conditionalFormatting sqref="BC58">
    <cfRule type="cellIs" dxfId="2107" priority="3415" operator="lessThan">
      <formula>$C$4</formula>
    </cfRule>
  </conditionalFormatting>
  <conditionalFormatting sqref="BC58">
    <cfRule type="cellIs" dxfId="2106" priority="3416" operator="lessThan">
      <formula>$C$4</formula>
    </cfRule>
  </conditionalFormatting>
  <conditionalFormatting sqref="BC59">
    <cfRule type="cellIs" dxfId="2105" priority="3417" operator="lessThan">
      <formula>$C$4</formula>
    </cfRule>
  </conditionalFormatting>
  <conditionalFormatting sqref="BC59">
    <cfRule type="cellIs" dxfId="2104" priority="3418" operator="lessThan">
      <formula>$C$4</formula>
    </cfRule>
  </conditionalFormatting>
  <conditionalFormatting sqref="BC60">
    <cfRule type="cellIs" dxfId="2103" priority="3419" operator="lessThan">
      <formula>$C$4</formula>
    </cfRule>
  </conditionalFormatting>
  <conditionalFormatting sqref="BC60">
    <cfRule type="cellIs" dxfId="2102" priority="3420" operator="lessThan">
      <formula>$C$4</formula>
    </cfRule>
  </conditionalFormatting>
  <conditionalFormatting sqref="BD11">
    <cfRule type="cellIs" dxfId="2101" priority="3421" operator="lessThan">
      <formula>$C$4</formula>
    </cfRule>
  </conditionalFormatting>
  <conditionalFormatting sqref="BD11">
    <cfRule type="cellIs" dxfId="2100" priority="3422" operator="lessThan">
      <formula>$C$4</formula>
    </cfRule>
  </conditionalFormatting>
  <conditionalFormatting sqref="BD12">
    <cfRule type="cellIs" dxfId="2099" priority="3423" operator="lessThan">
      <formula>$C$4</formula>
    </cfRule>
  </conditionalFormatting>
  <conditionalFormatting sqref="BD12">
    <cfRule type="cellIs" dxfId="2098" priority="3424" operator="lessThan">
      <formula>$C$4</formula>
    </cfRule>
  </conditionalFormatting>
  <conditionalFormatting sqref="BD13">
    <cfRule type="cellIs" dxfId="2097" priority="3425" operator="lessThan">
      <formula>$C$4</formula>
    </cfRule>
  </conditionalFormatting>
  <conditionalFormatting sqref="BD13">
    <cfRule type="cellIs" dxfId="2096" priority="3426" operator="lessThan">
      <formula>$C$4</formula>
    </cfRule>
  </conditionalFormatting>
  <conditionalFormatting sqref="BD14">
    <cfRule type="cellIs" dxfId="2095" priority="3427" operator="lessThan">
      <formula>$C$4</formula>
    </cfRule>
  </conditionalFormatting>
  <conditionalFormatting sqref="BD14">
    <cfRule type="cellIs" dxfId="2094" priority="3428" operator="lessThan">
      <formula>$C$4</formula>
    </cfRule>
  </conditionalFormatting>
  <conditionalFormatting sqref="BD15">
    <cfRule type="cellIs" dxfId="2093" priority="3429" operator="lessThan">
      <formula>$C$4</formula>
    </cfRule>
  </conditionalFormatting>
  <conditionalFormatting sqref="BD15">
    <cfRule type="cellIs" dxfId="2092" priority="3430" operator="lessThan">
      <formula>$C$4</formula>
    </cfRule>
  </conditionalFormatting>
  <conditionalFormatting sqref="BD16">
    <cfRule type="cellIs" dxfId="2091" priority="3431" operator="lessThan">
      <formula>$C$4</formula>
    </cfRule>
  </conditionalFormatting>
  <conditionalFormatting sqref="BD16">
    <cfRule type="cellIs" dxfId="2090" priority="3432" operator="lessThan">
      <formula>$C$4</formula>
    </cfRule>
  </conditionalFormatting>
  <conditionalFormatting sqref="BD17">
    <cfRule type="cellIs" dxfId="2089" priority="3433" operator="lessThan">
      <formula>$C$4</formula>
    </cfRule>
  </conditionalFormatting>
  <conditionalFormatting sqref="BD17">
    <cfRule type="cellIs" dxfId="2088" priority="3434" operator="lessThan">
      <formula>$C$4</formula>
    </cfRule>
  </conditionalFormatting>
  <conditionalFormatting sqref="BD18">
    <cfRule type="cellIs" dxfId="2087" priority="3435" operator="lessThan">
      <formula>$C$4</formula>
    </cfRule>
  </conditionalFormatting>
  <conditionalFormatting sqref="BD18">
    <cfRule type="cellIs" dxfId="2086" priority="3436" operator="lessThan">
      <formula>$C$4</formula>
    </cfRule>
  </conditionalFormatting>
  <conditionalFormatting sqref="BD19">
    <cfRule type="cellIs" dxfId="2085" priority="3437" operator="lessThan">
      <formula>$C$4</formula>
    </cfRule>
  </conditionalFormatting>
  <conditionalFormatting sqref="BD19">
    <cfRule type="cellIs" dxfId="2084" priority="3438" operator="lessThan">
      <formula>$C$4</formula>
    </cfRule>
  </conditionalFormatting>
  <conditionalFormatting sqref="BD20">
    <cfRule type="cellIs" dxfId="2083" priority="3439" operator="lessThan">
      <formula>$C$4</formula>
    </cfRule>
  </conditionalFormatting>
  <conditionalFormatting sqref="BD20">
    <cfRule type="cellIs" dxfId="2082" priority="3440" operator="lessThan">
      <formula>$C$4</formula>
    </cfRule>
  </conditionalFormatting>
  <conditionalFormatting sqref="BD21">
    <cfRule type="cellIs" dxfId="2081" priority="3441" operator="lessThan">
      <formula>$C$4</formula>
    </cfRule>
  </conditionalFormatting>
  <conditionalFormatting sqref="BD21">
    <cfRule type="cellIs" dxfId="2080" priority="3442" operator="lessThan">
      <formula>$C$4</formula>
    </cfRule>
  </conditionalFormatting>
  <conditionalFormatting sqref="BD22">
    <cfRule type="cellIs" dxfId="2079" priority="3443" operator="lessThan">
      <formula>$C$4</formula>
    </cfRule>
  </conditionalFormatting>
  <conditionalFormatting sqref="BD22">
    <cfRule type="cellIs" dxfId="2078" priority="3444" operator="lessThan">
      <formula>$C$4</formula>
    </cfRule>
  </conditionalFormatting>
  <conditionalFormatting sqref="BD23">
    <cfRule type="cellIs" dxfId="2077" priority="3445" operator="lessThan">
      <formula>$C$4</formula>
    </cfRule>
  </conditionalFormatting>
  <conditionalFormatting sqref="BD23">
    <cfRule type="cellIs" dxfId="2076" priority="3446" operator="lessThan">
      <formula>$C$4</formula>
    </cfRule>
  </conditionalFormatting>
  <conditionalFormatting sqref="BD24">
    <cfRule type="cellIs" dxfId="2075" priority="3447" operator="lessThan">
      <formula>$C$4</formula>
    </cfRule>
  </conditionalFormatting>
  <conditionalFormatting sqref="BD24">
    <cfRule type="cellIs" dxfId="2074" priority="3448" operator="lessThan">
      <formula>$C$4</formula>
    </cfRule>
  </conditionalFormatting>
  <conditionalFormatting sqref="BD25">
    <cfRule type="cellIs" dxfId="2073" priority="3449" operator="lessThan">
      <formula>$C$4</formula>
    </cfRule>
  </conditionalFormatting>
  <conditionalFormatting sqref="BD25">
    <cfRule type="cellIs" dxfId="2072" priority="3450" operator="lessThan">
      <formula>$C$4</formula>
    </cfRule>
  </conditionalFormatting>
  <conditionalFormatting sqref="BD26">
    <cfRule type="cellIs" dxfId="2071" priority="3451" operator="lessThan">
      <formula>$C$4</formula>
    </cfRule>
  </conditionalFormatting>
  <conditionalFormatting sqref="BD26">
    <cfRule type="cellIs" dxfId="2070" priority="3452" operator="lessThan">
      <formula>$C$4</formula>
    </cfRule>
  </conditionalFormatting>
  <conditionalFormatting sqref="BD27">
    <cfRule type="cellIs" dxfId="2069" priority="3453" operator="lessThan">
      <formula>$C$4</formula>
    </cfRule>
  </conditionalFormatting>
  <conditionalFormatting sqref="BD27">
    <cfRule type="cellIs" dxfId="2068" priority="3454" operator="lessThan">
      <formula>$C$4</formula>
    </cfRule>
  </conditionalFormatting>
  <conditionalFormatting sqref="BD28">
    <cfRule type="cellIs" dxfId="2067" priority="3455" operator="lessThan">
      <formula>$C$4</formula>
    </cfRule>
  </conditionalFormatting>
  <conditionalFormatting sqref="BD28">
    <cfRule type="cellIs" dxfId="2066" priority="3456" operator="lessThan">
      <formula>$C$4</formula>
    </cfRule>
  </conditionalFormatting>
  <conditionalFormatting sqref="BD29">
    <cfRule type="cellIs" dxfId="2065" priority="3457" operator="lessThan">
      <formula>$C$4</formula>
    </cfRule>
  </conditionalFormatting>
  <conditionalFormatting sqref="BD29">
    <cfRule type="cellIs" dxfId="2064" priority="3458" operator="lessThan">
      <formula>$C$4</formula>
    </cfRule>
  </conditionalFormatting>
  <conditionalFormatting sqref="BD30">
    <cfRule type="cellIs" dxfId="2063" priority="3459" operator="lessThan">
      <formula>$C$4</formula>
    </cfRule>
  </conditionalFormatting>
  <conditionalFormatting sqref="BD30">
    <cfRule type="cellIs" dxfId="2062" priority="3460" operator="lessThan">
      <formula>$C$4</formula>
    </cfRule>
  </conditionalFormatting>
  <conditionalFormatting sqref="BD31">
    <cfRule type="cellIs" dxfId="2061" priority="3461" operator="lessThan">
      <formula>$C$4</formula>
    </cfRule>
  </conditionalFormatting>
  <conditionalFormatting sqref="BD31">
    <cfRule type="cellIs" dxfId="2060" priority="3462" operator="lessThan">
      <formula>$C$4</formula>
    </cfRule>
  </conditionalFormatting>
  <conditionalFormatting sqref="BD32">
    <cfRule type="cellIs" dxfId="2059" priority="3463" operator="lessThan">
      <formula>$C$4</formula>
    </cfRule>
  </conditionalFormatting>
  <conditionalFormatting sqref="BD32">
    <cfRule type="cellIs" dxfId="2058" priority="3464" operator="lessThan">
      <formula>$C$4</formula>
    </cfRule>
  </conditionalFormatting>
  <conditionalFormatting sqref="BD33">
    <cfRule type="cellIs" dxfId="2057" priority="3465" operator="lessThan">
      <formula>$C$4</formula>
    </cfRule>
  </conditionalFormatting>
  <conditionalFormatting sqref="BD33">
    <cfRule type="cellIs" dxfId="2056" priority="3466" operator="lessThan">
      <formula>$C$4</formula>
    </cfRule>
  </conditionalFormatting>
  <conditionalFormatting sqref="BD34">
    <cfRule type="cellIs" dxfId="2055" priority="3467" operator="lessThan">
      <formula>$C$4</formula>
    </cfRule>
  </conditionalFormatting>
  <conditionalFormatting sqref="BD34">
    <cfRule type="cellIs" dxfId="2054" priority="3468" operator="lessThan">
      <formula>$C$4</formula>
    </cfRule>
  </conditionalFormatting>
  <conditionalFormatting sqref="BD35">
    <cfRule type="cellIs" dxfId="2053" priority="3469" operator="lessThan">
      <formula>$C$4</formula>
    </cfRule>
  </conditionalFormatting>
  <conditionalFormatting sqref="BD35">
    <cfRule type="cellIs" dxfId="2052" priority="3470" operator="lessThan">
      <formula>$C$4</formula>
    </cfRule>
  </conditionalFormatting>
  <conditionalFormatting sqref="BD36">
    <cfRule type="cellIs" dxfId="2051" priority="3471" operator="lessThan">
      <formula>$C$4</formula>
    </cfRule>
  </conditionalFormatting>
  <conditionalFormatting sqref="BD36">
    <cfRule type="cellIs" dxfId="2050" priority="3472" operator="lessThan">
      <formula>$C$4</formula>
    </cfRule>
  </conditionalFormatting>
  <conditionalFormatting sqref="BD37">
    <cfRule type="cellIs" dxfId="2049" priority="3473" operator="lessThan">
      <formula>$C$4</formula>
    </cfRule>
  </conditionalFormatting>
  <conditionalFormatting sqref="BD37">
    <cfRule type="cellIs" dxfId="2048" priority="3474" operator="lessThan">
      <formula>$C$4</formula>
    </cfRule>
  </conditionalFormatting>
  <conditionalFormatting sqref="BD38">
    <cfRule type="cellIs" dxfId="2047" priority="3475" operator="lessThan">
      <formula>$C$4</formula>
    </cfRule>
  </conditionalFormatting>
  <conditionalFormatting sqref="BD38">
    <cfRule type="cellIs" dxfId="2046" priority="3476" operator="lessThan">
      <formula>$C$4</formula>
    </cfRule>
  </conditionalFormatting>
  <conditionalFormatting sqref="BD39">
    <cfRule type="cellIs" dxfId="2045" priority="3477" operator="lessThan">
      <formula>$C$4</formula>
    </cfRule>
  </conditionalFormatting>
  <conditionalFormatting sqref="BD39">
    <cfRule type="cellIs" dxfId="2044" priority="3478" operator="lessThan">
      <formula>$C$4</formula>
    </cfRule>
  </conditionalFormatting>
  <conditionalFormatting sqref="BD40">
    <cfRule type="cellIs" dxfId="2043" priority="3479" operator="lessThan">
      <formula>$C$4</formula>
    </cfRule>
  </conditionalFormatting>
  <conditionalFormatting sqref="BD40">
    <cfRule type="cellIs" dxfId="2042" priority="3480" operator="lessThan">
      <formula>$C$4</formula>
    </cfRule>
  </conditionalFormatting>
  <conditionalFormatting sqref="BD41">
    <cfRule type="cellIs" dxfId="2041" priority="3481" operator="lessThan">
      <formula>$C$4</formula>
    </cfRule>
  </conditionalFormatting>
  <conditionalFormatting sqref="BD41">
    <cfRule type="cellIs" dxfId="2040" priority="3482" operator="lessThan">
      <formula>$C$4</formula>
    </cfRule>
  </conditionalFormatting>
  <conditionalFormatting sqref="BD42">
    <cfRule type="cellIs" dxfId="2039" priority="3483" operator="lessThan">
      <formula>$C$4</formula>
    </cfRule>
  </conditionalFormatting>
  <conditionalFormatting sqref="BD42">
    <cfRule type="cellIs" dxfId="2038" priority="3484" operator="lessThan">
      <formula>$C$4</formula>
    </cfRule>
  </conditionalFormatting>
  <conditionalFormatting sqref="BD43">
    <cfRule type="cellIs" dxfId="2037" priority="3485" operator="lessThan">
      <formula>$C$4</formula>
    </cfRule>
  </conditionalFormatting>
  <conditionalFormatting sqref="BD43">
    <cfRule type="cellIs" dxfId="2036" priority="3486" operator="lessThan">
      <formula>$C$4</formula>
    </cfRule>
  </conditionalFormatting>
  <conditionalFormatting sqref="BD44">
    <cfRule type="cellIs" dxfId="2035" priority="3487" operator="lessThan">
      <formula>$C$4</formula>
    </cfRule>
  </conditionalFormatting>
  <conditionalFormatting sqref="BD44">
    <cfRule type="cellIs" dxfId="2034" priority="3488" operator="lessThan">
      <formula>$C$4</formula>
    </cfRule>
  </conditionalFormatting>
  <conditionalFormatting sqref="BD45">
    <cfRule type="cellIs" dxfId="2033" priority="3489" operator="lessThan">
      <formula>$C$4</formula>
    </cfRule>
  </conditionalFormatting>
  <conditionalFormatting sqref="BD45">
    <cfRule type="cellIs" dxfId="2032" priority="3490" operator="lessThan">
      <formula>$C$4</formula>
    </cfRule>
  </conditionalFormatting>
  <conditionalFormatting sqref="BD46">
    <cfRule type="cellIs" dxfId="2031" priority="3491" operator="lessThan">
      <formula>$C$4</formula>
    </cfRule>
  </conditionalFormatting>
  <conditionalFormatting sqref="BD46">
    <cfRule type="cellIs" dxfId="2030" priority="3492" operator="lessThan">
      <formula>$C$4</formula>
    </cfRule>
  </conditionalFormatting>
  <conditionalFormatting sqref="BD47">
    <cfRule type="cellIs" dxfId="2029" priority="3493" operator="lessThan">
      <formula>$C$4</formula>
    </cfRule>
  </conditionalFormatting>
  <conditionalFormatting sqref="BD47">
    <cfRule type="cellIs" dxfId="2028" priority="3494" operator="lessThan">
      <formula>$C$4</formula>
    </cfRule>
  </conditionalFormatting>
  <conditionalFormatting sqref="BD48">
    <cfRule type="cellIs" dxfId="2027" priority="3495" operator="lessThan">
      <formula>$C$4</formula>
    </cfRule>
  </conditionalFormatting>
  <conditionalFormatting sqref="BD48">
    <cfRule type="cellIs" dxfId="2026" priority="3496" operator="lessThan">
      <formula>$C$4</formula>
    </cfRule>
  </conditionalFormatting>
  <conditionalFormatting sqref="BD49">
    <cfRule type="cellIs" dxfId="2025" priority="3497" operator="lessThan">
      <formula>$C$4</formula>
    </cfRule>
  </conditionalFormatting>
  <conditionalFormatting sqref="BD49">
    <cfRule type="cellIs" dxfId="2024" priority="3498" operator="lessThan">
      <formula>$C$4</formula>
    </cfRule>
  </conditionalFormatting>
  <conditionalFormatting sqref="BD50">
    <cfRule type="cellIs" dxfId="2023" priority="3499" operator="lessThan">
      <formula>$C$4</formula>
    </cfRule>
  </conditionalFormatting>
  <conditionalFormatting sqref="BD50">
    <cfRule type="cellIs" dxfId="2022" priority="3500" operator="lessThan">
      <formula>$C$4</formula>
    </cfRule>
  </conditionalFormatting>
  <conditionalFormatting sqref="BD51">
    <cfRule type="cellIs" dxfId="2021" priority="3501" operator="lessThan">
      <formula>$C$4</formula>
    </cfRule>
  </conditionalFormatting>
  <conditionalFormatting sqref="BD51">
    <cfRule type="cellIs" dxfId="2020" priority="3502" operator="lessThan">
      <formula>$C$4</formula>
    </cfRule>
  </conditionalFormatting>
  <conditionalFormatting sqref="BD52">
    <cfRule type="cellIs" dxfId="2019" priority="3503" operator="lessThan">
      <formula>$C$4</formula>
    </cfRule>
  </conditionalFormatting>
  <conditionalFormatting sqref="BD52">
    <cfRule type="cellIs" dxfId="2018" priority="3504" operator="lessThan">
      <formula>$C$4</formula>
    </cfRule>
  </conditionalFormatting>
  <conditionalFormatting sqref="BD53">
    <cfRule type="cellIs" dxfId="2017" priority="3505" operator="lessThan">
      <formula>$C$4</formula>
    </cfRule>
  </conditionalFormatting>
  <conditionalFormatting sqref="BD53">
    <cfRule type="cellIs" dxfId="2016" priority="3506" operator="lessThan">
      <formula>$C$4</formula>
    </cfRule>
  </conditionalFormatting>
  <conditionalFormatting sqref="BD54">
    <cfRule type="cellIs" dxfId="2015" priority="3507" operator="lessThan">
      <formula>$C$4</formula>
    </cfRule>
  </conditionalFormatting>
  <conditionalFormatting sqref="BD54">
    <cfRule type="cellIs" dxfId="2014" priority="3508" operator="lessThan">
      <formula>$C$4</formula>
    </cfRule>
  </conditionalFormatting>
  <conditionalFormatting sqref="BD55">
    <cfRule type="cellIs" dxfId="2013" priority="3509" operator="lessThan">
      <formula>$C$4</formula>
    </cfRule>
  </conditionalFormatting>
  <conditionalFormatting sqref="BD55">
    <cfRule type="cellIs" dxfId="2012" priority="3510" operator="lessThan">
      <formula>$C$4</formula>
    </cfRule>
  </conditionalFormatting>
  <conditionalFormatting sqref="BD56">
    <cfRule type="cellIs" dxfId="2011" priority="3511" operator="lessThan">
      <formula>$C$4</formula>
    </cfRule>
  </conditionalFormatting>
  <conditionalFormatting sqref="BD56">
    <cfRule type="cellIs" dxfId="2010" priority="3512" operator="lessThan">
      <formula>$C$4</formula>
    </cfRule>
  </conditionalFormatting>
  <conditionalFormatting sqref="BD57">
    <cfRule type="cellIs" dxfId="2009" priority="3513" operator="lessThan">
      <formula>$C$4</formula>
    </cfRule>
  </conditionalFormatting>
  <conditionalFormatting sqref="BD57">
    <cfRule type="cellIs" dxfId="2008" priority="3514" operator="lessThan">
      <formula>$C$4</formula>
    </cfRule>
  </conditionalFormatting>
  <conditionalFormatting sqref="BD58">
    <cfRule type="cellIs" dxfId="2007" priority="3515" operator="lessThan">
      <formula>$C$4</formula>
    </cfRule>
  </conditionalFormatting>
  <conditionalFormatting sqref="BD58">
    <cfRule type="cellIs" dxfId="2006" priority="3516" operator="lessThan">
      <formula>$C$4</formula>
    </cfRule>
  </conditionalFormatting>
  <conditionalFormatting sqref="BD59">
    <cfRule type="cellIs" dxfId="2005" priority="3517" operator="lessThan">
      <formula>$C$4</formula>
    </cfRule>
  </conditionalFormatting>
  <conditionalFormatting sqref="BD59">
    <cfRule type="cellIs" dxfId="2004" priority="3518" operator="lessThan">
      <formula>$C$4</formula>
    </cfRule>
  </conditionalFormatting>
  <conditionalFormatting sqref="BD60">
    <cfRule type="cellIs" dxfId="2003" priority="3519" operator="lessThan">
      <formula>$C$4</formula>
    </cfRule>
  </conditionalFormatting>
  <conditionalFormatting sqref="BD60">
    <cfRule type="cellIs" dxfId="2002" priority="3520" operator="lessThan">
      <formula>$C$4</formula>
    </cfRule>
  </conditionalFormatting>
  <conditionalFormatting sqref="BE11">
    <cfRule type="cellIs" dxfId="2001" priority="3521" operator="lessThan">
      <formula>$C$4</formula>
    </cfRule>
  </conditionalFormatting>
  <conditionalFormatting sqref="BE11">
    <cfRule type="cellIs" dxfId="2000" priority="3522" operator="lessThan">
      <formula>$C$4</formula>
    </cfRule>
  </conditionalFormatting>
  <conditionalFormatting sqref="BE12">
    <cfRule type="cellIs" dxfId="1999" priority="3523" operator="lessThan">
      <formula>$C$4</formula>
    </cfRule>
  </conditionalFormatting>
  <conditionalFormatting sqref="BE12">
    <cfRule type="cellIs" dxfId="1998" priority="3524" operator="lessThan">
      <formula>$C$4</formula>
    </cfRule>
  </conditionalFormatting>
  <conditionalFormatting sqref="BE13">
    <cfRule type="cellIs" dxfId="1997" priority="3525" operator="lessThan">
      <formula>$C$4</formula>
    </cfRule>
  </conditionalFormatting>
  <conditionalFormatting sqref="BE13">
    <cfRule type="cellIs" dxfId="1996" priority="3526" operator="lessThan">
      <formula>$C$4</formula>
    </cfRule>
  </conditionalFormatting>
  <conditionalFormatting sqref="BE14">
    <cfRule type="cellIs" dxfId="1995" priority="3527" operator="lessThan">
      <formula>$C$4</formula>
    </cfRule>
  </conditionalFormatting>
  <conditionalFormatting sqref="BE14">
    <cfRule type="cellIs" dxfId="1994" priority="3528" operator="lessThan">
      <formula>$C$4</formula>
    </cfRule>
  </conditionalFormatting>
  <conditionalFormatting sqref="BE15">
    <cfRule type="cellIs" dxfId="1993" priority="3529" operator="lessThan">
      <formula>$C$4</formula>
    </cfRule>
  </conditionalFormatting>
  <conditionalFormatting sqref="BE15">
    <cfRule type="cellIs" dxfId="1992" priority="3530" operator="lessThan">
      <formula>$C$4</formula>
    </cfRule>
  </conditionalFormatting>
  <conditionalFormatting sqref="BE16">
    <cfRule type="cellIs" dxfId="1991" priority="3531" operator="lessThan">
      <formula>$C$4</formula>
    </cfRule>
  </conditionalFormatting>
  <conditionalFormatting sqref="BE16">
    <cfRule type="cellIs" dxfId="1990" priority="3532" operator="lessThan">
      <formula>$C$4</formula>
    </cfRule>
  </conditionalFormatting>
  <conditionalFormatting sqref="BE17">
    <cfRule type="cellIs" dxfId="1989" priority="3533" operator="lessThan">
      <formula>$C$4</formula>
    </cfRule>
  </conditionalFormatting>
  <conditionalFormatting sqref="BE17">
    <cfRule type="cellIs" dxfId="1988" priority="3534" operator="lessThan">
      <formula>$C$4</formula>
    </cfRule>
  </conditionalFormatting>
  <conditionalFormatting sqref="BE18">
    <cfRule type="cellIs" dxfId="1987" priority="3535" operator="lessThan">
      <formula>$C$4</formula>
    </cfRule>
  </conditionalFormatting>
  <conditionalFormatting sqref="BE18">
    <cfRule type="cellIs" dxfId="1986" priority="3536" operator="lessThan">
      <formula>$C$4</formula>
    </cfRule>
  </conditionalFormatting>
  <conditionalFormatting sqref="BE19">
    <cfRule type="cellIs" dxfId="1985" priority="3537" operator="lessThan">
      <formula>$C$4</formula>
    </cfRule>
  </conditionalFormatting>
  <conditionalFormatting sqref="BE19">
    <cfRule type="cellIs" dxfId="1984" priority="3538" operator="lessThan">
      <formula>$C$4</formula>
    </cfRule>
  </conditionalFormatting>
  <conditionalFormatting sqref="BE20">
    <cfRule type="cellIs" dxfId="1983" priority="3539" operator="lessThan">
      <formula>$C$4</formula>
    </cfRule>
  </conditionalFormatting>
  <conditionalFormatting sqref="BE20">
    <cfRule type="cellIs" dxfId="1982" priority="3540" operator="lessThan">
      <formula>$C$4</formula>
    </cfRule>
  </conditionalFormatting>
  <conditionalFormatting sqref="BE21">
    <cfRule type="cellIs" dxfId="1981" priority="3541" operator="lessThan">
      <formula>$C$4</formula>
    </cfRule>
  </conditionalFormatting>
  <conditionalFormatting sqref="BE21">
    <cfRule type="cellIs" dxfId="1980" priority="3542" operator="lessThan">
      <formula>$C$4</formula>
    </cfRule>
  </conditionalFormatting>
  <conditionalFormatting sqref="BE22">
    <cfRule type="cellIs" dxfId="1979" priority="3543" operator="lessThan">
      <formula>$C$4</formula>
    </cfRule>
  </conditionalFormatting>
  <conditionalFormatting sqref="BE22">
    <cfRule type="cellIs" dxfId="1978" priority="3544" operator="lessThan">
      <formula>$C$4</formula>
    </cfRule>
  </conditionalFormatting>
  <conditionalFormatting sqref="BE23">
    <cfRule type="cellIs" dxfId="1977" priority="3545" operator="lessThan">
      <formula>$C$4</formula>
    </cfRule>
  </conditionalFormatting>
  <conditionalFormatting sqref="BE23">
    <cfRule type="cellIs" dxfId="1976" priority="3546" operator="lessThan">
      <formula>$C$4</formula>
    </cfRule>
  </conditionalFormatting>
  <conditionalFormatting sqref="BE24">
    <cfRule type="cellIs" dxfId="1975" priority="3547" operator="lessThan">
      <formula>$C$4</formula>
    </cfRule>
  </conditionalFormatting>
  <conditionalFormatting sqref="BE24">
    <cfRule type="cellIs" dxfId="1974" priority="3548" operator="lessThan">
      <formula>$C$4</formula>
    </cfRule>
  </conditionalFormatting>
  <conditionalFormatting sqref="BE25">
    <cfRule type="cellIs" dxfId="1973" priority="3549" operator="lessThan">
      <formula>$C$4</formula>
    </cfRule>
  </conditionalFormatting>
  <conditionalFormatting sqref="BE25">
    <cfRule type="cellIs" dxfId="1972" priority="3550" operator="lessThan">
      <formula>$C$4</formula>
    </cfRule>
  </conditionalFormatting>
  <conditionalFormatting sqref="BE26">
    <cfRule type="cellIs" dxfId="1971" priority="3551" operator="lessThan">
      <formula>$C$4</formula>
    </cfRule>
  </conditionalFormatting>
  <conditionalFormatting sqref="BE26">
    <cfRule type="cellIs" dxfId="1970" priority="3552" operator="lessThan">
      <formula>$C$4</formula>
    </cfRule>
  </conditionalFormatting>
  <conditionalFormatting sqref="BE27">
    <cfRule type="cellIs" dxfId="1969" priority="3553" operator="lessThan">
      <formula>$C$4</formula>
    </cfRule>
  </conditionalFormatting>
  <conditionalFormatting sqref="BE27">
    <cfRule type="cellIs" dxfId="1968" priority="3554" operator="lessThan">
      <formula>$C$4</formula>
    </cfRule>
  </conditionalFormatting>
  <conditionalFormatting sqref="BE28">
    <cfRule type="cellIs" dxfId="1967" priority="3555" operator="lessThan">
      <formula>$C$4</formula>
    </cfRule>
  </conditionalFormatting>
  <conditionalFormatting sqref="BE28">
    <cfRule type="cellIs" dxfId="1966" priority="3556" operator="lessThan">
      <formula>$C$4</formula>
    </cfRule>
  </conditionalFormatting>
  <conditionalFormatting sqref="BE29">
    <cfRule type="cellIs" dxfId="1965" priority="3557" operator="lessThan">
      <formula>$C$4</formula>
    </cfRule>
  </conditionalFormatting>
  <conditionalFormatting sqref="BE29">
    <cfRule type="cellIs" dxfId="1964" priority="3558" operator="lessThan">
      <formula>$C$4</formula>
    </cfRule>
  </conditionalFormatting>
  <conditionalFormatting sqref="BE30">
    <cfRule type="cellIs" dxfId="1963" priority="3559" operator="lessThan">
      <formula>$C$4</formula>
    </cfRule>
  </conditionalFormatting>
  <conditionalFormatting sqref="BE30">
    <cfRule type="cellIs" dxfId="1962" priority="3560" operator="lessThan">
      <formula>$C$4</formula>
    </cfRule>
  </conditionalFormatting>
  <conditionalFormatting sqref="BE31">
    <cfRule type="cellIs" dxfId="1961" priority="3561" operator="lessThan">
      <formula>$C$4</formula>
    </cfRule>
  </conditionalFormatting>
  <conditionalFormatting sqref="BE31">
    <cfRule type="cellIs" dxfId="1960" priority="3562" operator="lessThan">
      <formula>$C$4</formula>
    </cfRule>
  </conditionalFormatting>
  <conditionalFormatting sqref="BE32">
    <cfRule type="cellIs" dxfId="1959" priority="3563" operator="lessThan">
      <formula>$C$4</formula>
    </cfRule>
  </conditionalFormatting>
  <conditionalFormatting sqref="BE32">
    <cfRule type="cellIs" dxfId="1958" priority="3564" operator="lessThan">
      <formula>$C$4</formula>
    </cfRule>
  </conditionalFormatting>
  <conditionalFormatting sqref="BE33">
    <cfRule type="cellIs" dxfId="1957" priority="3565" operator="lessThan">
      <formula>$C$4</formula>
    </cfRule>
  </conditionalFormatting>
  <conditionalFormatting sqref="BE33">
    <cfRule type="cellIs" dxfId="1956" priority="3566" operator="lessThan">
      <formula>$C$4</formula>
    </cfRule>
  </conditionalFormatting>
  <conditionalFormatting sqref="BE34">
    <cfRule type="cellIs" dxfId="1955" priority="3567" operator="lessThan">
      <formula>$C$4</formula>
    </cfRule>
  </conditionalFormatting>
  <conditionalFormatting sqref="BE34">
    <cfRule type="cellIs" dxfId="1954" priority="3568" operator="lessThan">
      <formula>$C$4</formula>
    </cfRule>
  </conditionalFormatting>
  <conditionalFormatting sqref="BE35">
    <cfRule type="cellIs" dxfId="1953" priority="3569" operator="lessThan">
      <formula>$C$4</formula>
    </cfRule>
  </conditionalFormatting>
  <conditionalFormatting sqref="BE35">
    <cfRule type="cellIs" dxfId="1952" priority="3570" operator="lessThan">
      <formula>$C$4</formula>
    </cfRule>
  </conditionalFormatting>
  <conditionalFormatting sqref="BE36">
    <cfRule type="cellIs" dxfId="1951" priority="3571" operator="lessThan">
      <formula>$C$4</formula>
    </cfRule>
  </conditionalFormatting>
  <conditionalFormatting sqref="BE36">
    <cfRule type="cellIs" dxfId="1950" priority="3572" operator="lessThan">
      <formula>$C$4</formula>
    </cfRule>
  </conditionalFormatting>
  <conditionalFormatting sqref="BE37">
    <cfRule type="cellIs" dxfId="1949" priority="3573" operator="lessThan">
      <formula>$C$4</formula>
    </cfRule>
  </conditionalFormatting>
  <conditionalFormatting sqref="BE37">
    <cfRule type="cellIs" dxfId="1948" priority="3574" operator="lessThan">
      <formula>$C$4</formula>
    </cfRule>
  </conditionalFormatting>
  <conditionalFormatting sqref="BE38">
    <cfRule type="cellIs" dxfId="1947" priority="3575" operator="lessThan">
      <formula>$C$4</formula>
    </cfRule>
  </conditionalFormatting>
  <conditionalFormatting sqref="BE38">
    <cfRule type="cellIs" dxfId="1946" priority="3576" operator="lessThan">
      <formula>$C$4</formula>
    </cfRule>
  </conditionalFormatting>
  <conditionalFormatting sqref="BE39">
    <cfRule type="cellIs" dxfId="1945" priority="3577" operator="lessThan">
      <formula>$C$4</formula>
    </cfRule>
  </conditionalFormatting>
  <conditionalFormatting sqref="BE39">
    <cfRule type="cellIs" dxfId="1944" priority="3578" operator="lessThan">
      <formula>$C$4</formula>
    </cfRule>
  </conditionalFormatting>
  <conditionalFormatting sqref="BE40">
    <cfRule type="cellIs" dxfId="1943" priority="3579" operator="lessThan">
      <formula>$C$4</formula>
    </cfRule>
  </conditionalFormatting>
  <conditionalFormatting sqref="BE40">
    <cfRule type="cellIs" dxfId="1942" priority="3580" operator="lessThan">
      <formula>$C$4</formula>
    </cfRule>
  </conditionalFormatting>
  <conditionalFormatting sqref="BE41">
    <cfRule type="cellIs" dxfId="1941" priority="3581" operator="lessThan">
      <formula>$C$4</formula>
    </cfRule>
  </conditionalFormatting>
  <conditionalFormatting sqref="BE41">
    <cfRule type="cellIs" dxfId="1940" priority="3582" operator="lessThan">
      <formula>$C$4</formula>
    </cfRule>
  </conditionalFormatting>
  <conditionalFormatting sqref="BE42">
    <cfRule type="cellIs" dxfId="1939" priority="3583" operator="lessThan">
      <formula>$C$4</formula>
    </cfRule>
  </conditionalFormatting>
  <conditionalFormatting sqref="BE42">
    <cfRule type="cellIs" dxfId="1938" priority="3584" operator="lessThan">
      <formula>$C$4</formula>
    </cfRule>
  </conditionalFormatting>
  <conditionalFormatting sqref="BE43">
    <cfRule type="cellIs" dxfId="1937" priority="3585" operator="lessThan">
      <formula>$C$4</formula>
    </cfRule>
  </conditionalFormatting>
  <conditionalFormatting sqref="BE43">
    <cfRule type="cellIs" dxfId="1936" priority="3586" operator="lessThan">
      <formula>$C$4</formula>
    </cfRule>
  </conditionalFormatting>
  <conditionalFormatting sqref="BE44">
    <cfRule type="cellIs" dxfId="1935" priority="3587" operator="lessThan">
      <formula>$C$4</formula>
    </cfRule>
  </conditionalFormatting>
  <conditionalFormatting sqref="BE44">
    <cfRule type="cellIs" dxfId="1934" priority="3588" operator="lessThan">
      <formula>$C$4</formula>
    </cfRule>
  </conditionalFormatting>
  <conditionalFormatting sqref="BE45">
    <cfRule type="cellIs" dxfId="1933" priority="3589" operator="lessThan">
      <formula>$C$4</formula>
    </cfRule>
  </conditionalFormatting>
  <conditionalFormatting sqref="BE45">
    <cfRule type="cellIs" dxfId="1932" priority="3590" operator="lessThan">
      <formula>$C$4</formula>
    </cfRule>
  </conditionalFormatting>
  <conditionalFormatting sqref="BE46">
    <cfRule type="cellIs" dxfId="1931" priority="3591" operator="lessThan">
      <formula>$C$4</formula>
    </cfRule>
  </conditionalFormatting>
  <conditionalFormatting sqref="BE46">
    <cfRule type="cellIs" dxfId="1930" priority="3592" operator="lessThan">
      <formula>$C$4</formula>
    </cfRule>
  </conditionalFormatting>
  <conditionalFormatting sqref="BE47">
    <cfRule type="cellIs" dxfId="1929" priority="3593" operator="lessThan">
      <formula>$C$4</formula>
    </cfRule>
  </conditionalFormatting>
  <conditionalFormatting sqref="BE47">
    <cfRule type="cellIs" dxfId="1928" priority="3594" operator="lessThan">
      <formula>$C$4</formula>
    </cfRule>
  </conditionalFormatting>
  <conditionalFormatting sqref="BE48">
    <cfRule type="cellIs" dxfId="1927" priority="3595" operator="lessThan">
      <formula>$C$4</formula>
    </cfRule>
  </conditionalFormatting>
  <conditionalFormatting sqref="BE48">
    <cfRule type="cellIs" dxfId="1926" priority="3596" operator="lessThan">
      <formula>$C$4</formula>
    </cfRule>
  </conditionalFormatting>
  <conditionalFormatting sqref="BE49">
    <cfRule type="cellIs" dxfId="1925" priority="3597" operator="lessThan">
      <formula>$C$4</formula>
    </cfRule>
  </conditionalFormatting>
  <conditionalFormatting sqref="BE49">
    <cfRule type="cellIs" dxfId="1924" priority="3598" operator="lessThan">
      <formula>$C$4</formula>
    </cfRule>
  </conditionalFormatting>
  <conditionalFormatting sqref="BE50">
    <cfRule type="cellIs" dxfId="1923" priority="3599" operator="lessThan">
      <formula>$C$4</formula>
    </cfRule>
  </conditionalFormatting>
  <conditionalFormatting sqref="BE50">
    <cfRule type="cellIs" dxfId="1922" priority="3600" operator="lessThan">
      <formula>$C$4</formula>
    </cfRule>
  </conditionalFormatting>
  <conditionalFormatting sqref="BE51">
    <cfRule type="cellIs" dxfId="1921" priority="3601" operator="lessThan">
      <formula>$C$4</formula>
    </cfRule>
  </conditionalFormatting>
  <conditionalFormatting sqref="BE51">
    <cfRule type="cellIs" dxfId="1920" priority="3602" operator="lessThan">
      <formula>$C$4</formula>
    </cfRule>
  </conditionalFormatting>
  <conditionalFormatting sqref="BE52">
    <cfRule type="cellIs" dxfId="1919" priority="3603" operator="lessThan">
      <formula>$C$4</formula>
    </cfRule>
  </conditionalFormatting>
  <conditionalFormatting sqref="BE52">
    <cfRule type="cellIs" dxfId="1918" priority="3604" operator="lessThan">
      <formula>$C$4</formula>
    </cfRule>
  </conditionalFormatting>
  <conditionalFormatting sqref="BE53">
    <cfRule type="cellIs" dxfId="1917" priority="3605" operator="lessThan">
      <formula>$C$4</formula>
    </cfRule>
  </conditionalFormatting>
  <conditionalFormatting sqref="BE53">
    <cfRule type="cellIs" dxfId="1916" priority="3606" operator="lessThan">
      <formula>$C$4</formula>
    </cfRule>
  </conditionalFormatting>
  <conditionalFormatting sqref="BE54">
    <cfRule type="cellIs" dxfId="1915" priority="3607" operator="lessThan">
      <formula>$C$4</formula>
    </cfRule>
  </conditionalFormatting>
  <conditionalFormatting sqref="BE54">
    <cfRule type="cellIs" dxfId="1914" priority="3608" operator="lessThan">
      <formula>$C$4</formula>
    </cfRule>
  </conditionalFormatting>
  <conditionalFormatting sqref="BE55">
    <cfRule type="cellIs" dxfId="1913" priority="3609" operator="lessThan">
      <formula>$C$4</formula>
    </cfRule>
  </conditionalFormatting>
  <conditionalFormatting sqref="BE55">
    <cfRule type="cellIs" dxfId="1912" priority="3610" operator="lessThan">
      <formula>$C$4</formula>
    </cfRule>
  </conditionalFormatting>
  <conditionalFormatting sqref="BE56">
    <cfRule type="cellIs" dxfId="1911" priority="3611" operator="lessThan">
      <formula>$C$4</formula>
    </cfRule>
  </conditionalFormatting>
  <conditionalFormatting sqref="BE56">
    <cfRule type="cellIs" dxfId="1910" priority="3612" operator="lessThan">
      <formula>$C$4</formula>
    </cfRule>
  </conditionalFormatting>
  <conditionalFormatting sqref="BE57">
    <cfRule type="cellIs" dxfId="1909" priority="3613" operator="lessThan">
      <formula>$C$4</formula>
    </cfRule>
  </conditionalFormatting>
  <conditionalFormatting sqref="BE57">
    <cfRule type="cellIs" dxfId="1908" priority="3614" operator="lessThan">
      <formula>$C$4</formula>
    </cfRule>
  </conditionalFormatting>
  <conditionalFormatting sqref="BE58">
    <cfRule type="cellIs" dxfId="1907" priority="3615" operator="lessThan">
      <formula>$C$4</formula>
    </cfRule>
  </conditionalFormatting>
  <conditionalFormatting sqref="BE58">
    <cfRule type="cellIs" dxfId="1906" priority="3616" operator="lessThan">
      <formula>$C$4</formula>
    </cfRule>
  </conditionalFormatting>
  <conditionalFormatting sqref="BE59">
    <cfRule type="cellIs" dxfId="1905" priority="3617" operator="lessThan">
      <formula>$C$4</formula>
    </cfRule>
  </conditionalFormatting>
  <conditionalFormatting sqref="BE59">
    <cfRule type="cellIs" dxfId="1904" priority="3618" operator="lessThan">
      <formula>$C$4</formula>
    </cfRule>
  </conditionalFormatting>
  <conditionalFormatting sqref="BE60">
    <cfRule type="cellIs" dxfId="1903" priority="3619" operator="lessThan">
      <formula>$C$4</formula>
    </cfRule>
  </conditionalFormatting>
  <conditionalFormatting sqref="BE60">
    <cfRule type="cellIs" dxfId="1902" priority="3620" operator="lessThan">
      <formula>$C$4</formula>
    </cfRule>
  </conditionalFormatting>
  <conditionalFormatting sqref="BF11">
    <cfRule type="cellIs" dxfId="1901" priority="3621" operator="lessThan">
      <formula>$C$4</formula>
    </cfRule>
  </conditionalFormatting>
  <conditionalFormatting sqref="BF11">
    <cfRule type="cellIs" dxfId="1900" priority="3622" operator="lessThan">
      <formula>$C$4</formula>
    </cfRule>
  </conditionalFormatting>
  <conditionalFormatting sqref="BF12">
    <cfRule type="cellIs" dxfId="1899" priority="3623" operator="lessThan">
      <formula>$C$4</formula>
    </cfRule>
  </conditionalFormatting>
  <conditionalFormatting sqref="BF12">
    <cfRule type="cellIs" dxfId="1898" priority="3624" operator="lessThan">
      <formula>$C$4</formula>
    </cfRule>
  </conditionalFormatting>
  <conditionalFormatting sqref="BF13">
    <cfRule type="cellIs" dxfId="1897" priority="3625" operator="lessThan">
      <formula>$C$4</formula>
    </cfRule>
  </conditionalFormatting>
  <conditionalFormatting sqref="BF13">
    <cfRule type="cellIs" dxfId="1896" priority="3626" operator="lessThan">
      <formula>$C$4</formula>
    </cfRule>
  </conditionalFormatting>
  <conditionalFormatting sqref="BF14">
    <cfRule type="cellIs" dxfId="1895" priority="3627" operator="lessThan">
      <formula>$C$4</formula>
    </cfRule>
  </conditionalFormatting>
  <conditionalFormatting sqref="BF14">
    <cfRule type="cellIs" dxfId="1894" priority="3628" operator="lessThan">
      <formula>$C$4</formula>
    </cfRule>
  </conditionalFormatting>
  <conditionalFormatting sqref="BF15">
    <cfRule type="cellIs" dxfId="1893" priority="3629" operator="lessThan">
      <formula>$C$4</formula>
    </cfRule>
  </conditionalFormatting>
  <conditionalFormatting sqref="BF15">
    <cfRule type="cellIs" dxfId="1892" priority="3630" operator="lessThan">
      <formula>$C$4</formula>
    </cfRule>
  </conditionalFormatting>
  <conditionalFormatting sqref="BF16">
    <cfRule type="cellIs" dxfId="1891" priority="3631" operator="lessThan">
      <formula>$C$4</formula>
    </cfRule>
  </conditionalFormatting>
  <conditionalFormatting sqref="BF16">
    <cfRule type="cellIs" dxfId="1890" priority="3632" operator="lessThan">
      <formula>$C$4</formula>
    </cfRule>
  </conditionalFormatting>
  <conditionalFormatting sqref="BF17">
    <cfRule type="cellIs" dxfId="1889" priority="3633" operator="lessThan">
      <formula>$C$4</formula>
    </cfRule>
  </conditionalFormatting>
  <conditionalFormatting sqref="BF17">
    <cfRule type="cellIs" dxfId="1888" priority="3634" operator="lessThan">
      <formula>$C$4</formula>
    </cfRule>
  </conditionalFormatting>
  <conditionalFormatting sqref="BF18">
    <cfRule type="cellIs" dxfId="1887" priority="3635" operator="lessThan">
      <formula>$C$4</formula>
    </cfRule>
  </conditionalFormatting>
  <conditionalFormatting sqref="BF18">
    <cfRule type="cellIs" dxfId="1886" priority="3636" operator="lessThan">
      <formula>$C$4</formula>
    </cfRule>
  </conditionalFormatting>
  <conditionalFormatting sqref="BF19">
    <cfRule type="cellIs" dxfId="1885" priority="3637" operator="lessThan">
      <formula>$C$4</formula>
    </cfRule>
  </conditionalFormatting>
  <conditionalFormatting sqref="BF19">
    <cfRule type="cellIs" dxfId="1884" priority="3638" operator="lessThan">
      <formula>$C$4</formula>
    </cfRule>
  </conditionalFormatting>
  <conditionalFormatting sqref="BF20">
    <cfRule type="cellIs" dxfId="1883" priority="3639" operator="lessThan">
      <formula>$C$4</formula>
    </cfRule>
  </conditionalFormatting>
  <conditionalFormatting sqref="BF20">
    <cfRule type="cellIs" dxfId="1882" priority="3640" operator="lessThan">
      <formula>$C$4</formula>
    </cfRule>
  </conditionalFormatting>
  <conditionalFormatting sqref="BF21">
    <cfRule type="cellIs" dxfId="1881" priority="3641" operator="lessThan">
      <formula>$C$4</formula>
    </cfRule>
  </conditionalFormatting>
  <conditionalFormatting sqref="BF21">
    <cfRule type="cellIs" dxfId="1880" priority="3642" operator="lessThan">
      <formula>$C$4</formula>
    </cfRule>
  </conditionalFormatting>
  <conditionalFormatting sqref="BF22">
    <cfRule type="cellIs" dxfId="1879" priority="3643" operator="lessThan">
      <formula>$C$4</formula>
    </cfRule>
  </conditionalFormatting>
  <conditionalFormatting sqref="BF22">
    <cfRule type="cellIs" dxfId="1878" priority="3644" operator="lessThan">
      <formula>$C$4</formula>
    </cfRule>
  </conditionalFormatting>
  <conditionalFormatting sqref="BF23">
    <cfRule type="cellIs" dxfId="1877" priority="3645" operator="lessThan">
      <formula>$C$4</formula>
    </cfRule>
  </conditionalFormatting>
  <conditionalFormatting sqref="BF23">
    <cfRule type="cellIs" dxfId="1876" priority="3646" operator="lessThan">
      <formula>$C$4</formula>
    </cfRule>
  </conditionalFormatting>
  <conditionalFormatting sqref="BF24">
    <cfRule type="cellIs" dxfId="1875" priority="3647" operator="lessThan">
      <formula>$C$4</formula>
    </cfRule>
  </conditionalFormatting>
  <conditionalFormatting sqref="BF24">
    <cfRule type="cellIs" dxfId="1874" priority="3648" operator="lessThan">
      <formula>$C$4</formula>
    </cfRule>
  </conditionalFormatting>
  <conditionalFormatting sqref="BF25">
    <cfRule type="cellIs" dxfId="1873" priority="3649" operator="lessThan">
      <formula>$C$4</formula>
    </cfRule>
  </conditionalFormatting>
  <conditionalFormatting sqref="BF25">
    <cfRule type="cellIs" dxfId="1872" priority="3650" operator="lessThan">
      <formula>$C$4</formula>
    </cfRule>
  </conditionalFormatting>
  <conditionalFormatting sqref="BF26">
    <cfRule type="cellIs" dxfId="1871" priority="3651" operator="lessThan">
      <formula>$C$4</formula>
    </cfRule>
  </conditionalFormatting>
  <conditionalFormatting sqref="BF26">
    <cfRule type="cellIs" dxfId="1870" priority="3652" operator="lessThan">
      <formula>$C$4</formula>
    </cfRule>
  </conditionalFormatting>
  <conditionalFormatting sqref="BF27">
    <cfRule type="cellIs" dxfId="1869" priority="3653" operator="lessThan">
      <formula>$C$4</formula>
    </cfRule>
  </conditionalFormatting>
  <conditionalFormatting sqref="BF27">
    <cfRule type="cellIs" dxfId="1868" priority="3654" operator="lessThan">
      <formula>$C$4</formula>
    </cfRule>
  </conditionalFormatting>
  <conditionalFormatting sqref="BF28">
    <cfRule type="cellIs" dxfId="1867" priority="3655" operator="lessThan">
      <formula>$C$4</formula>
    </cfRule>
  </conditionalFormatting>
  <conditionalFormatting sqref="BF28">
    <cfRule type="cellIs" dxfId="1866" priority="3656" operator="lessThan">
      <formula>$C$4</formula>
    </cfRule>
  </conditionalFormatting>
  <conditionalFormatting sqref="BF29">
    <cfRule type="cellIs" dxfId="1865" priority="3657" operator="lessThan">
      <formula>$C$4</formula>
    </cfRule>
  </conditionalFormatting>
  <conditionalFormatting sqref="BF29">
    <cfRule type="cellIs" dxfId="1864" priority="3658" operator="lessThan">
      <formula>$C$4</formula>
    </cfRule>
  </conditionalFormatting>
  <conditionalFormatting sqref="BF30">
    <cfRule type="cellIs" dxfId="1863" priority="3659" operator="lessThan">
      <formula>$C$4</formula>
    </cfRule>
  </conditionalFormatting>
  <conditionalFormatting sqref="BF30">
    <cfRule type="cellIs" dxfId="1862" priority="3660" operator="lessThan">
      <formula>$C$4</formula>
    </cfRule>
  </conditionalFormatting>
  <conditionalFormatting sqref="BF31">
    <cfRule type="cellIs" dxfId="1861" priority="3661" operator="lessThan">
      <formula>$C$4</formula>
    </cfRule>
  </conditionalFormatting>
  <conditionalFormatting sqref="BF31">
    <cfRule type="cellIs" dxfId="1860" priority="3662" operator="lessThan">
      <formula>$C$4</formula>
    </cfRule>
  </conditionalFormatting>
  <conditionalFormatting sqref="BF32">
    <cfRule type="cellIs" dxfId="1859" priority="3663" operator="lessThan">
      <formula>$C$4</formula>
    </cfRule>
  </conditionalFormatting>
  <conditionalFormatting sqref="BF32">
    <cfRule type="cellIs" dxfId="1858" priority="3664" operator="lessThan">
      <formula>$C$4</formula>
    </cfRule>
  </conditionalFormatting>
  <conditionalFormatting sqref="BF33">
    <cfRule type="cellIs" dxfId="1857" priority="3665" operator="lessThan">
      <formula>$C$4</formula>
    </cfRule>
  </conditionalFormatting>
  <conditionalFormatting sqref="BF33">
    <cfRule type="cellIs" dxfId="1856" priority="3666" operator="lessThan">
      <formula>$C$4</formula>
    </cfRule>
  </conditionalFormatting>
  <conditionalFormatting sqref="BF34">
    <cfRule type="cellIs" dxfId="1855" priority="3667" operator="lessThan">
      <formula>$C$4</formula>
    </cfRule>
  </conditionalFormatting>
  <conditionalFormatting sqref="BF34">
    <cfRule type="cellIs" dxfId="1854" priority="3668" operator="lessThan">
      <formula>$C$4</formula>
    </cfRule>
  </conditionalFormatting>
  <conditionalFormatting sqref="BF35">
    <cfRule type="cellIs" dxfId="1853" priority="3669" operator="lessThan">
      <formula>$C$4</formula>
    </cfRule>
  </conditionalFormatting>
  <conditionalFormatting sqref="BF35">
    <cfRule type="cellIs" dxfId="1852" priority="3670" operator="lessThan">
      <formula>$C$4</formula>
    </cfRule>
  </conditionalFormatting>
  <conditionalFormatting sqref="BF36">
    <cfRule type="cellIs" dxfId="1851" priority="3671" operator="lessThan">
      <formula>$C$4</formula>
    </cfRule>
  </conditionalFormatting>
  <conditionalFormatting sqref="BF36">
    <cfRule type="cellIs" dxfId="1850" priority="3672" operator="lessThan">
      <formula>$C$4</formula>
    </cfRule>
  </conditionalFormatting>
  <conditionalFormatting sqref="BF37">
    <cfRule type="cellIs" dxfId="1849" priority="3673" operator="lessThan">
      <formula>$C$4</formula>
    </cfRule>
  </conditionalFormatting>
  <conditionalFormatting sqref="BF37">
    <cfRule type="cellIs" dxfId="1848" priority="3674" operator="lessThan">
      <formula>$C$4</formula>
    </cfRule>
  </conditionalFormatting>
  <conditionalFormatting sqref="BF38">
    <cfRule type="cellIs" dxfId="1847" priority="3675" operator="lessThan">
      <formula>$C$4</formula>
    </cfRule>
  </conditionalFormatting>
  <conditionalFormatting sqref="BF38">
    <cfRule type="cellIs" dxfId="1846" priority="3676" operator="lessThan">
      <formula>$C$4</formula>
    </cfRule>
  </conditionalFormatting>
  <conditionalFormatting sqref="BF39">
    <cfRule type="cellIs" dxfId="1845" priority="3677" operator="lessThan">
      <formula>$C$4</formula>
    </cfRule>
  </conditionalFormatting>
  <conditionalFormatting sqref="BF39">
    <cfRule type="cellIs" dxfId="1844" priority="3678" operator="lessThan">
      <formula>$C$4</formula>
    </cfRule>
  </conditionalFormatting>
  <conditionalFormatting sqref="BF40">
    <cfRule type="cellIs" dxfId="1843" priority="3679" operator="lessThan">
      <formula>$C$4</formula>
    </cfRule>
  </conditionalFormatting>
  <conditionalFormatting sqref="BF40">
    <cfRule type="cellIs" dxfId="1842" priority="3680" operator="lessThan">
      <formula>$C$4</formula>
    </cfRule>
  </conditionalFormatting>
  <conditionalFormatting sqref="BF41">
    <cfRule type="cellIs" dxfId="1841" priority="3681" operator="lessThan">
      <formula>$C$4</formula>
    </cfRule>
  </conditionalFormatting>
  <conditionalFormatting sqref="BF41">
    <cfRule type="cellIs" dxfId="1840" priority="3682" operator="lessThan">
      <formula>$C$4</formula>
    </cfRule>
  </conditionalFormatting>
  <conditionalFormatting sqref="BF42">
    <cfRule type="cellIs" dxfId="1839" priority="3683" operator="lessThan">
      <formula>$C$4</formula>
    </cfRule>
  </conditionalFormatting>
  <conditionalFormatting sqref="BF42">
    <cfRule type="cellIs" dxfId="1838" priority="3684" operator="lessThan">
      <formula>$C$4</formula>
    </cfRule>
  </conditionalFormatting>
  <conditionalFormatting sqref="BF43">
    <cfRule type="cellIs" dxfId="1837" priority="3685" operator="lessThan">
      <formula>$C$4</formula>
    </cfRule>
  </conditionalFormatting>
  <conditionalFormatting sqref="BF43">
    <cfRule type="cellIs" dxfId="1836" priority="3686" operator="lessThan">
      <formula>$C$4</formula>
    </cfRule>
  </conditionalFormatting>
  <conditionalFormatting sqref="BF44">
    <cfRule type="cellIs" dxfId="1835" priority="3687" operator="lessThan">
      <formula>$C$4</formula>
    </cfRule>
  </conditionalFormatting>
  <conditionalFormatting sqref="BF44">
    <cfRule type="cellIs" dxfId="1834" priority="3688" operator="lessThan">
      <formula>$C$4</formula>
    </cfRule>
  </conditionalFormatting>
  <conditionalFormatting sqref="BF45">
    <cfRule type="cellIs" dxfId="1833" priority="3689" operator="lessThan">
      <formula>$C$4</formula>
    </cfRule>
  </conditionalFormatting>
  <conditionalFormatting sqref="BF45">
    <cfRule type="cellIs" dxfId="1832" priority="3690" operator="lessThan">
      <formula>$C$4</formula>
    </cfRule>
  </conditionalFormatting>
  <conditionalFormatting sqref="BF46">
    <cfRule type="cellIs" dxfId="1831" priority="3691" operator="lessThan">
      <formula>$C$4</formula>
    </cfRule>
  </conditionalFormatting>
  <conditionalFormatting sqref="BF46">
    <cfRule type="cellIs" dxfId="1830" priority="3692" operator="lessThan">
      <formula>$C$4</formula>
    </cfRule>
  </conditionalFormatting>
  <conditionalFormatting sqref="BF47">
    <cfRule type="cellIs" dxfId="1829" priority="3693" operator="lessThan">
      <formula>$C$4</formula>
    </cfRule>
  </conditionalFormatting>
  <conditionalFormatting sqref="BF47">
    <cfRule type="cellIs" dxfId="1828" priority="3694" operator="lessThan">
      <formula>$C$4</formula>
    </cfRule>
  </conditionalFormatting>
  <conditionalFormatting sqref="BF48">
    <cfRule type="cellIs" dxfId="1827" priority="3695" operator="lessThan">
      <formula>$C$4</formula>
    </cfRule>
  </conditionalFormatting>
  <conditionalFormatting sqref="BF48">
    <cfRule type="cellIs" dxfId="1826" priority="3696" operator="lessThan">
      <formula>$C$4</formula>
    </cfRule>
  </conditionalFormatting>
  <conditionalFormatting sqref="BF49">
    <cfRule type="cellIs" dxfId="1825" priority="3697" operator="lessThan">
      <formula>$C$4</formula>
    </cfRule>
  </conditionalFormatting>
  <conditionalFormatting sqref="BF49">
    <cfRule type="cellIs" dxfId="1824" priority="3698" operator="lessThan">
      <formula>$C$4</formula>
    </cfRule>
  </conditionalFormatting>
  <conditionalFormatting sqref="BF50">
    <cfRule type="cellIs" dxfId="1823" priority="3699" operator="lessThan">
      <formula>$C$4</formula>
    </cfRule>
  </conditionalFormatting>
  <conditionalFormatting sqref="BF50">
    <cfRule type="cellIs" dxfId="1822" priority="3700" operator="lessThan">
      <formula>$C$4</formula>
    </cfRule>
  </conditionalFormatting>
  <conditionalFormatting sqref="BF51">
    <cfRule type="cellIs" dxfId="1821" priority="3701" operator="lessThan">
      <formula>$C$4</formula>
    </cfRule>
  </conditionalFormatting>
  <conditionalFormatting sqref="BF51">
    <cfRule type="cellIs" dxfId="1820" priority="3702" operator="lessThan">
      <formula>$C$4</formula>
    </cfRule>
  </conditionalFormatting>
  <conditionalFormatting sqref="BF52">
    <cfRule type="cellIs" dxfId="1819" priority="3703" operator="lessThan">
      <formula>$C$4</formula>
    </cfRule>
  </conditionalFormatting>
  <conditionalFormatting sqref="BF52">
    <cfRule type="cellIs" dxfId="1818" priority="3704" operator="lessThan">
      <formula>$C$4</formula>
    </cfRule>
  </conditionalFormatting>
  <conditionalFormatting sqref="BF53">
    <cfRule type="cellIs" dxfId="1817" priority="3705" operator="lessThan">
      <formula>$C$4</formula>
    </cfRule>
  </conditionalFormatting>
  <conditionalFormatting sqref="BF53">
    <cfRule type="cellIs" dxfId="1816" priority="3706" operator="lessThan">
      <formula>$C$4</formula>
    </cfRule>
  </conditionalFormatting>
  <conditionalFormatting sqref="BF54">
    <cfRule type="cellIs" dxfId="1815" priority="3707" operator="lessThan">
      <formula>$C$4</formula>
    </cfRule>
  </conditionalFormatting>
  <conditionalFormatting sqref="BF54">
    <cfRule type="cellIs" dxfId="1814" priority="3708" operator="lessThan">
      <formula>$C$4</formula>
    </cfRule>
  </conditionalFormatting>
  <conditionalFormatting sqref="BF55">
    <cfRule type="cellIs" dxfId="1813" priority="3709" operator="lessThan">
      <formula>$C$4</formula>
    </cfRule>
  </conditionalFormatting>
  <conditionalFormatting sqref="BF55">
    <cfRule type="cellIs" dxfId="1812" priority="3710" operator="lessThan">
      <formula>$C$4</formula>
    </cfRule>
  </conditionalFormatting>
  <conditionalFormatting sqref="BF56">
    <cfRule type="cellIs" dxfId="1811" priority="3711" operator="lessThan">
      <formula>$C$4</formula>
    </cfRule>
  </conditionalFormatting>
  <conditionalFormatting sqref="BF56">
    <cfRule type="cellIs" dxfId="1810" priority="3712" operator="lessThan">
      <formula>$C$4</formula>
    </cfRule>
  </conditionalFormatting>
  <conditionalFormatting sqref="BF57">
    <cfRule type="cellIs" dxfId="1809" priority="3713" operator="lessThan">
      <formula>$C$4</formula>
    </cfRule>
  </conditionalFormatting>
  <conditionalFormatting sqref="BF57">
    <cfRule type="cellIs" dxfId="1808" priority="3714" operator="lessThan">
      <formula>$C$4</formula>
    </cfRule>
  </conditionalFormatting>
  <conditionalFormatting sqref="BF58">
    <cfRule type="cellIs" dxfId="1807" priority="3715" operator="lessThan">
      <formula>$C$4</formula>
    </cfRule>
  </conditionalFormatting>
  <conditionalFormatting sqref="BF58">
    <cfRule type="cellIs" dxfId="1806" priority="3716" operator="lessThan">
      <formula>$C$4</formula>
    </cfRule>
  </conditionalFormatting>
  <conditionalFormatting sqref="BF59">
    <cfRule type="cellIs" dxfId="1805" priority="3717" operator="lessThan">
      <formula>$C$4</formula>
    </cfRule>
  </conditionalFormatting>
  <conditionalFormatting sqref="BF59">
    <cfRule type="cellIs" dxfId="1804" priority="3718" operator="lessThan">
      <formula>$C$4</formula>
    </cfRule>
  </conditionalFormatting>
  <conditionalFormatting sqref="BF60">
    <cfRule type="cellIs" dxfId="1803" priority="3719" operator="lessThan">
      <formula>$C$4</formula>
    </cfRule>
  </conditionalFormatting>
  <conditionalFormatting sqref="BF60">
    <cfRule type="cellIs" dxfId="1802" priority="3720" operator="lessThan">
      <formula>$C$4</formula>
    </cfRule>
  </conditionalFormatting>
  <conditionalFormatting sqref="BG11">
    <cfRule type="cellIs" dxfId="1801" priority="3721" operator="lessThan">
      <formula>$C$4</formula>
    </cfRule>
  </conditionalFormatting>
  <conditionalFormatting sqref="BG11">
    <cfRule type="cellIs" dxfId="1800" priority="3722" operator="lessThan">
      <formula>$C$4</formula>
    </cfRule>
  </conditionalFormatting>
  <conditionalFormatting sqref="BG12">
    <cfRule type="cellIs" dxfId="1799" priority="3723" operator="lessThan">
      <formula>$C$4</formula>
    </cfRule>
  </conditionalFormatting>
  <conditionalFormatting sqref="BG12">
    <cfRule type="cellIs" dxfId="1798" priority="3724" operator="lessThan">
      <formula>$C$4</formula>
    </cfRule>
  </conditionalFormatting>
  <conditionalFormatting sqref="BG13">
    <cfRule type="cellIs" dxfId="1797" priority="3725" operator="lessThan">
      <formula>$C$4</formula>
    </cfRule>
  </conditionalFormatting>
  <conditionalFormatting sqref="BG13">
    <cfRule type="cellIs" dxfId="1796" priority="3726" operator="lessThan">
      <formula>$C$4</formula>
    </cfRule>
  </conditionalFormatting>
  <conditionalFormatting sqref="BG14">
    <cfRule type="cellIs" dxfId="1795" priority="3727" operator="lessThan">
      <formula>$C$4</formula>
    </cfRule>
  </conditionalFormatting>
  <conditionalFormatting sqref="BG14">
    <cfRule type="cellIs" dxfId="1794" priority="3728" operator="lessThan">
      <formula>$C$4</formula>
    </cfRule>
  </conditionalFormatting>
  <conditionalFormatting sqref="BG15">
    <cfRule type="cellIs" dxfId="1793" priority="3729" operator="lessThan">
      <formula>$C$4</formula>
    </cfRule>
  </conditionalFormatting>
  <conditionalFormatting sqref="BG15">
    <cfRule type="cellIs" dxfId="1792" priority="3730" operator="lessThan">
      <formula>$C$4</formula>
    </cfRule>
  </conditionalFormatting>
  <conditionalFormatting sqref="BG16">
    <cfRule type="cellIs" dxfId="1791" priority="3731" operator="lessThan">
      <formula>$C$4</formula>
    </cfRule>
  </conditionalFormatting>
  <conditionalFormatting sqref="BG16">
    <cfRule type="cellIs" dxfId="1790" priority="3732" operator="lessThan">
      <formula>$C$4</formula>
    </cfRule>
  </conditionalFormatting>
  <conditionalFormatting sqref="BG17">
    <cfRule type="cellIs" dxfId="1789" priority="3733" operator="lessThan">
      <formula>$C$4</formula>
    </cfRule>
  </conditionalFormatting>
  <conditionalFormatting sqref="BG17">
    <cfRule type="cellIs" dxfId="1788" priority="3734" operator="lessThan">
      <formula>$C$4</formula>
    </cfRule>
  </conditionalFormatting>
  <conditionalFormatting sqref="BG18">
    <cfRule type="cellIs" dxfId="1787" priority="3735" operator="lessThan">
      <formula>$C$4</formula>
    </cfRule>
  </conditionalFormatting>
  <conditionalFormatting sqref="BG18">
    <cfRule type="cellIs" dxfId="1786" priority="3736" operator="lessThan">
      <formula>$C$4</formula>
    </cfRule>
  </conditionalFormatting>
  <conditionalFormatting sqref="BG19">
    <cfRule type="cellIs" dxfId="1785" priority="3737" operator="lessThan">
      <formula>$C$4</formula>
    </cfRule>
  </conditionalFormatting>
  <conditionalFormatting sqref="BG19">
    <cfRule type="cellIs" dxfId="1784" priority="3738" operator="lessThan">
      <formula>$C$4</formula>
    </cfRule>
  </conditionalFormatting>
  <conditionalFormatting sqref="BG20">
    <cfRule type="cellIs" dxfId="1783" priority="3739" operator="lessThan">
      <formula>$C$4</formula>
    </cfRule>
  </conditionalFormatting>
  <conditionalFormatting sqref="BG20">
    <cfRule type="cellIs" dxfId="1782" priority="3740" operator="lessThan">
      <formula>$C$4</formula>
    </cfRule>
  </conditionalFormatting>
  <conditionalFormatting sqref="BG21">
    <cfRule type="cellIs" dxfId="1781" priority="3741" operator="lessThan">
      <formula>$C$4</formula>
    </cfRule>
  </conditionalFormatting>
  <conditionalFormatting sqref="BG21">
    <cfRule type="cellIs" dxfId="1780" priority="3742" operator="lessThan">
      <formula>$C$4</formula>
    </cfRule>
  </conditionalFormatting>
  <conditionalFormatting sqref="BG22">
    <cfRule type="cellIs" dxfId="1779" priority="3743" operator="lessThan">
      <formula>$C$4</formula>
    </cfRule>
  </conditionalFormatting>
  <conditionalFormatting sqref="BG22">
    <cfRule type="cellIs" dxfId="1778" priority="3744" operator="lessThan">
      <formula>$C$4</formula>
    </cfRule>
  </conditionalFormatting>
  <conditionalFormatting sqref="BG23">
    <cfRule type="cellIs" dxfId="1777" priority="3745" operator="lessThan">
      <formula>$C$4</formula>
    </cfRule>
  </conditionalFormatting>
  <conditionalFormatting sqref="BG23">
    <cfRule type="cellIs" dxfId="1776" priority="3746" operator="lessThan">
      <formula>$C$4</formula>
    </cfRule>
  </conditionalFormatting>
  <conditionalFormatting sqref="BG24">
    <cfRule type="cellIs" dxfId="1775" priority="3747" operator="lessThan">
      <formula>$C$4</formula>
    </cfRule>
  </conditionalFormatting>
  <conditionalFormatting sqref="BG24">
    <cfRule type="cellIs" dxfId="1774" priority="3748" operator="lessThan">
      <formula>$C$4</formula>
    </cfRule>
  </conditionalFormatting>
  <conditionalFormatting sqref="BG25">
    <cfRule type="cellIs" dxfId="1773" priority="3749" operator="lessThan">
      <formula>$C$4</formula>
    </cfRule>
  </conditionalFormatting>
  <conditionalFormatting sqref="BG25">
    <cfRule type="cellIs" dxfId="1772" priority="3750" operator="lessThan">
      <formula>$C$4</formula>
    </cfRule>
  </conditionalFormatting>
  <conditionalFormatting sqref="BG26">
    <cfRule type="cellIs" dxfId="1771" priority="3751" operator="lessThan">
      <formula>$C$4</formula>
    </cfRule>
  </conditionalFormatting>
  <conditionalFormatting sqref="BG26">
    <cfRule type="cellIs" dxfId="1770" priority="3752" operator="lessThan">
      <formula>$C$4</formula>
    </cfRule>
  </conditionalFormatting>
  <conditionalFormatting sqref="BG27">
    <cfRule type="cellIs" dxfId="1769" priority="3753" operator="lessThan">
      <formula>$C$4</formula>
    </cfRule>
  </conditionalFormatting>
  <conditionalFormatting sqref="BG27">
    <cfRule type="cellIs" dxfId="1768" priority="3754" operator="lessThan">
      <formula>$C$4</formula>
    </cfRule>
  </conditionalFormatting>
  <conditionalFormatting sqref="BG28">
    <cfRule type="cellIs" dxfId="1767" priority="3755" operator="lessThan">
      <formula>$C$4</formula>
    </cfRule>
  </conditionalFormatting>
  <conditionalFormatting sqref="BG28">
    <cfRule type="cellIs" dxfId="1766" priority="3756" operator="lessThan">
      <formula>$C$4</formula>
    </cfRule>
  </conditionalFormatting>
  <conditionalFormatting sqref="BG29">
    <cfRule type="cellIs" dxfId="1765" priority="3757" operator="lessThan">
      <formula>$C$4</formula>
    </cfRule>
  </conditionalFormatting>
  <conditionalFormatting sqref="BG29">
    <cfRule type="cellIs" dxfId="1764" priority="3758" operator="lessThan">
      <formula>$C$4</formula>
    </cfRule>
  </conditionalFormatting>
  <conditionalFormatting sqref="BG30">
    <cfRule type="cellIs" dxfId="1763" priority="3759" operator="lessThan">
      <formula>$C$4</formula>
    </cfRule>
  </conditionalFormatting>
  <conditionalFormatting sqref="BG30">
    <cfRule type="cellIs" dxfId="1762" priority="3760" operator="lessThan">
      <formula>$C$4</formula>
    </cfRule>
  </conditionalFormatting>
  <conditionalFormatting sqref="BG31">
    <cfRule type="cellIs" dxfId="1761" priority="3761" operator="lessThan">
      <formula>$C$4</formula>
    </cfRule>
  </conditionalFormatting>
  <conditionalFormatting sqref="BG31">
    <cfRule type="cellIs" dxfId="1760" priority="3762" operator="lessThan">
      <formula>$C$4</formula>
    </cfRule>
  </conditionalFormatting>
  <conditionalFormatting sqref="BG32">
    <cfRule type="cellIs" dxfId="1759" priority="3763" operator="lessThan">
      <formula>$C$4</formula>
    </cfRule>
  </conditionalFormatting>
  <conditionalFormatting sqref="BG32">
    <cfRule type="cellIs" dxfId="1758" priority="3764" operator="lessThan">
      <formula>$C$4</formula>
    </cfRule>
  </conditionalFormatting>
  <conditionalFormatting sqref="BG33">
    <cfRule type="cellIs" dxfId="1757" priority="3765" operator="lessThan">
      <formula>$C$4</formula>
    </cfRule>
  </conditionalFormatting>
  <conditionalFormatting sqref="BG33">
    <cfRule type="cellIs" dxfId="1756" priority="3766" operator="lessThan">
      <formula>$C$4</formula>
    </cfRule>
  </conditionalFormatting>
  <conditionalFormatting sqref="BG34">
    <cfRule type="cellIs" dxfId="1755" priority="3767" operator="lessThan">
      <formula>$C$4</formula>
    </cfRule>
  </conditionalFormatting>
  <conditionalFormatting sqref="BG34">
    <cfRule type="cellIs" dxfId="1754" priority="3768" operator="lessThan">
      <formula>$C$4</formula>
    </cfRule>
  </conditionalFormatting>
  <conditionalFormatting sqref="BG35">
    <cfRule type="cellIs" dxfId="1753" priority="3769" operator="lessThan">
      <formula>$C$4</formula>
    </cfRule>
  </conditionalFormatting>
  <conditionalFormatting sqref="BG35">
    <cfRule type="cellIs" dxfId="1752" priority="3770" operator="lessThan">
      <formula>$C$4</formula>
    </cfRule>
  </conditionalFormatting>
  <conditionalFormatting sqref="BG36">
    <cfRule type="cellIs" dxfId="1751" priority="3771" operator="lessThan">
      <formula>$C$4</formula>
    </cfRule>
  </conditionalFormatting>
  <conditionalFormatting sqref="BG36">
    <cfRule type="cellIs" dxfId="1750" priority="3772" operator="lessThan">
      <formula>$C$4</formula>
    </cfRule>
  </conditionalFormatting>
  <conditionalFormatting sqref="BG37">
    <cfRule type="cellIs" dxfId="1749" priority="3773" operator="lessThan">
      <formula>$C$4</formula>
    </cfRule>
  </conditionalFormatting>
  <conditionalFormatting sqref="BG37">
    <cfRule type="cellIs" dxfId="1748" priority="3774" operator="lessThan">
      <formula>$C$4</formula>
    </cfRule>
  </conditionalFormatting>
  <conditionalFormatting sqref="BG38">
    <cfRule type="cellIs" dxfId="1747" priority="3775" operator="lessThan">
      <formula>$C$4</formula>
    </cfRule>
  </conditionalFormatting>
  <conditionalFormatting sqref="BG38">
    <cfRule type="cellIs" dxfId="1746" priority="3776" operator="lessThan">
      <formula>$C$4</formula>
    </cfRule>
  </conditionalFormatting>
  <conditionalFormatting sqref="BG39">
    <cfRule type="cellIs" dxfId="1745" priority="3777" operator="lessThan">
      <formula>$C$4</formula>
    </cfRule>
  </conditionalFormatting>
  <conditionalFormatting sqref="BG39">
    <cfRule type="cellIs" dxfId="1744" priority="3778" operator="lessThan">
      <formula>$C$4</formula>
    </cfRule>
  </conditionalFormatting>
  <conditionalFormatting sqref="BG40">
    <cfRule type="cellIs" dxfId="1743" priority="3779" operator="lessThan">
      <formula>$C$4</formula>
    </cfRule>
  </conditionalFormatting>
  <conditionalFormatting sqref="BG40">
    <cfRule type="cellIs" dxfId="1742" priority="3780" operator="lessThan">
      <formula>$C$4</formula>
    </cfRule>
  </conditionalFormatting>
  <conditionalFormatting sqref="BG41">
    <cfRule type="cellIs" dxfId="1741" priority="3781" operator="lessThan">
      <formula>$C$4</formula>
    </cfRule>
  </conditionalFormatting>
  <conditionalFormatting sqref="BG41">
    <cfRule type="cellIs" dxfId="1740" priority="3782" operator="lessThan">
      <formula>$C$4</formula>
    </cfRule>
  </conditionalFormatting>
  <conditionalFormatting sqref="BG42">
    <cfRule type="cellIs" dxfId="1739" priority="3783" operator="lessThan">
      <formula>$C$4</formula>
    </cfRule>
  </conditionalFormatting>
  <conditionalFormatting sqref="BG42">
    <cfRule type="cellIs" dxfId="1738" priority="3784" operator="lessThan">
      <formula>$C$4</formula>
    </cfRule>
  </conditionalFormatting>
  <conditionalFormatting sqref="BG43">
    <cfRule type="cellIs" dxfId="1737" priority="3785" operator="lessThan">
      <formula>$C$4</formula>
    </cfRule>
  </conditionalFormatting>
  <conditionalFormatting sqref="BG43">
    <cfRule type="cellIs" dxfId="1736" priority="3786" operator="lessThan">
      <formula>$C$4</formula>
    </cfRule>
  </conditionalFormatting>
  <conditionalFormatting sqref="BG44">
    <cfRule type="cellIs" dxfId="1735" priority="3787" operator="lessThan">
      <formula>$C$4</formula>
    </cfRule>
  </conditionalFormatting>
  <conditionalFormatting sqref="BG44">
    <cfRule type="cellIs" dxfId="1734" priority="3788" operator="lessThan">
      <formula>$C$4</formula>
    </cfRule>
  </conditionalFormatting>
  <conditionalFormatting sqref="BG45">
    <cfRule type="cellIs" dxfId="1733" priority="3789" operator="lessThan">
      <formula>$C$4</formula>
    </cfRule>
  </conditionalFormatting>
  <conditionalFormatting sqref="BG45">
    <cfRule type="cellIs" dxfId="1732" priority="3790" operator="lessThan">
      <formula>$C$4</formula>
    </cfRule>
  </conditionalFormatting>
  <conditionalFormatting sqref="BG46">
    <cfRule type="cellIs" dxfId="1731" priority="3791" operator="lessThan">
      <formula>$C$4</formula>
    </cfRule>
  </conditionalFormatting>
  <conditionalFormatting sqref="BG46">
    <cfRule type="cellIs" dxfId="1730" priority="3792" operator="lessThan">
      <formula>$C$4</formula>
    </cfRule>
  </conditionalFormatting>
  <conditionalFormatting sqref="BG47">
    <cfRule type="cellIs" dxfId="1729" priority="3793" operator="lessThan">
      <formula>$C$4</formula>
    </cfRule>
  </conditionalFormatting>
  <conditionalFormatting sqref="BG47">
    <cfRule type="cellIs" dxfId="1728" priority="3794" operator="lessThan">
      <formula>$C$4</formula>
    </cfRule>
  </conditionalFormatting>
  <conditionalFormatting sqref="BG48">
    <cfRule type="cellIs" dxfId="1727" priority="3795" operator="lessThan">
      <formula>$C$4</formula>
    </cfRule>
  </conditionalFormatting>
  <conditionalFormatting sqref="BG48">
    <cfRule type="cellIs" dxfId="1726" priority="3796" operator="lessThan">
      <formula>$C$4</formula>
    </cfRule>
  </conditionalFormatting>
  <conditionalFormatting sqref="BG49">
    <cfRule type="cellIs" dxfId="1725" priority="3797" operator="lessThan">
      <formula>$C$4</formula>
    </cfRule>
  </conditionalFormatting>
  <conditionalFormatting sqref="BG49">
    <cfRule type="cellIs" dxfId="1724" priority="3798" operator="lessThan">
      <formula>$C$4</formula>
    </cfRule>
  </conditionalFormatting>
  <conditionalFormatting sqref="BG50">
    <cfRule type="cellIs" dxfId="1723" priority="3799" operator="lessThan">
      <formula>$C$4</formula>
    </cfRule>
  </conditionalFormatting>
  <conditionalFormatting sqref="BG50">
    <cfRule type="cellIs" dxfId="1722" priority="3800" operator="lessThan">
      <formula>$C$4</formula>
    </cfRule>
  </conditionalFormatting>
  <conditionalFormatting sqref="BG51">
    <cfRule type="cellIs" dxfId="1721" priority="3801" operator="lessThan">
      <formula>$C$4</formula>
    </cfRule>
  </conditionalFormatting>
  <conditionalFormatting sqref="BG51">
    <cfRule type="cellIs" dxfId="1720" priority="3802" operator="lessThan">
      <formula>$C$4</formula>
    </cfRule>
  </conditionalFormatting>
  <conditionalFormatting sqref="BG52">
    <cfRule type="cellIs" dxfId="1719" priority="3803" operator="lessThan">
      <formula>$C$4</formula>
    </cfRule>
  </conditionalFormatting>
  <conditionalFormatting sqref="BG52">
    <cfRule type="cellIs" dxfId="1718" priority="3804" operator="lessThan">
      <formula>$C$4</formula>
    </cfRule>
  </conditionalFormatting>
  <conditionalFormatting sqref="BG53">
    <cfRule type="cellIs" dxfId="1717" priority="3805" operator="lessThan">
      <formula>$C$4</formula>
    </cfRule>
  </conditionalFormatting>
  <conditionalFormatting sqref="BG53">
    <cfRule type="cellIs" dxfId="1716" priority="3806" operator="lessThan">
      <formula>$C$4</formula>
    </cfRule>
  </conditionalFormatting>
  <conditionalFormatting sqref="BG54">
    <cfRule type="cellIs" dxfId="1715" priority="3807" operator="lessThan">
      <formula>$C$4</formula>
    </cfRule>
  </conditionalFormatting>
  <conditionalFormatting sqref="BG54">
    <cfRule type="cellIs" dxfId="1714" priority="3808" operator="lessThan">
      <formula>$C$4</formula>
    </cfRule>
  </conditionalFormatting>
  <conditionalFormatting sqref="BG55">
    <cfRule type="cellIs" dxfId="1713" priority="3809" operator="lessThan">
      <formula>$C$4</formula>
    </cfRule>
  </conditionalFormatting>
  <conditionalFormatting sqref="BG55">
    <cfRule type="cellIs" dxfId="1712" priority="3810" operator="lessThan">
      <formula>$C$4</formula>
    </cfRule>
  </conditionalFormatting>
  <conditionalFormatting sqref="BG56">
    <cfRule type="cellIs" dxfId="1711" priority="3811" operator="lessThan">
      <formula>$C$4</formula>
    </cfRule>
  </conditionalFormatting>
  <conditionalFormatting sqref="BG56">
    <cfRule type="cellIs" dxfId="1710" priority="3812" operator="lessThan">
      <formula>$C$4</formula>
    </cfRule>
  </conditionalFormatting>
  <conditionalFormatting sqref="BG57">
    <cfRule type="cellIs" dxfId="1709" priority="3813" operator="lessThan">
      <formula>$C$4</formula>
    </cfRule>
  </conditionalFormatting>
  <conditionalFormatting sqref="BG57">
    <cfRule type="cellIs" dxfId="1708" priority="3814" operator="lessThan">
      <formula>$C$4</formula>
    </cfRule>
  </conditionalFormatting>
  <conditionalFormatting sqref="BG58">
    <cfRule type="cellIs" dxfId="1707" priority="3815" operator="lessThan">
      <formula>$C$4</formula>
    </cfRule>
  </conditionalFormatting>
  <conditionalFormatting sqref="BG58">
    <cfRule type="cellIs" dxfId="1706" priority="3816" operator="lessThan">
      <formula>$C$4</formula>
    </cfRule>
  </conditionalFormatting>
  <conditionalFormatting sqref="BG59">
    <cfRule type="cellIs" dxfId="1705" priority="3817" operator="lessThan">
      <formula>$C$4</formula>
    </cfRule>
  </conditionalFormatting>
  <conditionalFormatting sqref="BG59">
    <cfRule type="cellIs" dxfId="1704" priority="3818" operator="lessThan">
      <formula>$C$4</formula>
    </cfRule>
  </conditionalFormatting>
  <conditionalFormatting sqref="BG60">
    <cfRule type="cellIs" dxfId="1703" priority="3819" operator="lessThan">
      <formula>$C$4</formula>
    </cfRule>
  </conditionalFormatting>
  <conditionalFormatting sqref="BG60">
    <cfRule type="cellIs" dxfId="1702" priority="3820" operator="lessThan">
      <formula>$C$4</formula>
    </cfRule>
  </conditionalFormatting>
  <conditionalFormatting sqref="BH11">
    <cfRule type="cellIs" dxfId="1701" priority="3821" operator="lessThan">
      <formula>$C$4</formula>
    </cfRule>
  </conditionalFormatting>
  <conditionalFormatting sqref="BH11">
    <cfRule type="cellIs" dxfId="1700" priority="3822" operator="lessThan">
      <formula>$C$4</formula>
    </cfRule>
  </conditionalFormatting>
  <conditionalFormatting sqref="BH12">
    <cfRule type="cellIs" dxfId="1699" priority="3823" operator="lessThan">
      <formula>$C$4</formula>
    </cfRule>
  </conditionalFormatting>
  <conditionalFormatting sqref="BH12">
    <cfRule type="cellIs" dxfId="1698" priority="3824" operator="lessThan">
      <formula>$C$4</formula>
    </cfRule>
  </conditionalFormatting>
  <conditionalFormatting sqref="BH13">
    <cfRule type="cellIs" dxfId="1697" priority="3825" operator="lessThan">
      <formula>$C$4</formula>
    </cfRule>
  </conditionalFormatting>
  <conditionalFormatting sqref="BH13">
    <cfRule type="cellIs" dxfId="1696" priority="3826" operator="lessThan">
      <formula>$C$4</formula>
    </cfRule>
  </conditionalFormatting>
  <conditionalFormatting sqref="BH14">
    <cfRule type="cellIs" dxfId="1695" priority="3827" operator="lessThan">
      <formula>$C$4</formula>
    </cfRule>
  </conditionalFormatting>
  <conditionalFormatting sqref="BH14">
    <cfRule type="cellIs" dxfId="1694" priority="3828" operator="lessThan">
      <formula>$C$4</formula>
    </cfRule>
  </conditionalFormatting>
  <conditionalFormatting sqref="BH15">
    <cfRule type="cellIs" dxfId="1693" priority="3829" operator="lessThan">
      <formula>$C$4</formula>
    </cfRule>
  </conditionalFormatting>
  <conditionalFormatting sqref="BH15">
    <cfRule type="cellIs" dxfId="1692" priority="3830" operator="lessThan">
      <formula>$C$4</formula>
    </cfRule>
  </conditionalFormatting>
  <conditionalFormatting sqref="BH16">
    <cfRule type="cellIs" dxfId="1691" priority="3831" operator="lessThan">
      <formula>$C$4</formula>
    </cfRule>
  </conditionalFormatting>
  <conditionalFormatting sqref="BH16">
    <cfRule type="cellIs" dxfId="1690" priority="3832" operator="lessThan">
      <formula>$C$4</formula>
    </cfRule>
  </conditionalFormatting>
  <conditionalFormatting sqref="BH17">
    <cfRule type="cellIs" dxfId="1689" priority="3833" operator="lessThan">
      <formula>$C$4</formula>
    </cfRule>
  </conditionalFormatting>
  <conditionalFormatting sqref="BH17">
    <cfRule type="cellIs" dxfId="1688" priority="3834" operator="lessThan">
      <formula>$C$4</formula>
    </cfRule>
  </conditionalFormatting>
  <conditionalFormatting sqref="BH18">
    <cfRule type="cellIs" dxfId="1687" priority="3835" operator="lessThan">
      <formula>$C$4</formula>
    </cfRule>
  </conditionalFormatting>
  <conditionalFormatting sqref="BH18">
    <cfRule type="cellIs" dxfId="1686" priority="3836" operator="lessThan">
      <formula>$C$4</formula>
    </cfRule>
  </conditionalFormatting>
  <conditionalFormatting sqref="BH19">
    <cfRule type="cellIs" dxfId="1685" priority="3837" operator="lessThan">
      <formula>$C$4</formula>
    </cfRule>
  </conditionalFormatting>
  <conditionalFormatting sqref="BH19">
    <cfRule type="cellIs" dxfId="1684" priority="3838" operator="lessThan">
      <formula>$C$4</formula>
    </cfRule>
  </conditionalFormatting>
  <conditionalFormatting sqref="BH20">
    <cfRule type="cellIs" dxfId="1683" priority="3839" operator="lessThan">
      <formula>$C$4</formula>
    </cfRule>
  </conditionalFormatting>
  <conditionalFormatting sqref="BH20">
    <cfRule type="cellIs" dxfId="1682" priority="3840" operator="lessThan">
      <formula>$C$4</formula>
    </cfRule>
  </conditionalFormatting>
  <conditionalFormatting sqref="BH21">
    <cfRule type="cellIs" dxfId="1681" priority="3841" operator="lessThan">
      <formula>$C$4</formula>
    </cfRule>
  </conditionalFormatting>
  <conditionalFormatting sqref="BH21">
    <cfRule type="cellIs" dxfId="1680" priority="3842" operator="lessThan">
      <formula>$C$4</formula>
    </cfRule>
  </conditionalFormatting>
  <conditionalFormatting sqref="BH22">
    <cfRule type="cellIs" dxfId="1679" priority="3843" operator="lessThan">
      <formula>$C$4</formula>
    </cfRule>
  </conditionalFormatting>
  <conditionalFormatting sqref="BH22">
    <cfRule type="cellIs" dxfId="1678" priority="3844" operator="lessThan">
      <formula>$C$4</formula>
    </cfRule>
  </conditionalFormatting>
  <conditionalFormatting sqref="BH23">
    <cfRule type="cellIs" dxfId="1677" priority="3845" operator="lessThan">
      <formula>$C$4</formula>
    </cfRule>
  </conditionalFormatting>
  <conditionalFormatting sqref="BH23">
    <cfRule type="cellIs" dxfId="1676" priority="3846" operator="lessThan">
      <formula>$C$4</formula>
    </cfRule>
  </conditionalFormatting>
  <conditionalFormatting sqref="BH24">
    <cfRule type="cellIs" dxfId="1675" priority="3847" operator="lessThan">
      <formula>$C$4</formula>
    </cfRule>
  </conditionalFormatting>
  <conditionalFormatting sqref="BH24">
    <cfRule type="cellIs" dxfId="1674" priority="3848" operator="lessThan">
      <formula>$C$4</formula>
    </cfRule>
  </conditionalFormatting>
  <conditionalFormatting sqref="BH25">
    <cfRule type="cellIs" dxfId="1673" priority="3849" operator="lessThan">
      <formula>$C$4</formula>
    </cfRule>
  </conditionalFormatting>
  <conditionalFormatting sqref="BH25">
    <cfRule type="cellIs" dxfId="1672" priority="3850" operator="lessThan">
      <formula>$C$4</formula>
    </cfRule>
  </conditionalFormatting>
  <conditionalFormatting sqref="BH26">
    <cfRule type="cellIs" dxfId="1671" priority="3851" operator="lessThan">
      <formula>$C$4</formula>
    </cfRule>
  </conditionalFormatting>
  <conditionalFormatting sqref="BH26">
    <cfRule type="cellIs" dxfId="1670" priority="3852" operator="lessThan">
      <formula>$C$4</formula>
    </cfRule>
  </conditionalFormatting>
  <conditionalFormatting sqref="BH27">
    <cfRule type="cellIs" dxfId="1669" priority="3853" operator="lessThan">
      <formula>$C$4</formula>
    </cfRule>
  </conditionalFormatting>
  <conditionalFormatting sqref="BH27">
    <cfRule type="cellIs" dxfId="1668" priority="3854" operator="lessThan">
      <formula>$C$4</formula>
    </cfRule>
  </conditionalFormatting>
  <conditionalFormatting sqref="BH28">
    <cfRule type="cellIs" dxfId="1667" priority="3855" operator="lessThan">
      <formula>$C$4</formula>
    </cfRule>
  </conditionalFormatting>
  <conditionalFormatting sqref="BH28">
    <cfRule type="cellIs" dxfId="1666" priority="3856" operator="lessThan">
      <formula>$C$4</formula>
    </cfRule>
  </conditionalFormatting>
  <conditionalFormatting sqref="BH29">
    <cfRule type="cellIs" dxfId="1665" priority="3857" operator="lessThan">
      <formula>$C$4</formula>
    </cfRule>
  </conditionalFormatting>
  <conditionalFormatting sqref="BH29">
    <cfRule type="cellIs" dxfId="1664" priority="3858" operator="lessThan">
      <formula>$C$4</formula>
    </cfRule>
  </conditionalFormatting>
  <conditionalFormatting sqref="BH30">
    <cfRule type="cellIs" dxfId="1663" priority="3859" operator="lessThan">
      <formula>$C$4</formula>
    </cfRule>
  </conditionalFormatting>
  <conditionalFormatting sqref="BH30">
    <cfRule type="cellIs" dxfId="1662" priority="3860" operator="lessThan">
      <formula>$C$4</formula>
    </cfRule>
  </conditionalFormatting>
  <conditionalFormatting sqref="BH31">
    <cfRule type="cellIs" dxfId="1661" priority="3861" operator="lessThan">
      <formula>$C$4</formula>
    </cfRule>
  </conditionalFormatting>
  <conditionalFormatting sqref="BH31">
    <cfRule type="cellIs" dxfId="1660" priority="3862" operator="lessThan">
      <formula>$C$4</formula>
    </cfRule>
  </conditionalFormatting>
  <conditionalFormatting sqref="BH32">
    <cfRule type="cellIs" dxfId="1659" priority="3863" operator="lessThan">
      <formula>$C$4</formula>
    </cfRule>
  </conditionalFormatting>
  <conditionalFormatting sqref="BH32">
    <cfRule type="cellIs" dxfId="1658" priority="3864" operator="lessThan">
      <formula>$C$4</formula>
    </cfRule>
  </conditionalFormatting>
  <conditionalFormatting sqref="BH33">
    <cfRule type="cellIs" dxfId="1657" priority="3865" operator="lessThan">
      <formula>$C$4</formula>
    </cfRule>
  </conditionalFormatting>
  <conditionalFormatting sqref="BH33">
    <cfRule type="cellIs" dxfId="1656" priority="3866" operator="lessThan">
      <formula>$C$4</formula>
    </cfRule>
  </conditionalFormatting>
  <conditionalFormatting sqref="BH34">
    <cfRule type="cellIs" dxfId="1655" priority="3867" operator="lessThan">
      <formula>$C$4</formula>
    </cfRule>
  </conditionalFormatting>
  <conditionalFormatting sqref="BH34">
    <cfRule type="cellIs" dxfId="1654" priority="3868" operator="lessThan">
      <formula>$C$4</formula>
    </cfRule>
  </conditionalFormatting>
  <conditionalFormatting sqref="BH35">
    <cfRule type="cellIs" dxfId="1653" priority="3869" operator="lessThan">
      <formula>$C$4</formula>
    </cfRule>
  </conditionalFormatting>
  <conditionalFormatting sqref="BH35">
    <cfRule type="cellIs" dxfId="1652" priority="3870" operator="lessThan">
      <formula>$C$4</formula>
    </cfRule>
  </conditionalFormatting>
  <conditionalFormatting sqref="BH36">
    <cfRule type="cellIs" dxfId="1651" priority="3871" operator="lessThan">
      <formula>$C$4</formula>
    </cfRule>
  </conditionalFormatting>
  <conditionalFormatting sqref="BH36">
    <cfRule type="cellIs" dxfId="1650" priority="3872" operator="lessThan">
      <formula>$C$4</formula>
    </cfRule>
  </conditionalFormatting>
  <conditionalFormatting sqref="BH37">
    <cfRule type="cellIs" dxfId="1649" priority="3873" operator="lessThan">
      <formula>$C$4</formula>
    </cfRule>
  </conditionalFormatting>
  <conditionalFormatting sqref="BH37">
    <cfRule type="cellIs" dxfId="1648" priority="3874" operator="lessThan">
      <formula>$C$4</formula>
    </cfRule>
  </conditionalFormatting>
  <conditionalFormatting sqref="BH38">
    <cfRule type="cellIs" dxfId="1647" priority="3875" operator="lessThan">
      <formula>$C$4</formula>
    </cfRule>
  </conditionalFormatting>
  <conditionalFormatting sqref="BH38">
    <cfRule type="cellIs" dxfId="1646" priority="3876" operator="lessThan">
      <formula>$C$4</formula>
    </cfRule>
  </conditionalFormatting>
  <conditionalFormatting sqref="BH39">
    <cfRule type="cellIs" dxfId="1645" priority="3877" operator="lessThan">
      <formula>$C$4</formula>
    </cfRule>
  </conditionalFormatting>
  <conditionalFormatting sqref="BH39">
    <cfRule type="cellIs" dxfId="1644" priority="3878" operator="lessThan">
      <formula>$C$4</formula>
    </cfRule>
  </conditionalFormatting>
  <conditionalFormatting sqref="BH40">
    <cfRule type="cellIs" dxfId="1643" priority="3879" operator="lessThan">
      <formula>$C$4</formula>
    </cfRule>
  </conditionalFormatting>
  <conditionalFormatting sqref="BH40">
    <cfRule type="cellIs" dxfId="1642" priority="3880" operator="lessThan">
      <formula>$C$4</formula>
    </cfRule>
  </conditionalFormatting>
  <conditionalFormatting sqref="BH41">
    <cfRule type="cellIs" dxfId="1641" priority="3881" operator="lessThan">
      <formula>$C$4</formula>
    </cfRule>
  </conditionalFormatting>
  <conditionalFormatting sqref="BH41">
    <cfRule type="cellIs" dxfId="1640" priority="3882" operator="lessThan">
      <formula>$C$4</formula>
    </cfRule>
  </conditionalFormatting>
  <conditionalFormatting sqref="BH42">
    <cfRule type="cellIs" dxfId="1639" priority="3883" operator="lessThan">
      <formula>$C$4</formula>
    </cfRule>
  </conditionalFormatting>
  <conditionalFormatting sqref="BH42">
    <cfRule type="cellIs" dxfId="1638" priority="3884" operator="lessThan">
      <formula>$C$4</formula>
    </cfRule>
  </conditionalFormatting>
  <conditionalFormatting sqref="BH43">
    <cfRule type="cellIs" dxfId="1637" priority="3885" operator="lessThan">
      <formula>$C$4</formula>
    </cfRule>
  </conditionalFormatting>
  <conditionalFormatting sqref="BH43">
    <cfRule type="cellIs" dxfId="1636" priority="3886" operator="lessThan">
      <formula>$C$4</formula>
    </cfRule>
  </conditionalFormatting>
  <conditionalFormatting sqref="BH44">
    <cfRule type="cellIs" dxfId="1635" priority="3887" operator="lessThan">
      <formula>$C$4</formula>
    </cfRule>
  </conditionalFormatting>
  <conditionalFormatting sqref="BH44">
    <cfRule type="cellIs" dxfId="1634" priority="3888" operator="lessThan">
      <formula>$C$4</formula>
    </cfRule>
  </conditionalFormatting>
  <conditionalFormatting sqref="BH45">
    <cfRule type="cellIs" dxfId="1633" priority="3889" operator="lessThan">
      <formula>$C$4</formula>
    </cfRule>
  </conditionalFormatting>
  <conditionalFormatting sqref="BH45">
    <cfRule type="cellIs" dxfId="1632" priority="3890" operator="lessThan">
      <formula>$C$4</formula>
    </cfRule>
  </conditionalFormatting>
  <conditionalFormatting sqref="BH46">
    <cfRule type="cellIs" dxfId="1631" priority="3891" operator="lessThan">
      <formula>$C$4</formula>
    </cfRule>
  </conditionalFormatting>
  <conditionalFormatting sqref="BH46">
    <cfRule type="cellIs" dxfId="1630" priority="3892" operator="lessThan">
      <formula>$C$4</formula>
    </cfRule>
  </conditionalFormatting>
  <conditionalFormatting sqref="BH47">
    <cfRule type="cellIs" dxfId="1629" priority="3893" operator="lessThan">
      <formula>$C$4</formula>
    </cfRule>
  </conditionalFormatting>
  <conditionalFormatting sqref="BH47">
    <cfRule type="cellIs" dxfId="1628" priority="3894" operator="lessThan">
      <formula>$C$4</formula>
    </cfRule>
  </conditionalFormatting>
  <conditionalFormatting sqref="BH48">
    <cfRule type="cellIs" dxfId="1627" priority="3895" operator="lessThan">
      <formula>$C$4</formula>
    </cfRule>
  </conditionalFormatting>
  <conditionalFormatting sqref="BH48">
    <cfRule type="cellIs" dxfId="1626" priority="3896" operator="lessThan">
      <formula>$C$4</formula>
    </cfRule>
  </conditionalFormatting>
  <conditionalFormatting sqref="BH49">
    <cfRule type="cellIs" dxfId="1625" priority="3897" operator="lessThan">
      <formula>$C$4</formula>
    </cfRule>
  </conditionalFormatting>
  <conditionalFormatting sqref="BH49">
    <cfRule type="cellIs" dxfId="1624" priority="3898" operator="lessThan">
      <formula>$C$4</formula>
    </cfRule>
  </conditionalFormatting>
  <conditionalFormatting sqref="BH50">
    <cfRule type="cellIs" dxfId="1623" priority="3899" operator="lessThan">
      <formula>$C$4</formula>
    </cfRule>
  </conditionalFormatting>
  <conditionalFormatting sqref="BH50">
    <cfRule type="cellIs" dxfId="1622" priority="3900" operator="lessThan">
      <formula>$C$4</formula>
    </cfRule>
  </conditionalFormatting>
  <conditionalFormatting sqref="BH51">
    <cfRule type="cellIs" dxfId="1621" priority="3901" operator="lessThan">
      <formula>$C$4</formula>
    </cfRule>
  </conditionalFormatting>
  <conditionalFormatting sqref="BH51">
    <cfRule type="cellIs" dxfId="1620" priority="3902" operator="lessThan">
      <formula>$C$4</formula>
    </cfRule>
  </conditionalFormatting>
  <conditionalFormatting sqref="BH52">
    <cfRule type="cellIs" dxfId="1619" priority="3903" operator="lessThan">
      <formula>$C$4</formula>
    </cfRule>
  </conditionalFormatting>
  <conditionalFormatting sqref="BH52">
    <cfRule type="cellIs" dxfId="1618" priority="3904" operator="lessThan">
      <formula>$C$4</formula>
    </cfRule>
  </conditionalFormatting>
  <conditionalFormatting sqref="BH53">
    <cfRule type="cellIs" dxfId="1617" priority="3905" operator="lessThan">
      <formula>$C$4</formula>
    </cfRule>
  </conditionalFormatting>
  <conditionalFormatting sqref="BH53">
    <cfRule type="cellIs" dxfId="1616" priority="3906" operator="lessThan">
      <formula>$C$4</formula>
    </cfRule>
  </conditionalFormatting>
  <conditionalFormatting sqref="BH54">
    <cfRule type="cellIs" dxfId="1615" priority="3907" operator="lessThan">
      <formula>$C$4</formula>
    </cfRule>
  </conditionalFormatting>
  <conditionalFormatting sqref="BH54">
    <cfRule type="cellIs" dxfId="1614" priority="3908" operator="lessThan">
      <formula>$C$4</formula>
    </cfRule>
  </conditionalFormatting>
  <conditionalFormatting sqref="BH55">
    <cfRule type="cellIs" dxfId="1613" priority="3909" operator="lessThan">
      <formula>$C$4</formula>
    </cfRule>
  </conditionalFormatting>
  <conditionalFormatting sqref="BH55">
    <cfRule type="cellIs" dxfId="1612" priority="3910" operator="lessThan">
      <formula>$C$4</formula>
    </cfRule>
  </conditionalFormatting>
  <conditionalFormatting sqref="BH56">
    <cfRule type="cellIs" dxfId="1611" priority="3911" operator="lessThan">
      <formula>$C$4</formula>
    </cfRule>
  </conditionalFormatting>
  <conditionalFormatting sqref="BH56">
    <cfRule type="cellIs" dxfId="1610" priority="3912" operator="lessThan">
      <formula>$C$4</formula>
    </cfRule>
  </conditionalFormatting>
  <conditionalFormatting sqref="BH57">
    <cfRule type="cellIs" dxfId="1609" priority="3913" operator="lessThan">
      <formula>$C$4</formula>
    </cfRule>
  </conditionalFormatting>
  <conditionalFormatting sqref="BH57">
    <cfRule type="cellIs" dxfId="1608" priority="3914" operator="lessThan">
      <formula>$C$4</formula>
    </cfRule>
  </conditionalFormatting>
  <conditionalFormatting sqref="BH58">
    <cfRule type="cellIs" dxfId="1607" priority="3915" operator="lessThan">
      <formula>$C$4</formula>
    </cfRule>
  </conditionalFormatting>
  <conditionalFormatting sqref="BH58">
    <cfRule type="cellIs" dxfId="1606" priority="3916" operator="lessThan">
      <formula>$C$4</formula>
    </cfRule>
  </conditionalFormatting>
  <conditionalFormatting sqref="BH59">
    <cfRule type="cellIs" dxfId="1605" priority="3917" operator="lessThan">
      <formula>$C$4</formula>
    </cfRule>
  </conditionalFormatting>
  <conditionalFormatting sqref="BH59">
    <cfRule type="cellIs" dxfId="1604" priority="3918" operator="lessThan">
      <formula>$C$4</formula>
    </cfRule>
  </conditionalFormatting>
  <conditionalFormatting sqref="BH60">
    <cfRule type="cellIs" dxfId="1603" priority="3919" operator="lessThan">
      <formula>$C$4</formula>
    </cfRule>
  </conditionalFormatting>
  <conditionalFormatting sqref="BH60">
    <cfRule type="cellIs" dxfId="1602" priority="3920" operator="lessThan">
      <formula>$C$4</formula>
    </cfRule>
  </conditionalFormatting>
  <conditionalFormatting sqref="BI11">
    <cfRule type="cellIs" dxfId="1601" priority="3921" operator="lessThan">
      <formula>$C$4</formula>
    </cfRule>
  </conditionalFormatting>
  <conditionalFormatting sqref="BI11">
    <cfRule type="cellIs" dxfId="1600" priority="3922" operator="lessThan">
      <formula>$C$4</formula>
    </cfRule>
  </conditionalFormatting>
  <conditionalFormatting sqref="BI12">
    <cfRule type="cellIs" dxfId="1599" priority="3923" operator="lessThan">
      <formula>$C$4</formula>
    </cfRule>
  </conditionalFormatting>
  <conditionalFormatting sqref="BI12">
    <cfRule type="cellIs" dxfId="1598" priority="3924" operator="lessThan">
      <formula>$C$4</formula>
    </cfRule>
  </conditionalFormatting>
  <conditionalFormatting sqref="BI13">
    <cfRule type="cellIs" dxfId="1597" priority="3925" operator="lessThan">
      <formula>$C$4</formula>
    </cfRule>
  </conditionalFormatting>
  <conditionalFormatting sqref="BI13">
    <cfRule type="cellIs" dxfId="1596" priority="3926" operator="lessThan">
      <formula>$C$4</formula>
    </cfRule>
  </conditionalFormatting>
  <conditionalFormatting sqref="BI14">
    <cfRule type="cellIs" dxfId="1595" priority="3927" operator="lessThan">
      <formula>$C$4</formula>
    </cfRule>
  </conditionalFormatting>
  <conditionalFormatting sqref="BI14">
    <cfRule type="cellIs" dxfId="1594" priority="3928" operator="lessThan">
      <formula>$C$4</formula>
    </cfRule>
  </conditionalFormatting>
  <conditionalFormatting sqref="BI15">
    <cfRule type="cellIs" dxfId="1593" priority="3929" operator="lessThan">
      <formula>$C$4</formula>
    </cfRule>
  </conditionalFormatting>
  <conditionalFormatting sqref="BI15">
    <cfRule type="cellIs" dxfId="1592" priority="3930" operator="lessThan">
      <formula>$C$4</formula>
    </cfRule>
  </conditionalFormatting>
  <conditionalFormatting sqref="BI16">
    <cfRule type="cellIs" dxfId="1591" priority="3931" operator="lessThan">
      <formula>$C$4</formula>
    </cfRule>
  </conditionalFormatting>
  <conditionalFormatting sqref="BI16">
    <cfRule type="cellIs" dxfId="1590" priority="3932" operator="lessThan">
      <formula>$C$4</formula>
    </cfRule>
  </conditionalFormatting>
  <conditionalFormatting sqref="BI17">
    <cfRule type="cellIs" dxfId="1589" priority="3933" operator="lessThan">
      <formula>$C$4</formula>
    </cfRule>
  </conditionalFormatting>
  <conditionalFormatting sqref="BI17">
    <cfRule type="cellIs" dxfId="1588" priority="3934" operator="lessThan">
      <formula>$C$4</formula>
    </cfRule>
  </conditionalFormatting>
  <conditionalFormatting sqref="BI18">
    <cfRule type="cellIs" dxfId="1587" priority="3935" operator="lessThan">
      <formula>$C$4</formula>
    </cfRule>
  </conditionalFormatting>
  <conditionalFormatting sqref="BI18">
    <cfRule type="cellIs" dxfId="1586" priority="3936" operator="lessThan">
      <formula>$C$4</formula>
    </cfRule>
  </conditionalFormatting>
  <conditionalFormatting sqref="BI19">
    <cfRule type="cellIs" dxfId="1585" priority="3937" operator="lessThan">
      <formula>$C$4</formula>
    </cfRule>
  </conditionalFormatting>
  <conditionalFormatting sqref="BI19">
    <cfRule type="cellIs" dxfId="1584" priority="3938" operator="lessThan">
      <formula>$C$4</formula>
    </cfRule>
  </conditionalFormatting>
  <conditionalFormatting sqref="BI20">
    <cfRule type="cellIs" dxfId="1583" priority="3939" operator="lessThan">
      <formula>$C$4</formula>
    </cfRule>
  </conditionalFormatting>
  <conditionalFormatting sqref="BI20">
    <cfRule type="cellIs" dxfId="1582" priority="3940" operator="lessThan">
      <formula>$C$4</formula>
    </cfRule>
  </conditionalFormatting>
  <conditionalFormatting sqref="BI21">
    <cfRule type="cellIs" dxfId="1581" priority="3941" operator="lessThan">
      <formula>$C$4</formula>
    </cfRule>
  </conditionalFormatting>
  <conditionalFormatting sqref="BI21">
    <cfRule type="cellIs" dxfId="1580" priority="3942" operator="lessThan">
      <formula>$C$4</formula>
    </cfRule>
  </conditionalFormatting>
  <conditionalFormatting sqref="BI22">
    <cfRule type="cellIs" dxfId="1579" priority="3943" operator="lessThan">
      <formula>$C$4</formula>
    </cfRule>
  </conditionalFormatting>
  <conditionalFormatting sqref="BI22">
    <cfRule type="cellIs" dxfId="1578" priority="3944" operator="lessThan">
      <formula>$C$4</formula>
    </cfRule>
  </conditionalFormatting>
  <conditionalFormatting sqref="BI23">
    <cfRule type="cellIs" dxfId="1577" priority="3945" operator="lessThan">
      <formula>$C$4</formula>
    </cfRule>
  </conditionalFormatting>
  <conditionalFormatting sqref="BI23">
    <cfRule type="cellIs" dxfId="1576" priority="3946" operator="lessThan">
      <formula>$C$4</formula>
    </cfRule>
  </conditionalFormatting>
  <conditionalFormatting sqref="BI24">
    <cfRule type="cellIs" dxfId="1575" priority="3947" operator="lessThan">
      <formula>$C$4</formula>
    </cfRule>
  </conditionalFormatting>
  <conditionalFormatting sqref="BI24">
    <cfRule type="cellIs" dxfId="1574" priority="3948" operator="lessThan">
      <formula>$C$4</formula>
    </cfRule>
  </conditionalFormatting>
  <conditionalFormatting sqref="BI25">
    <cfRule type="cellIs" dxfId="1573" priority="3949" operator="lessThan">
      <formula>$C$4</formula>
    </cfRule>
  </conditionalFormatting>
  <conditionalFormatting sqref="BI25">
    <cfRule type="cellIs" dxfId="1572" priority="3950" operator="lessThan">
      <formula>$C$4</formula>
    </cfRule>
  </conditionalFormatting>
  <conditionalFormatting sqref="BI26">
    <cfRule type="cellIs" dxfId="1571" priority="3951" operator="lessThan">
      <formula>$C$4</formula>
    </cfRule>
  </conditionalFormatting>
  <conditionalFormatting sqref="BI26">
    <cfRule type="cellIs" dxfId="1570" priority="3952" operator="lessThan">
      <formula>$C$4</formula>
    </cfRule>
  </conditionalFormatting>
  <conditionalFormatting sqref="BI27">
    <cfRule type="cellIs" dxfId="1569" priority="3953" operator="lessThan">
      <formula>$C$4</formula>
    </cfRule>
  </conditionalFormatting>
  <conditionalFormatting sqref="BI27">
    <cfRule type="cellIs" dxfId="1568" priority="3954" operator="lessThan">
      <formula>$C$4</formula>
    </cfRule>
  </conditionalFormatting>
  <conditionalFormatting sqref="BI28">
    <cfRule type="cellIs" dxfId="1567" priority="3955" operator="lessThan">
      <formula>$C$4</formula>
    </cfRule>
  </conditionalFormatting>
  <conditionalFormatting sqref="BI28">
    <cfRule type="cellIs" dxfId="1566" priority="3956" operator="lessThan">
      <formula>$C$4</formula>
    </cfRule>
  </conditionalFormatting>
  <conditionalFormatting sqref="BI29">
    <cfRule type="cellIs" dxfId="1565" priority="3957" operator="lessThan">
      <formula>$C$4</formula>
    </cfRule>
  </conditionalFormatting>
  <conditionalFormatting sqref="BI29">
    <cfRule type="cellIs" dxfId="1564" priority="3958" operator="lessThan">
      <formula>$C$4</formula>
    </cfRule>
  </conditionalFormatting>
  <conditionalFormatting sqref="BI30">
    <cfRule type="cellIs" dxfId="1563" priority="3959" operator="lessThan">
      <formula>$C$4</formula>
    </cfRule>
  </conditionalFormatting>
  <conditionalFormatting sqref="BI30">
    <cfRule type="cellIs" dxfId="1562" priority="3960" operator="lessThan">
      <formula>$C$4</formula>
    </cfRule>
  </conditionalFormatting>
  <conditionalFormatting sqref="BI31">
    <cfRule type="cellIs" dxfId="1561" priority="3961" operator="lessThan">
      <formula>$C$4</formula>
    </cfRule>
  </conditionalFormatting>
  <conditionalFormatting sqref="BI31">
    <cfRule type="cellIs" dxfId="1560" priority="3962" operator="lessThan">
      <formula>$C$4</formula>
    </cfRule>
  </conditionalFormatting>
  <conditionalFormatting sqref="BI32">
    <cfRule type="cellIs" dxfId="1559" priority="3963" operator="lessThan">
      <formula>$C$4</formula>
    </cfRule>
  </conditionalFormatting>
  <conditionalFormatting sqref="BI32">
    <cfRule type="cellIs" dxfId="1558" priority="3964" operator="lessThan">
      <formula>$C$4</formula>
    </cfRule>
  </conditionalFormatting>
  <conditionalFormatting sqref="BI33">
    <cfRule type="cellIs" dxfId="1557" priority="3965" operator="lessThan">
      <formula>$C$4</formula>
    </cfRule>
  </conditionalFormatting>
  <conditionalFormatting sqref="BI33">
    <cfRule type="cellIs" dxfId="1556" priority="3966" operator="lessThan">
      <formula>$C$4</formula>
    </cfRule>
  </conditionalFormatting>
  <conditionalFormatting sqref="BI34">
    <cfRule type="cellIs" dxfId="1555" priority="3967" operator="lessThan">
      <formula>$C$4</formula>
    </cfRule>
  </conditionalFormatting>
  <conditionalFormatting sqref="BI34">
    <cfRule type="cellIs" dxfId="1554" priority="3968" operator="lessThan">
      <formula>$C$4</formula>
    </cfRule>
  </conditionalFormatting>
  <conditionalFormatting sqref="BI35">
    <cfRule type="cellIs" dxfId="1553" priority="3969" operator="lessThan">
      <formula>$C$4</formula>
    </cfRule>
  </conditionalFormatting>
  <conditionalFormatting sqref="BI35">
    <cfRule type="cellIs" dxfId="1552" priority="3970" operator="lessThan">
      <formula>$C$4</formula>
    </cfRule>
  </conditionalFormatting>
  <conditionalFormatting sqref="BI36">
    <cfRule type="cellIs" dxfId="1551" priority="3971" operator="lessThan">
      <formula>$C$4</formula>
    </cfRule>
  </conditionalFormatting>
  <conditionalFormatting sqref="BI36">
    <cfRule type="cellIs" dxfId="1550" priority="3972" operator="lessThan">
      <formula>$C$4</formula>
    </cfRule>
  </conditionalFormatting>
  <conditionalFormatting sqref="BI37">
    <cfRule type="cellIs" dxfId="1549" priority="3973" operator="lessThan">
      <formula>$C$4</formula>
    </cfRule>
  </conditionalFormatting>
  <conditionalFormatting sqref="BI37">
    <cfRule type="cellIs" dxfId="1548" priority="3974" operator="lessThan">
      <formula>$C$4</formula>
    </cfRule>
  </conditionalFormatting>
  <conditionalFormatting sqref="BI38">
    <cfRule type="cellIs" dxfId="1547" priority="3975" operator="lessThan">
      <formula>$C$4</formula>
    </cfRule>
  </conditionalFormatting>
  <conditionalFormatting sqref="BI38">
    <cfRule type="cellIs" dxfId="1546" priority="3976" operator="lessThan">
      <formula>$C$4</formula>
    </cfRule>
  </conditionalFormatting>
  <conditionalFormatting sqref="BI39">
    <cfRule type="cellIs" dxfId="1545" priority="3977" operator="lessThan">
      <formula>$C$4</formula>
    </cfRule>
  </conditionalFormatting>
  <conditionalFormatting sqref="BI39">
    <cfRule type="cellIs" dxfId="1544" priority="3978" operator="lessThan">
      <formula>$C$4</formula>
    </cfRule>
  </conditionalFormatting>
  <conditionalFormatting sqref="BI40">
    <cfRule type="cellIs" dxfId="1543" priority="3979" operator="lessThan">
      <formula>$C$4</formula>
    </cfRule>
  </conditionalFormatting>
  <conditionalFormatting sqref="BI40">
    <cfRule type="cellIs" dxfId="1542" priority="3980" operator="lessThan">
      <formula>$C$4</formula>
    </cfRule>
  </conditionalFormatting>
  <conditionalFormatting sqref="BI41">
    <cfRule type="cellIs" dxfId="1541" priority="3981" operator="lessThan">
      <formula>$C$4</formula>
    </cfRule>
  </conditionalFormatting>
  <conditionalFormatting sqref="BI41">
    <cfRule type="cellIs" dxfId="1540" priority="3982" operator="lessThan">
      <formula>$C$4</formula>
    </cfRule>
  </conditionalFormatting>
  <conditionalFormatting sqref="BI42">
    <cfRule type="cellIs" dxfId="1539" priority="3983" operator="lessThan">
      <formula>$C$4</formula>
    </cfRule>
  </conditionalFormatting>
  <conditionalFormatting sqref="BI42">
    <cfRule type="cellIs" dxfId="1538" priority="3984" operator="lessThan">
      <formula>$C$4</formula>
    </cfRule>
  </conditionalFormatting>
  <conditionalFormatting sqref="BI43">
    <cfRule type="cellIs" dxfId="1537" priority="3985" operator="lessThan">
      <formula>$C$4</formula>
    </cfRule>
  </conditionalFormatting>
  <conditionalFormatting sqref="BI43">
    <cfRule type="cellIs" dxfId="1536" priority="3986" operator="lessThan">
      <formula>$C$4</formula>
    </cfRule>
  </conditionalFormatting>
  <conditionalFormatting sqref="BI44">
    <cfRule type="cellIs" dxfId="1535" priority="3987" operator="lessThan">
      <formula>$C$4</formula>
    </cfRule>
  </conditionalFormatting>
  <conditionalFormatting sqref="BI44">
    <cfRule type="cellIs" dxfId="1534" priority="3988" operator="lessThan">
      <formula>$C$4</formula>
    </cfRule>
  </conditionalFormatting>
  <conditionalFormatting sqref="BI45">
    <cfRule type="cellIs" dxfId="1533" priority="3989" operator="lessThan">
      <formula>$C$4</formula>
    </cfRule>
  </conditionalFormatting>
  <conditionalFormatting sqref="BI45">
    <cfRule type="cellIs" dxfId="1532" priority="3990" operator="lessThan">
      <formula>$C$4</formula>
    </cfRule>
  </conditionalFormatting>
  <conditionalFormatting sqref="BI46">
    <cfRule type="cellIs" dxfId="1531" priority="3991" operator="lessThan">
      <formula>$C$4</formula>
    </cfRule>
  </conditionalFormatting>
  <conditionalFormatting sqref="BI46">
    <cfRule type="cellIs" dxfId="1530" priority="3992" operator="lessThan">
      <formula>$C$4</formula>
    </cfRule>
  </conditionalFormatting>
  <conditionalFormatting sqref="BI47">
    <cfRule type="cellIs" dxfId="1529" priority="3993" operator="lessThan">
      <formula>$C$4</formula>
    </cfRule>
  </conditionalFormatting>
  <conditionalFormatting sqref="BI47">
    <cfRule type="cellIs" dxfId="1528" priority="3994" operator="lessThan">
      <formula>$C$4</formula>
    </cfRule>
  </conditionalFormatting>
  <conditionalFormatting sqref="BI48">
    <cfRule type="cellIs" dxfId="1527" priority="3995" operator="lessThan">
      <formula>$C$4</formula>
    </cfRule>
  </conditionalFormatting>
  <conditionalFormatting sqref="BI48">
    <cfRule type="cellIs" dxfId="1526" priority="3996" operator="lessThan">
      <formula>$C$4</formula>
    </cfRule>
  </conditionalFormatting>
  <conditionalFormatting sqref="BI49">
    <cfRule type="cellIs" dxfId="1525" priority="3997" operator="lessThan">
      <formula>$C$4</formula>
    </cfRule>
  </conditionalFormatting>
  <conditionalFormatting sqref="BI49">
    <cfRule type="cellIs" dxfId="1524" priority="3998" operator="lessThan">
      <formula>$C$4</formula>
    </cfRule>
  </conditionalFormatting>
  <conditionalFormatting sqref="BI50">
    <cfRule type="cellIs" dxfId="1523" priority="3999" operator="lessThan">
      <formula>$C$4</formula>
    </cfRule>
  </conditionalFormatting>
  <conditionalFormatting sqref="BI50">
    <cfRule type="cellIs" dxfId="1522" priority="4000" operator="lessThan">
      <formula>$C$4</formula>
    </cfRule>
  </conditionalFormatting>
  <conditionalFormatting sqref="BI51">
    <cfRule type="cellIs" dxfId="1521" priority="4001" operator="lessThan">
      <formula>$C$4</formula>
    </cfRule>
  </conditionalFormatting>
  <conditionalFormatting sqref="BI51">
    <cfRule type="cellIs" dxfId="1520" priority="4002" operator="lessThan">
      <formula>$C$4</formula>
    </cfRule>
  </conditionalFormatting>
  <conditionalFormatting sqref="BI52">
    <cfRule type="cellIs" dxfId="1519" priority="4003" operator="lessThan">
      <formula>$C$4</formula>
    </cfRule>
  </conditionalFormatting>
  <conditionalFormatting sqref="BI52">
    <cfRule type="cellIs" dxfId="1518" priority="4004" operator="lessThan">
      <formula>$C$4</formula>
    </cfRule>
  </conditionalFormatting>
  <conditionalFormatting sqref="BI53">
    <cfRule type="cellIs" dxfId="1517" priority="4005" operator="lessThan">
      <formula>$C$4</formula>
    </cfRule>
  </conditionalFormatting>
  <conditionalFormatting sqref="BI53">
    <cfRule type="cellIs" dxfId="1516" priority="4006" operator="lessThan">
      <formula>$C$4</formula>
    </cfRule>
  </conditionalFormatting>
  <conditionalFormatting sqref="BI54">
    <cfRule type="cellIs" dxfId="1515" priority="4007" operator="lessThan">
      <formula>$C$4</formula>
    </cfRule>
  </conditionalFormatting>
  <conditionalFormatting sqref="BI54">
    <cfRule type="cellIs" dxfId="1514" priority="4008" operator="lessThan">
      <formula>$C$4</formula>
    </cfRule>
  </conditionalFormatting>
  <conditionalFormatting sqref="BI55">
    <cfRule type="cellIs" dxfId="1513" priority="4009" operator="lessThan">
      <formula>$C$4</formula>
    </cfRule>
  </conditionalFormatting>
  <conditionalFormatting sqref="BI55">
    <cfRule type="cellIs" dxfId="1512" priority="4010" operator="lessThan">
      <formula>$C$4</formula>
    </cfRule>
  </conditionalFormatting>
  <conditionalFormatting sqref="BI56">
    <cfRule type="cellIs" dxfId="1511" priority="4011" operator="lessThan">
      <formula>$C$4</formula>
    </cfRule>
  </conditionalFormatting>
  <conditionalFormatting sqref="BI56">
    <cfRule type="cellIs" dxfId="1510" priority="4012" operator="lessThan">
      <formula>$C$4</formula>
    </cfRule>
  </conditionalFormatting>
  <conditionalFormatting sqref="BI57">
    <cfRule type="cellIs" dxfId="1509" priority="4013" operator="lessThan">
      <formula>$C$4</formula>
    </cfRule>
  </conditionalFormatting>
  <conditionalFormatting sqref="BI57">
    <cfRule type="cellIs" dxfId="1508" priority="4014" operator="lessThan">
      <formula>$C$4</formula>
    </cfRule>
  </conditionalFormatting>
  <conditionalFormatting sqref="BI58">
    <cfRule type="cellIs" dxfId="1507" priority="4015" operator="lessThan">
      <formula>$C$4</formula>
    </cfRule>
  </conditionalFormatting>
  <conditionalFormatting sqref="BI58">
    <cfRule type="cellIs" dxfId="1506" priority="4016" operator="lessThan">
      <formula>$C$4</formula>
    </cfRule>
  </conditionalFormatting>
  <conditionalFormatting sqref="BI59">
    <cfRule type="cellIs" dxfId="1505" priority="4017" operator="lessThan">
      <formula>$C$4</formula>
    </cfRule>
  </conditionalFormatting>
  <conditionalFormatting sqref="BI59">
    <cfRule type="cellIs" dxfId="1504" priority="4018" operator="lessThan">
      <formula>$C$4</formula>
    </cfRule>
  </conditionalFormatting>
  <conditionalFormatting sqref="BI60">
    <cfRule type="cellIs" dxfId="1503" priority="4019" operator="lessThan">
      <formula>$C$4</formula>
    </cfRule>
  </conditionalFormatting>
  <conditionalFormatting sqref="BI60">
    <cfRule type="cellIs" dxfId="1502" priority="4020" operator="lessThan">
      <formula>$C$4</formula>
    </cfRule>
  </conditionalFormatting>
  <conditionalFormatting sqref="BJ11">
    <cfRule type="cellIs" dxfId="1501" priority="4021" operator="lessThan">
      <formula>$C$4</formula>
    </cfRule>
  </conditionalFormatting>
  <conditionalFormatting sqref="BJ11">
    <cfRule type="cellIs" dxfId="1500" priority="4022" operator="lessThan">
      <formula>$C$4</formula>
    </cfRule>
  </conditionalFormatting>
  <conditionalFormatting sqref="BJ12">
    <cfRule type="cellIs" dxfId="1499" priority="4023" operator="lessThan">
      <formula>$C$4</formula>
    </cfRule>
  </conditionalFormatting>
  <conditionalFormatting sqref="BJ12">
    <cfRule type="cellIs" dxfId="1498" priority="4024" operator="lessThan">
      <formula>$C$4</formula>
    </cfRule>
  </conditionalFormatting>
  <conditionalFormatting sqref="BJ13">
    <cfRule type="cellIs" dxfId="1497" priority="4025" operator="lessThan">
      <formula>$C$4</formula>
    </cfRule>
  </conditionalFormatting>
  <conditionalFormatting sqref="BJ13">
    <cfRule type="cellIs" dxfId="1496" priority="4026" operator="lessThan">
      <formula>$C$4</formula>
    </cfRule>
  </conditionalFormatting>
  <conditionalFormatting sqref="BJ14">
    <cfRule type="cellIs" dxfId="1495" priority="4027" operator="lessThan">
      <formula>$C$4</formula>
    </cfRule>
  </conditionalFormatting>
  <conditionalFormatting sqref="BJ14">
    <cfRule type="cellIs" dxfId="1494" priority="4028" operator="lessThan">
      <formula>$C$4</formula>
    </cfRule>
  </conditionalFormatting>
  <conditionalFormatting sqref="BJ15">
    <cfRule type="cellIs" dxfId="1493" priority="4029" operator="lessThan">
      <formula>$C$4</formula>
    </cfRule>
  </conditionalFormatting>
  <conditionalFormatting sqref="BJ15">
    <cfRule type="cellIs" dxfId="1492" priority="4030" operator="lessThan">
      <formula>$C$4</formula>
    </cfRule>
  </conditionalFormatting>
  <conditionalFormatting sqref="BJ16">
    <cfRule type="cellIs" dxfId="1491" priority="4031" operator="lessThan">
      <formula>$C$4</formula>
    </cfRule>
  </conditionalFormatting>
  <conditionalFormatting sqref="BJ16">
    <cfRule type="cellIs" dxfId="1490" priority="4032" operator="lessThan">
      <formula>$C$4</formula>
    </cfRule>
  </conditionalFormatting>
  <conditionalFormatting sqref="BJ17">
    <cfRule type="cellIs" dxfId="1489" priority="4033" operator="lessThan">
      <formula>$C$4</formula>
    </cfRule>
  </conditionalFormatting>
  <conditionalFormatting sqref="BJ17">
    <cfRule type="cellIs" dxfId="1488" priority="4034" operator="lessThan">
      <formula>$C$4</formula>
    </cfRule>
  </conditionalFormatting>
  <conditionalFormatting sqref="BJ18">
    <cfRule type="cellIs" dxfId="1487" priority="4035" operator="lessThan">
      <formula>$C$4</formula>
    </cfRule>
  </conditionalFormatting>
  <conditionalFormatting sqref="BJ18">
    <cfRule type="cellIs" dxfId="1486" priority="4036" operator="lessThan">
      <formula>$C$4</formula>
    </cfRule>
  </conditionalFormatting>
  <conditionalFormatting sqref="BJ19">
    <cfRule type="cellIs" dxfId="1485" priority="4037" operator="lessThan">
      <formula>$C$4</formula>
    </cfRule>
  </conditionalFormatting>
  <conditionalFormatting sqref="BJ19">
    <cfRule type="cellIs" dxfId="1484" priority="4038" operator="lessThan">
      <formula>$C$4</formula>
    </cfRule>
  </conditionalFormatting>
  <conditionalFormatting sqref="BJ20">
    <cfRule type="cellIs" dxfId="1483" priority="4039" operator="lessThan">
      <formula>$C$4</formula>
    </cfRule>
  </conditionalFormatting>
  <conditionalFormatting sqref="BJ20">
    <cfRule type="cellIs" dxfId="1482" priority="4040" operator="lessThan">
      <formula>$C$4</formula>
    </cfRule>
  </conditionalFormatting>
  <conditionalFormatting sqref="BJ21">
    <cfRule type="cellIs" dxfId="1481" priority="4041" operator="lessThan">
      <formula>$C$4</formula>
    </cfRule>
  </conditionalFormatting>
  <conditionalFormatting sqref="BJ21">
    <cfRule type="cellIs" dxfId="1480" priority="4042" operator="lessThan">
      <formula>$C$4</formula>
    </cfRule>
  </conditionalFormatting>
  <conditionalFormatting sqref="BJ22">
    <cfRule type="cellIs" dxfId="1479" priority="4043" operator="lessThan">
      <formula>$C$4</formula>
    </cfRule>
  </conditionalFormatting>
  <conditionalFormatting sqref="BJ22">
    <cfRule type="cellIs" dxfId="1478" priority="4044" operator="lessThan">
      <formula>$C$4</formula>
    </cfRule>
  </conditionalFormatting>
  <conditionalFormatting sqref="BJ23">
    <cfRule type="cellIs" dxfId="1477" priority="4045" operator="lessThan">
      <formula>$C$4</formula>
    </cfRule>
  </conditionalFormatting>
  <conditionalFormatting sqref="BJ23">
    <cfRule type="cellIs" dxfId="1476" priority="4046" operator="lessThan">
      <formula>$C$4</formula>
    </cfRule>
  </conditionalFormatting>
  <conditionalFormatting sqref="BJ24">
    <cfRule type="cellIs" dxfId="1475" priority="4047" operator="lessThan">
      <formula>$C$4</formula>
    </cfRule>
  </conditionalFormatting>
  <conditionalFormatting sqref="BJ24">
    <cfRule type="cellIs" dxfId="1474" priority="4048" operator="lessThan">
      <formula>$C$4</formula>
    </cfRule>
  </conditionalFormatting>
  <conditionalFormatting sqref="BJ25">
    <cfRule type="cellIs" dxfId="1473" priority="4049" operator="lessThan">
      <formula>$C$4</formula>
    </cfRule>
  </conditionalFormatting>
  <conditionalFormatting sqref="BJ25">
    <cfRule type="cellIs" dxfId="1472" priority="4050" operator="lessThan">
      <formula>$C$4</formula>
    </cfRule>
  </conditionalFormatting>
  <conditionalFormatting sqref="BJ26">
    <cfRule type="cellIs" dxfId="1471" priority="4051" operator="lessThan">
      <formula>$C$4</formula>
    </cfRule>
  </conditionalFormatting>
  <conditionalFormatting sqref="BJ26">
    <cfRule type="cellIs" dxfId="1470" priority="4052" operator="lessThan">
      <formula>$C$4</formula>
    </cfRule>
  </conditionalFormatting>
  <conditionalFormatting sqref="BJ27">
    <cfRule type="cellIs" dxfId="1469" priority="4053" operator="lessThan">
      <formula>$C$4</formula>
    </cfRule>
  </conditionalFormatting>
  <conditionalFormatting sqref="BJ27">
    <cfRule type="cellIs" dxfId="1468" priority="4054" operator="lessThan">
      <formula>$C$4</formula>
    </cfRule>
  </conditionalFormatting>
  <conditionalFormatting sqref="BJ28">
    <cfRule type="cellIs" dxfId="1467" priority="4055" operator="lessThan">
      <formula>$C$4</formula>
    </cfRule>
  </conditionalFormatting>
  <conditionalFormatting sqref="BJ28">
    <cfRule type="cellIs" dxfId="1466" priority="4056" operator="lessThan">
      <formula>$C$4</formula>
    </cfRule>
  </conditionalFormatting>
  <conditionalFormatting sqref="BJ29">
    <cfRule type="cellIs" dxfId="1465" priority="4057" operator="lessThan">
      <formula>$C$4</formula>
    </cfRule>
  </conditionalFormatting>
  <conditionalFormatting sqref="BJ29">
    <cfRule type="cellIs" dxfId="1464" priority="4058" operator="lessThan">
      <formula>$C$4</formula>
    </cfRule>
  </conditionalFormatting>
  <conditionalFormatting sqref="BJ30">
    <cfRule type="cellIs" dxfId="1463" priority="4059" operator="lessThan">
      <formula>$C$4</formula>
    </cfRule>
  </conditionalFormatting>
  <conditionalFormatting sqref="BJ30">
    <cfRule type="cellIs" dxfId="1462" priority="4060" operator="lessThan">
      <formula>$C$4</formula>
    </cfRule>
  </conditionalFormatting>
  <conditionalFormatting sqref="BJ31">
    <cfRule type="cellIs" dxfId="1461" priority="4061" operator="lessThan">
      <formula>$C$4</formula>
    </cfRule>
  </conditionalFormatting>
  <conditionalFormatting sqref="BJ31">
    <cfRule type="cellIs" dxfId="1460" priority="4062" operator="lessThan">
      <formula>$C$4</formula>
    </cfRule>
  </conditionalFormatting>
  <conditionalFormatting sqref="BJ32">
    <cfRule type="cellIs" dxfId="1459" priority="4063" operator="lessThan">
      <formula>$C$4</formula>
    </cfRule>
  </conditionalFormatting>
  <conditionalFormatting sqref="BJ32">
    <cfRule type="cellIs" dxfId="1458" priority="4064" operator="lessThan">
      <formula>$C$4</formula>
    </cfRule>
  </conditionalFormatting>
  <conditionalFormatting sqref="BJ33">
    <cfRule type="cellIs" dxfId="1457" priority="4065" operator="lessThan">
      <formula>$C$4</formula>
    </cfRule>
  </conditionalFormatting>
  <conditionalFormatting sqref="BJ33">
    <cfRule type="cellIs" dxfId="1456" priority="4066" operator="lessThan">
      <formula>$C$4</formula>
    </cfRule>
  </conditionalFormatting>
  <conditionalFormatting sqref="BJ34">
    <cfRule type="cellIs" dxfId="1455" priority="4067" operator="lessThan">
      <formula>$C$4</formula>
    </cfRule>
  </conditionalFormatting>
  <conditionalFormatting sqref="BJ34">
    <cfRule type="cellIs" dxfId="1454" priority="4068" operator="lessThan">
      <formula>$C$4</formula>
    </cfRule>
  </conditionalFormatting>
  <conditionalFormatting sqref="BJ35">
    <cfRule type="cellIs" dxfId="1453" priority="4069" operator="lessThan">
      <formula>$C$4</formula>
    </cfRule>
  </conditionalFormatting>
  <conditionalFormatting sqref="BJ35">
    <cfRule type="cellIs" dxfId="1452" priority="4070" operator="lessThan">
      <formula>$C$4</formula>
    </cfRule>
  </conditionalFormatting>
  <conditionalFormatting sqref="BJ36">
    <cfRule type="cellIs" dxfId="1451" priority="4071" operator="lessThan">
      <formula>$C$4</formula>
    </cfRule>
  </conditionalFormatting>
  <conditionalFormatting sqref="BJ36">
    <cfRule type="cellIs" dxfId="1450" priority="4072" operator="lessThan">
      <formula>$C$4</formula>
    </cfRule>
  </conditionalFormatting>
  <conditionalFormatting sqref="BJ37">
    <cfRule type="cellIs" dxfId="1449" priority="4073" operator="lessThan">
      <formula>$C$4</formula>
    </cfRule>
  </conditionalFormatting>
  <conditionalFormatting sqref="BJ37">
    <cfRule type="cellIs" dxfId="1448" priority="4074" operator="lessThan">
      <formula>$C$4</formula>
    </cfRule>
  </conditionalFormatting>
  <conditionalFormatting sqref="BJ38">
    <cfRule type="cellIs" dxfId="1447" priority="4075" operator="lessThan">
      <formula>$C$4</formula>
    </cfRule>
  </conditionalFormatting>
  <conditionalFormatting sqref="BJ38">
    <cfRule type="cellIs" dxfId="1446" priority="4076" operator="lessThan">
      <formula>$C$4</formula>
    </cfRule>
  </conditionalFormatting>
  <conditionalFormatting sqref="BJ39">
    <cfRule type="cellIs" dxfId="1445" priority="4077" operator="lessThan">
      <formula>$C$4</formula>
    </cfRule>
  </conditionalFormatting>
  <conditionalFormatting sqref="BJ39">
    <cfRule type="cellIs" dxfId="1444" priority="4078" operator="lessThan">
      <formula>$C$4</formula>
    </cfRule>
  </conditionalFormatting>
  <conditionalFormatting sqref="BJ40">
    <cfRule type="cellIs" dxfId="1443" priority="4079" operator="lessThan">
      <formula>$C$4</formula>
    </cfRule>
  </conditionalFormatting>
  <conditionalFormatting sqref="BJ40">
    <cfRule type="cellIs" dxfId="1442" priority="4080" operator="lessThan">
      <formula>$C$4</formula>
    </cfRule>
  </conditionalFormatting>
  <conditionalFormatting sqref="BJ41">
    <cfRule type="cellIs" dxfId="1441" priority="4081" operator="lessThan">
      <formula>$C$4</formula>
    </cfRule>
  </conditionalFormatting>
  <conditionalFormatting sqref="BJ41">
    <cfRule type="cellIs" dxfId="1440" priority="4082" operator="lessThan">
      <formula>$C$4</formula>
    </cfRule>
  </conditionalFormatting>
  <conditionalFormatting sqref="BJ42">
    <cfRule type="cellIs" dxfId="1439" priority="4083" operator="lessThan">
      <formula>$C$4</formula>
    </cfRule>
  </conditionalFormatting>
  <conditionalFormatting sqref="BJ42">
    <cfRule type="cellIs" dxfId="1438" priority="4084" operator="lessThan">
      <formula>$C$4</formula>
    </cfRule>
  </conditionalFormatting>
  <conditionalFormatting sqref="BJ43">
    <cfRule type="cellIs" dxfId="1437" priority="4085" operator="lessThan">
      <formula>$C$4</formula>
    </cfRule>
  </conditionalFormatting>
  <conditionalFormatting sqref="BJ43">
    <cfRule type="cellIs" dxfId="1436" priority="4086" operator="lessThan">
      <formula>$C$4</formula>
    </cfRule>
  </conditionalFormatting>
  <conditionalFormatting sqref="BJ44">
    <cfRule type="cellIs" dxfId="1435" priority="4087" operator="lessThan">
      <formula>$C$4</formula>
    </cfRule>
  </conditionalFormatting>
  <conditionalFormatting sqref="BJ44">
    <cfRule type="cellIs" dxfId="1434" priority="4088" operator="lessThan">
      <formula>$C$4</formula>
    </cfRule>
  </conditionalFormatting>
  <conditionalFormatting sqref="BJ45">
    <cfRule type="cellIs" dxfId="1433" priority="4089" operator="lessThan">
      <formula>$C$4</formula>
    </cfRule>
  </conditionalFormatting>
  <conditionalFormatting sqref="BJ45">
    <cfRule type="cellIs" dxfId="1432" priority="4090" operator="lessThan">
      <formula>$C$4</formula>
    </cfRule>
  </conditionalFormatting>
  <conditionalFormatting sqref="BJ46">
    <cfRule type="cellIs" dxfId="1431" priority="4091" operator="lessThan">
      <formula>$C$4</formula>
    </cfRule>
  </conditionalFormatting>
  <conditionalFormatting sqref="BJ46">
    <cfRule type="cellIs" dxfId="1430" priority="4092" operator="lessThan">
      <formula>$C$4</formula>
    </cfRule>
  </conditionalFormatting>
  <conditionalFormatting sqref="BJ47">
    <cfRule type="cellIs" dxfId="1429" priority="4093" operator="lessThan">
      <formula>$C$4</formula>
    </cfRule>
  </conditionalFormatting>
  <conditionalFormatting sqref="BJ47">
    <cfRule type="cellIs" dxfId="1428" priority="4094" operator="lessThan">
      <formula>$C$4</formula>
    </cfRule>
  </conditionalFormatting>
  <conditionalFormatting sqref="BJ48">
    <cfRule type="cellIs" dxfId="1427" priority="4095" operator="lessThan">
      <formula>$C$4</formula>
    </cfRule>
  </conditionalFormatting>
  <conditionalFormatting sqref="BJ48">
    <cfRule type="cellIs" dxfId="1426" priority="4096" operator="lessThan">
      <formula>$C$4</formula>
    </cfRule>
  </conditionalFormatting>
  <conditionalFormatting sqref="BJ49">
    <cfRule type="cellIs" dxfId="1425" priority="4097" operator="lessThan">
      <formula>$C$4</formula>
    </cfRule>
  </conditionalFormatting>
  <conditionalFormatting sqref="BJ49">
    <cfRule type="cellIs" dxfId="1424" priority="4098" operator="lessThan">
      <formula>$C$4</formula>
    </cfRule>
  </conditionalFormatting>
  <conditionalFormatting sqref="BJ50">
    <cfRule type="cellIs" dxfId="1423" priority="4099" operator="lessThan">
      <formula>$C$4</formula>
    </cfRule>
  </conditionalFormatting>
  <conditionalFormatting sqref="BJ50">
    <cfRule type="cellIs" dxfId="1422" priority="4100" operator="lessThan">
      <formula>$C$4</formula>
    </cfRule>
  </conditionalFormatting>
  <conditionalFormatting sqref="BJ51">
    <cfRule type="cellIs" dxfId="1421" priority="4101" operator="lessThan">
      <formula>$C$4</formula>
    </cfRule>
  </conditionalFormatting>
  <conditionalFormatting sqref="BJ51">
    <cfRule type="cellIs" dxfId="1420" priority="4102" operator="lessThan">
      <formula>$C$4</formula>
    </cfRule>
  </conditionalFormatting>
  <conditionalFormatting sqref="BJ52">
    <cfRule type="cellIs" dxfId="1419" priority="4103" operator="lessThan">
      <formula>$C$4</formula>
    </cfRule>
  </conditionalFormatting>
  <conditionalFormatting sqref="BJ52">
    <cfRule type="cellIs" dxfId="1418" priority="4104" operator="lessThan">
      <formula>$C$4</formula>
    </cfRule>
  </conditionalFormatting>
  <conditionalFormatting sqref="BJ53">
    <cfRule type="cellIs" dxfId="1417" priority="4105" operator="lessThan">
      <formula>$C$4</formula>
    </cfRule>
  </conditionalFormatting>
  <conditionalFormatting sqref="BJ53">
    <cfRule type="cellIs" dxfId="1416" priority="4106" operator="lessThan">
      <formula>$C$4</formula>
    </cfRule>
  </conditionalFormatting>
  <conditionalFormatting sqref="BJ54">
    <cfRule type="cellIs" dxfId="1415" priority="4107" operator="lessThan">
      <formula>$C$4</formula>
    </cfRule>
  </conditionalFormatting>
  <conditionalFormatting sqref="BJ54">
    <cfRule type="cellIs" dxfId="1414" priority="4108" operator="lessThan">
      <formula>$C$4</formula>
    </cfRule>
  </conditionalFormatting>
  <conditionalFormatting sqref="BJ55">
    <cfRule type="cellIs" dxfId="1413" priority="4109" operator="lessThan">
      <formula>$C$4</formula>
    </cfRule>
  </conditionalFormatting>
  <conditionalFormatting sqref="BJ55">
    <cfRule type="cellIs" dxfId="1412" priority="4110" operator="lessThan">
      <formula>$C$4</formula>
    </cfRule>
  </conditionalFormatting>
  <conditionalFormatting sqref="BJ56">
    <cfRule type="cellIs" dxfId="1411" priority="4111" operator="lessThan">
      <formula>$C$4</formula>
    </cfRule>
  </conditionalFormatting>
  <conditionalFormatting sqref="BJ56">
    <cfRule type="cellIs" dxfId="1410" priority="4112" operator="lessThan">
      <formula>$C$4</formula>
    </cfRule>
  </conditionalFormatting>
  <conditionalFormatting sqref="BJ57">
    <cfRule type="cellIs" dxfId="1409" priority="4113" operator="lessThan">
      <formula>$C$4</formula>
    </cfRule>
  </conditionalFormatting>
  <conditionalFormatting sqref="BJ57">
    <cfRule type="cellIs" dxfId="1408" priority="4114" operator="lessThan">
      <formula>$C$4</formula>
    </cfRule>
  </conditionalFormatting>
  <conditionalFormatting sqref="BJ58">
    <cfRule type="cellIs" dxfId="1407" priority="4115" operator="lessThan">
      <formula>$C$4</formula>
    </cfRule>
  </conditionalFormatting>
  <conditionalFormatting sqref="BJ58">
    <cfRule type="cellIs" dxfId="1406" priority="4116" operator="lessThan">
      <formula>$C$4</formula>
    </cfRule>
  </conditionalFormatting>
  <conditionalFormatting sqref="BJ59">
    <cfRule type="cellIs" dxfId="1405" priority="4117" operator="lessThan">
      <formula>$C$4</formula>
    </cfRule>
  </conditionalFormatting>
  <conditionalFormatting sqref="BJ59">
    <cfRule type="cellIs" dxfId="1404" priority="4118" operator="lessThan">
      <formula>$C$4</formula>
    </cfRule>
  </conditionalFormatting>
  <conditionalFormatting sqref="BJ60">
    <cfRule type="cellIs" dxfId="1403" priority="4119" operator="lessThan">
      <formula>$C$4</formula>
    </cfRule>
  </conditionalFormatting>
  <conditionalFormatting sqref="BJ60">
    <cfRule type="cellIs" dxfId="1402" priority="4120" operator="lessThan">
      <formula>$C$4</formula>
    </cfRule>
  </conditionalFormatting>
  <conditionalFormatting sqref="BK11">
    <cfRule type="cellIs" dxfId="1401" priority="4121" operator="lessThan">
      <formula>$C$4</formula>
    </cfRule>
  </conditionalFormatting>
  <conditionalFormatting sqref="BK11">
    <cfRule type="cellIs" dxfId="1400" priority="4122" operator="lessThan">
      <formula>$C$4</formula>
    </cfRule>
  </conditionalFormatting>
  <conditionalFormatting sqref="BK12">
    <cfRule type="cellIs" dxfId="1399" priority="4123" operator="lessThan">
      <formula>$C$4</formula>
    </cfRule>
  </conditionalFormatting>
  <conditionalFormatting sqref="BK12">
    <cfRule type="cellIs" dxfId="1398" priority="4124" operator="lessThan">
      <formula>$C$4</formula>
    </cfRule>
  </conditionalFormatting>
  <conditionalFormatting sqref="BK13">
    <cfRule type="cellIs" dxfId="1397" priority="4125" operator="lessThan">
      <formula>$C$4</formula>
    </cfRule>
  </conditionalFormatting>
  <conditionalFormatting sqref="BK13">
    <cfRule type="cellIs" dxfId="1396" priority="4126" operator="lessThan">
      <formula>$C$4</formula>
    </cfRule>
  </conditionalFormatting>
  <conditionalFormatting sqref="BK14">
    <cfRule type="cellIs" dxfId="1395" priority="4127" operator="lessThan">
      <formula>$C$4</formula>
    </cfRule>
  </conditionalFormatting>
  <conditionalFormatting sqref="BK14">
    <cfRule type="cellIs" dxfId="1394" priority="4128" operator="lessThan">
      <formula>$C$4</formula>
    </cfRule>
  </conditionalFormatting>
  <conditionalFormatting sqref="BK15">
    <cfRule type="cellIs" dxfId="1393" priority="4129" operator="lessThan">
      <formula>$C$4</formula>
    </cfRule>
  </conditionalFormatting>
  <conditionalFormatting sqref="BK15">
    <cfRule type="cellIs" dxfId="1392" priority="4130" operator="lessThan">
      <formula>$C$4</formula>
    </cfRule>
  </conditionalFormatting>
  <conditionalFormatting sqref="BK16">
    <cfRule type="cellIs" dxfId="1391" priority="4131" operator="lessThan">
      <formula>$C$4</formula>
    </cfRule>
  </conditionalFormatting>
  <conditionalFormatting sqref="BK16">
    <cfRule type="cellIs" dxfId="1390" priority="4132" operator="lessThan">
      <formula>$C$4</formula>
    </cfRule>
  </conditionalFormatting>
  <conditionalFormatting sqref="BK17">
    <cfRule type="cellIs" dxfId="1389" priority="4133" operator="lessThan">
      <formula>$C$4</formula>
    </cfRule>
  </conditionalFormatting>
  <conditionalFormatting sqref="BK17">
    <cfRule type="cellIs" dxfId="1388" priority="4134" operator="lessThan">
      <formula>$C$4</formula>
    </cfRule>
  </conditionalFormatting>
  <conditionalFormatting sqref="BK18">
    <cfRule type="cellIs" dxfId="1387" priority="4135" operator="lessThan">
      <formula>$C$4</formula>
    </cfRule>
  </conditionalFormatting>
  <conditionalFormatting sqref="BK18">
    <cfRule type="cellIs" dxfId="1386" priority="4136" operator="lessThan">
      <formula>$C$4</formula>
    </cfRule>
  </conditionalFormatting>
  <conditionalFormatting sqref="BK19">
    <cfRule type="cellIs" dxfId="1385" priority="4137" operator="lessThan">
      <formula>$C$4</formula>
    </cfRule>
  </conditionalFormatting>
  <conditionalFormatting sqref="BK19">
    <cfRule type="cellIs" dxfId="1384" priority="4138" operator="lessThan">
      <formula>$C$4</formula>
    </cfRule>
  </conditionalFormatting>
  <conditionalFormatting sqref="BK20">
    <cfRule type="cellIs" dxfId="1383" priority="4139" operator="lessThan">
      <formula>$C$4</formula>
    </cfRule>
  </conditionalFormatting>
  <conditionalFormatting sqref="BK20">
    <cfRule type="cellIs" dxfId="1382" priority="4140" operator="lessThan">
      <formula>$C$4</formula>
    </cfRule>
  </conditionalFormatting>
  <conditionalFormatting sqref="BK21">
    <cfRule type="cellIs" dxfId="1381" priority="4141" operator="lessThan">
      <formula>$C$4</formula>
    </cfRule>
  </conditionalFormatting>
  <conditionalFormatting sqref="BK21">
    <cfRule type="cellIs" dxfId="1380" priority="4142" operator="lessThan">
      <formula>$C$4</formula>
    </cfRule>
  </conditionalFormatting>
  <conditionalFormatting sqref="BK22">
    <cfRule type="cellIs" dxfId="1379" priority="4143" operator="lessThan">
      <formula>$C$4</formula>
    </cfRule>
  </conditionalFormatting>
  <conditionalFormatting sqref="BK22">
    <cfRule type="cellIs" dxfId="1378" priority="4144" operator="lessThan">
      <formula>$C$4</formula>
    </cfRule>
  </conditionalFormatting>
  <conditionalFormatting sqref="BK23">
    <cfRule type="cellIs" dxfId="1377" priority="4145" operator="lessThan">
      <formula>$C$4</formula>
    </cfRule>
  </conditionalFormatting>
  <conditionalFormatting sqref="BK23">
    <cfRule type="cellIs" dxfId="1376" priority="4146" operator="lessThan">
      <formula>$C$4</formula>
    </cfRule>
  </conditionalFormatting>
  <conditionalFormatting sqref="BK24">
    <cfRule type="cellIs" dxfId="1375" priority="4147" operator="lessThan">
      <formula>$C$4</formula>
    </cfRule>
  </conditionalFormatting>
  <conditionalFormatting sqref="BK24">
    <cfRule type="cellIs" dxfId="1374" priority="4148" operator="lessThan">
      <formula>$C$4</formula>
    </cfRule>
  </conditionalFormatting>
  <conditionalFormatting sqref="BK25">
    <cfRule type="cellIs" dxfId="1373" priority="4149" operator="lessThan">
      <formula>$C$4</formula>
    </cfRule>
  </conditionalFormatting>
  <conditionalFormatting sqref="BK25">
    <cfRule type="cellIs" dxfId="1372" priority="4150" operator="lessThan">
      <formula>$C$4</formula>
    </cfRule>
  </conditionalFormatting>
  <conditionalFormatting sqref="BK26">
    <cfRule type="cellIs" dxfId="1371" priority="4151" operator="lessThan">
      <formula>$C$4</formula>
    </cfRule>
  </conditionalFormatting>
  <conditionalFormatting sqref="BK26">
    <cfRule type="cellIs" dxfId="1370" priority="4152" operator="lessThan">
      <formula>$C$4</formula>
    </cfRule>
  </conditionalFormatting>
  <conditionalFormatting sqref="BK27">
    <cfRule type="cellIs" dxfId="1369" priority="4153" operator="lessThan">
      <formula>$C$4</formula>
    </cfRule>
  </conditionalFormatting>
  <conditionalFormatting sqref="BK27">
    <cfRule type="cellIs" dxfId="1368" priority="4154" operator="lessThan">
      <formula>$C$4</formula>
    </cfRule>
  </conditionalFormatting>
  <conditionalFormatting sqref="BK28">
    <cfRule type="cellIs" dxfId="1367" priority="4155" operator="lessThan">
      <formula>$C$4</formula>
    </cfRule>
  </conditionalFormatting>
  <conditionalFormatting sqref="BK28">
    <cfRule type="cellIs" dxfId="1366" priority="4156" operator="lessThan">
      <formula>$C$4</formula>
    </cfRule>
  </conditionalFormatting>
  <conditionalFormatting sqref="BK29">
    <cfRule type="cellIs" dxfId="1365" priority="4157" operator="lessThan">
      <formula>$C$4</formula>
    </cfRule>
  </conditionalFormatting>
  <conditionalFormatting sqref="BK29">
    <cfRule type="cellIs" dxfId="1364" priority="4158" operator="lessThan">
      <formula>$C$4</formula>
    </cfRule>
  </conditionalFormatting>
  <conditionalFormatting sqref="BK30">
    <cfRule type="cellIs" dxfId="1363" priority="4159" operator="lessThan">
      <formula>$C$4</formula>
    </cfRule>
  </conditionalFormatting>
  <conditionalFormatting sqref="BK30">
    <cfRule type="cellIs" dxfId="1362" priority="4160" operator="lessThan">
      <formula>$C$4</formula>
    </cfRule>
  </conditionalFormatting>
  <conditionalFormatting sqref="BK31">
    <cfRule type="cellIs" dxfId="1361" priority="4161" operator="lessThan">
      <formula>$C$4</formula>
    </cfRule>
  </conditionalFormatting>
  <conditionalFormatting sqref="BK31">
    <cfRule type="cellIs" dxfId="1360" priority="4162" operator="lessThan">
      <formula>$C$4</formula>
    </cfRule>
  </conditionalFormatting>
  <conditionalFormatting sqref="BK32">
    <cfRule type="cellIs" dxfId="1359" priority="4163" operator="lessThan">
      <formula>$C$4</formula>
    </cfRule>
  </conditionalFormatting>
  <conditionalFormatting sqref="BK32">
    <cfRule type="cellIs" dxfId="1358" priority="4164" operator="lessThan">
      <formula>$C$4</formula>
    </cfRule>
  </conditionalFormatting>
  <conditionalFormatting sqref="BK33">
    <cfRule type="cellIs" dxfId="1357" priority="4165" operator="lessThan">
      <formula>$C$4</formula>
    </cfRule>
  </conditionalFormatting>
  <conditionalFormatting sqref="BK33">
    <cfRule type="cellIs" dxfId="1356" priority="4166" operator="lessThan">
      <formula>$C$4</formula>
    </cfRule>
  </conditionalFormatting>
  <conditionalFormatting sqref="BK34">
    <cfRule type="cellIs" dxfId="1355" priority="4167" operator="lessThan">
      <formula>$C$4</formula>
    </cfRule>
  </conditionalFormatting>
  <conditionalFormatting sqref="BK34">
    <cfRule type="cellIs" dxfId="1354" priority="4168" operator="lessThan">
      <formula>$C$4</formula>
    </cfRule>
  </conditionalFormatting>
  <conditionalFormatting sqref="BK35">
    <cfRule type="cellIs" dxfId="1353" priority="4169" operator="lessThan">
      <formula>$C$4</formula>
    </cfRule>
  </conditionalFormatting>
  <conditionalFormatting sqref="BK35">
    <cfRule type="cellIs" dxfId="1352" priority="4170" operator="lessThan">
      <formula>$C$4</formula>
    </cfRule>
  </conditionalFormatting>
  <conditionalFormatting sqref="BK36">
    <cfRule type="cellIs" dxfId="1351" priority="4171" operator="lessThan">
      <formula>$C$4</formula>
    </cfRule>
  </conditionalFormatting>
  <conditionalFormatting sqref="BK36">
    <cfRule type="cellIs" dxfId="1350" priority="4172" operator="lessThan">
      <formula>$C$4</formula>
    </cfRule>
  </conditionalFormatting>
  <conditionalFormatting sqref="BK37">
    <cfRule type="cellIs" dxfId="1349" priority="4173" operator="lessThan">
      <formula>$C$4</formula>
    </cfRule>
  </conditionalFormatting>
  <conditionalFormatting sqref="BK37">
    <cfRule type="cellIs" dxfId="1348" priority="4174" operator="lessThan">
      <formula>$C$4</formula>
    </cfRule>
  </conditionalFormatting>
  <conditionalFormatting sqref="BK38">
    <cfRule type="cellIs" dxfId="1347" priority="4175" operator="lessThan">
      <formula>$C$4</formula>
    </cfRule>
  </conditionalFormatting>
  <conditionalFormatting sqref="BK38">
    <cfRule type="cellIs" dxfId="1346" priority="4176" operator="lessThan">
      <formula>$C$4</formula>
    </cfRule>
  </conditionalFormatting>
  <conditionalFormatting sqref="BK39">
    <cfRule type="cellIs" dxfId="1345" priority="4177" operator="lessThan">
      <formula>$C$4</formula>
    </cfRule>
  </conditionalFormatting>
  <conditionalFormatting sqref="BK39">
    <cfRule type="cellIs" dxfId="1344" priority="4178" operator="lessThan">
      <formula>$C$4</formula>
    </cfRule>
  </conditionalFormatting>
  <conditionalFormatting sqref="BK40">
    <cfRule type="cellIs" dxfId="1343" priority="4179" operator="lessThan">
      <formula>$C$4</formula>
    </cfRule>
  </conditionalFormatting>
  <conditionalFormatting sqref="BK40">
    <cfRule type="cellIs" dxfId="1342" priority="4180" operator="lessThan">
      <formula>$C$4</formula>
    </cfRule>
  </conditionalFormatting>
  <conditionalFormatting sqref="BK41">
    <cfRule type="cellIs" dxfId="1341" priority="4181" operator="lessThan">
      <formula>$C$4</formula>
    </cfRule>
  </conditionalFormatting>
  <conditionalFormatting sqref="BK41">
    <cfRule type="cellIs" dxfId="1340" priority="4182" operator="lessThan">
      <formula>$C$4</formula>
    </cfRule>
  </conditionalFormatting>
  <conditionalFormatting sqref="BK42">
    <cfRule type="cellIs" dxfId="1339" priority="4183" operator="lessThan">
      <formula>$C$4</formula>
    </cfRule>
  </conditionalFormatting>
  <conditionalFormatting sqref="BK42">
    <cfRule type="cellIs" dxfId="1338" priority="4184" operator="lessThan">
      <formula>$C$4</formula>
    </cfRule>
  </conditionalFormatting>
  <conditionalFormatting sqref="BK43">
    <cfRule type="cellIs" dxfId="1337" priority="4185" operator="lessThan">
      <formula>$C$4</formula>
    </cfRule>
  </conditionalFormatting>
  <conditionalFormatting sqref="BK43">
    <cfRule type="cellIs" dxfId="1336" priority="4186" operator="lessThan">
      <formula>$C$4</formula>
    </cfRule>
  </conditionalFormatting>
  <conditionalFormatting sqref="BK44">
    <cfRule type="cellIs" dxfId="1335" priority="4187" operator="lessThan">
      <formula>$C$4</formula>
    </cfRule>
  </conditionalFormatting>
  <conditionalFormatting sqref="BK44">
    <cfRule type="cellIs" dxfId="1334" priority="4188" operator="lessThan">
      <formula>$C$4</formula>
    </cfRule>
  </conditionalFormatting>
  <conditionalFormatting sqref="BK45">
    <cfRule type="cellIs" dxfId="1333" priority="4189" operator="lessThan">
      <formula>$C$4</formula>
    </cfRule>
  </conditionalFormatting>
  <conditionalFormatting sqref="BK45">
    <cfRule type="cellIs" dxfId="1332" priority="4190" operator="lessThan">
      <formula>$C$4</formula>
    </cfRule>
  </conditionalFormatting>
  <conditionalFormatting sqref="BK46">
    <cfRule type="cellIs" dxfId="1331" priority="4191" operator="lessThan">
      <formula>$C$4</formula>
    </cfRule>
  </conditionalFormatting>
  <conditionalFormatting sqref="BK46">
    <cfRule type="cellIs" dxfId="1330" priority="4192" operator="lessThan">
      <formula>$C$4</formula>
    </cfRule>
  </conditionalFormatting>
  <conditionalFormatting sqref="BK47">
    <cfRule type="cellIs" dxfId="1329" priority="4193" operator="lessThan">
      <formula>$C$4</formula>
    </cfRule>
  </conditionalFormatting>
  <conditionalFormatting sqref="BK47">
    <cfRule type="cellIs" dxfId="1328" priority="4194" operator="lessThan">
      <formula>$C$4</formula>
    </cfRule>
  </conditionalFormatting>
  <conditionalFormatting sqref="BK48">
    <cfRule type="cellIs" dxfId="1327" priority="4195" operator="lessThan">
      <formula>$C$4</formula>
    </cfRule>
  </conditionalFormatting>
  <conditionalFormatting sqref="BK48">
    <cfRule type="cellIs" dxfId="1326" priority="4196" operator="lessThan">
      <formula>$C$4</formula>
    </cfRule>
  </conditionalFormatting>
  <conditionalFormatting sqref="BK49">
    <cfRule type="cellIs" dxfId="1325" priority="4197" operator="lessThan">
      <formula>$C$4</formula>
    </cfRule>
  </conditionalFormatting>
  <conditionalFormatting sqref="BK49">
    <cfRule type="cellIs" dxfId="1324" priority="4198" operator="lessThan">
      <formula>$C$4</formula>
    </cfRule>
  </conditionalFormatting>
  <conditionalFormatting sqref="BK50">
    <cfRule type="cellIs" dxfId="1323" priority="4199" operator="lessThan">
      <formula>$C$4</formula>
    </cfRule>
  </conditionalFormatting>
  <conditionalFormatting sqref="BK50">
    <cfRule type="cellIs" dxfId="1322" priority="4200" operator="lessThan">
      <formula>$C$4</formula>
    </cfRule>
  </conditionalFormatting>
  <conditionalFormatting sqref="BK51">
    <cfRule type="cellIs" dxfId="1321" priority="4201" operator="lessThan">
      <formula>$C$4</formula>
    </cfRule>
  </conditionalFormatting>
  <conditionalFormatting sqref="BK51">
    <cfRule type="cellIs" dxfId="1320" priority="4202" operator="lessThan">
      <formula>$C$4</formula>
    </cfRule>
  </conditionalFormatting>
  <conditionalFormatting sqref="BK52">
    <cfRule type="cellIs" dxfId="1319" priority="4203" operator="lessThan">
      <formula>$C$4</formula>
    </cfRule>
  </conditionalFormatting>
  <conditionalFormatting sqref="BK52">
    <cfRule type="cellIs" dxfId="1318" priority="4204" operator="lessThan">
      <formula>$C$4</formula>
    </cfRule>
  </conditionalFormatting>
  <conditionalFormatting sqref="BK53">
    <cfRule type="cellIs" dxfId="1317" priority="4205" operator="lessThan">
      <formula>$C$4</formula>
    </cfRule>
  </conditionalFormatting>
  <conditionalFormatting sqref="BK53">
    <cfRule type="cellIs" dxfId="1316" priority="4206" operator="lessThan">
      <formula>$C$4</formula>
    </cfRule>
  </conditionalFormatting>
  <conditionalFormatting sqref="BK54">
    <cfRule type="cellIs" dxfId="1315" priority="4207" operator="lessThan">
      <formula>$C$4</formula>
    </cfRule>
  </conditionalFormatting>
  <conditionalFormatting sqref="BK54">
    <cfRule type="cellIs" dxfId="1314" priority="4208" operator="lessThan">
      <formula>$C$4</formula>
    </cfRule>
  </conditionalFormatting>
  <conditionalFormatting sqref="BK55">
    <cfRule type="cellIs" dxfId="1313" priority="4209" operator="lessThan">
      <formula>$C$4</formula>
    </cfRule>
  </conditionalFormatting>
  <conditionalFormatting sqref="BK55">
    <cfRule type="cellIs" dxfId="1312" priority="4210" operator="lessThan">
      <formula>$C$4</formula>
    </cfRule>
  </conditionalFormatting>
  <conditionalFormatting sqref="BK56">
    <cfRule type="cellIs" dxfId="1311" priority="4211" operator="lessThan">
      <formula>$C$4</formula>
    </cfRule>
  </conditionalFormatting>
  <conditionalFormatting sqref="BK56">
    <cfRule type="cellIs" dxfId="1310" priority="4212" operator="lessThan">
      <formula>$C$4</formula>
    </cfRule>
  </conditionalFormatting>
  <conditionalFormatting sqref="BK57">
    <cfRule type="cellIs" dxfId="1309" priority="4213" operator="lessThan">
      <formula>$C$4</formula>
    </cfRule>
  </conditionalFormatting>
  <conditionalFormatting sqref="BK57">
    <cfRule type="cellIs" dxfId="1308" priority="4214" operator="lessThan">
      <formula>$C$4</formula>
    </cfRule>
  </conditionalFormatting>
  <conditionalFormatting sqref="BK58">
    <cfRule type="cellIs" dxfId="1307" priority="4215" operator="lessThan">
      <formula>$C$4</formula>
    </cfRule>
  </conditionalFormatting>
  <conditionalFormatting sqref="BK58">
    <cfRule type="cellIs" dxfId="1306" priority="4216" operator="lessThan">
      <formula>$C$4</formula>
    </cfRule>
  </conditionalFormatting>
  <conditionalFormatting sqref="BK59">
    <cfRule type="cellIs" dxfId="1305" priority="4217" operator="lessThan">
      <formula>$C$4</formula>
    </cfRule>
  </conditionalFormatting>
  <conditionalFormatting sqref="BK59">
    <cfRule type="cellIs" dxfId="1304" priority="4218" operator="lessThan">
      <formula>$C$4</formula>
    </cfRule>
  </conditionalFormatting>
  <conditionalFormatting sqref="BK60">
    <cfRule type="cellIs" dxfId="1303" priority="4219" operator="lessThan">
      <formula>$C$4</formula>
    </cfRule>
  </conditionalFormatting>
  <conditionalFormatting sqref="BK60">
    <cfRule type="cellIs" dxfId="1302" priority="4220" operator="lessThan">
      <formula>$C$4</formula>
    </cfRule>
  </conditionalFormatting>
  <conditionalFormatting sqref="BL11">
    <cfRule type="cellIs" dxfId="1301" priority="4221" operator="lessThan">
      <formula>$C$4</formula>
    </cfRule>
  </conditionalFormatting>
  <conditionalFormatting sqref="BL11">
    <cfRule type="cellIs" dxfId="1300" priority="4222" operator="lessThan">
      <formula>$C$4</formula>
    </cfRule>
  </conditionalFormatting>
  <conditionalFormatting sqref="BL12">
    <cfRule type="cellIs" dxfId="1299" priority="4223" operator="lessThan">
      <formula>$C$4</formula>
    </cfRule>
  </conditionalFormatting>
  <conditionalFormatting sqref="BL12">
    <cfRule type="cellIs" dxfId="1298" priority="4224" operator="lessThan">
      <formula>$C$4</formula>
    </cfRule>
  </conditionalFormatting>
  <conditionalFormatting sqref="BL13">
    <cfRule type="cellIs" dxfId="1297" priority="4225" operator="lessThan">
      <formula>$C$4</formula>
    </cfRule>
  </conditionalFormatting>
  <conditionalFormatting sqref="BL13">
    <cfRule type="cellIs" dxfId="1296" priority="4226" operator="lessThan">
      <formula>$C$4</formula>
    </cfRule>
  </conditionalFormatting>
  <conditionalFormatting sqref="BL14">
    <cfRule type="cellIs" dxfId="1295" priority="4227" operator="lessThan">
      <formula>$C$4</formula>
    </cfRule>
  </conditionalFormatting>
  <conditionalFormatting sqref="BL14">
    <cfRule type="cellIs" dxfId="1294" priority="4228" operator="lessThan">
      <formula>$C$4</formula>
    </cfRule>
  </conditionalFormatting>
  <conditionalFormatting sqref="BL15">
    <cfRule type="cellIs" dxfId="1293" priority="4229" operator="lessThan">
      <formula>$C$4</formula>
    </cfRule>
  </conditionalFormatting>
  <conditionalFormatting sqref="BL15">
    <cfRule type="cellIs" dxfId="1292" priority="4230" operator="lessThan">
      <formula>$C$4</formula>
    </cfRule>
  </conditionalFormatting>
  <conditionalFormatting sqref="BL16">
    <cfRule type="cellIs" dxfId="1291" priority="4231" operator="lessThan">
      <formula>$C$4</formula>
    </cfRule>
  </conditionalFormatting>
  <conditionalFormatting sqref="BL16">
    <cfRule type="cellIs" dxfId="1290" priority="4232" operator="lessThan">
      <formula>$C$4</formula>
    </cfRule>
  </conditionalFormatting>
  <conditionalFormatting sqref="BL17">
    <cfRule type="cellIs" dxfId="1289" priority="4233" operator="lessThan">
      <formula>$C$4</formula>
    </cfRule>
  </conditionalFormatting>
  <conditionalFormatting sqref="BL17">
    <cfRule type="cellIs" dxfId="1288" priority="4234" operator="lessThan">
      <formula>$C$4</formula>
    </cfRule>
  </conditionalFormatting>
  <conditionalFormatting sqref="BL18">
    <cfRule type="cellIs" dxfId="1287" priority="4235" operator="lessThan">
      <formula>$C$4</formula>
    </cfRule>
  </conditionalFormatting>
  <conditionalFormatting sqref="BL18">
    <cfRule type="cellIs" dxfId="1286" priority="4236" operator="lessThan">
      <formula>$C$4</formula>
    </cfRule>
  </conditionalFormatting>
  <conditionalFormatting sqref="BL19">
    <cfRule type="cellIs" dxfId="1285" priority="4237" operator="lessThan">
      <formula>$C$4</formula>
    </cfRule>
  </conditionalFormatting>
  <conditionalFormatting sqref="BL19">
    <cfRule type="cellIs" dxfId="1284" priority="4238" operator="lessThan">
      <formula>$C$4</formula>
    </cfRule>
  </conditionalFormatting>
  <conditionalFormatting sqref="BL20">
    <cfRule type="cellIs" dxfId="1283" priority="4239" operator="lessThan">
      <formula>$C$4</formula>
    </cfRule>
  </conditionalFormatting>
  <conditionalFormatting sqref="BL20">
    <cfRule type="cellIs" dxfId="1282" priority="4240" operator="lessThan">
      <formula>$C$4</formula>
    </cfRule>
  </conditionalFormatting>
  <conditionalFormatting sqref="BL21">
    <cfRule type="cellIs" dxfId="1281" priority="4241" operator="lessThan">
      <formula>$C$4</formula>
    </cfRule>
  </conditionalFormatting>
  <conditionalFormatting sqref="BL21">
    <cfRule type="cellIs" dxfId="1280" priority="4242" operator="lessThan">
      <formula>$C$4</formula>
    </cfRule>
  </conditionalFormatting>
  <conditionalFormatting sqref="BL22">
    <cfRule type="cellIs" dxfId="1279" priority="4243" operator="lessThan">
      <formula>$C$4</formula>
    </cfRule>
  </conditionalFormatting>
  <conditionalFormatting sqref="BL22">
    <cfRule type="cellIs" dxfId="1278" priority="4244" operator="lessThan">
      <formula>$C$4</formula>
    </cfRule>
  </conditionalFormatting>
  <conditionalFormatting sqref="BL23">
    <cfRule type="cellIs" dxfId="1277" priority="4245" operator="lessThan">
      <formula>$C$4</formula>
    </cfRule>
  </conditionalFormatting>
  <conditionalFormatting sqref="BL23">
    <cfRule type="cellIs" dxfId="1276" priority="4246" operator="lessThan">
      <formula>$C$4</formula>
    </cfRule>
  </conditionalFormatting>
  <conditionalFormatting sqref="BL24">
    <cfRule type="cellIs" dxfId="1275" priority="4247" operator="lessThan">
      <formula>$C$4</formula>
    </cfRule>
  </conditionalFormatting>
  <conditionalFormatting sqref="BL24">
    <cfRule type="cellIs" dxfId="1274" priority="4248" operator="lessThan">
      <formula>$C$4</formula>
    </cfRule>
  </conditionalFormatting>
  <conditionalFormatting sqref="BL25">
    <cfRule type="cellIs" dxfId="1273" priority="4249" operator="lessThan">
      <formula>$C$4</formula>
    </cfRule>
  </conditionalFormatting>
  <conditionalFormatting sqref="BL25">
    <cfRule type="cellIs" dxfId="1272" priority="4250" operator="lessThan">
      <formula>$C$4</formula>
    </cfRule>
  </conditionalFormatting>
  <conditionalFormatting sqref="BL26">
    <cfRule type="cellIs" dxfId="1271" priority="4251" operator="lessThan">
      <formula>$C$4</formula>
    </cfRule>
  </conditionalFormatting>
  <conditionalFormatting sqref="BL26">
    <cfRule type="cellIs" dxfId="1270" priority="4252" operator="lessThan">
      <formula>$C$4</formula>
    </cfRule>
  </conditionalFormatting>
  <conditionalFormatting sqref="BL27">
    <cfRule type="cellIs" dxfId="1269" priority="4253" operator="lessThan">
      <formula>$C$4</formula>
    </cfRule>
  </conditionalFormatting>
  <conditionalFormatting sqref="BL27">
    <cfRule type="cellIs" dxfId="1268" priority="4254" operator="lessThan">
      <formula>$C$4</formula>
    </cfRule>
  </conditionalFormatting>
  <conditionalFormatting sqref="BL28">
    <cfRule type="cellIs" dxfId="1267" priority="4255" operator="lessThan">
      <formula>$C$4</formula>
    </cfRule>
  </conditionalFormatting>
  <conditionalFormatting sqref="BL28">
    <cfRule type="cellIs" dxfId="1266" priority="4256" operator="lessThan">
      <formula>$C$4</formula>
    </cfRule>
  </conditionalFormatting>
  <conditionalFormatting sqref="BL29">
    <cfRule type="cellIs" dxfId="1265" priority="4257" operator="lessThan">
      <formula>$C$4</formula>
    </cfRule>
  </conditionalFormatting>
  <conditionalFormatting sqref="BL29">
    <cfRule type="cellIs" dxfId="1264" priority="4258" operator="lessThan">
      <formula>$C$4</formula>
    </cfRule>
  </conditionalFormatting>
  <conditionalFormatting sqref="BL30">
    <cfRule type="cellIs" dxfId="1263" priority="4259" operator="lessThan">
      <formula>$C$4</formula>
    </cfRule>
  </conditionalFormatting>
  <conditionalFormatting sqref="BL30">
    <cfRule type="cellIs" dxfId="1262" priority="4260" operator="lessThan">
      <formula>$C$4</formula>
    </cfRule>
  </conditionalFormatting>
  <conditionalFormatting sqref="BL31">
    <cfRule type="cellIs" dxfId="1261" priority="4261" operator="lessThan">
      <formula>$C$4</formula>
    </cfRule>
  </conditionalFormatting>
  <conditionalFormatting sqref="BL31">
    <cfRule type="cellIs" dxfId="1260" priority="4262" operator="lessThan">
      <formula>$C$4</formula>
    </cfRule>
  </conditionalFormatting>
  <conditionalFormatting sqref="BL32">
    <cfRule type="cellIs" dxfId="1259" priority="4263" operator="lessThan">
      <formula>$C$4</formula>
    </cfRule>
  </conditionalFormatting>
  <conditionalFormatting sqref="BL32">
    <cfRule type="cellIs" dxfId="1258" priority="4264" operator="lessThan">
      <formula>$C$4</formula>
    </cfRule>
  </conditionalFormatting>
  <conditionalFormatting sqref="BL33">
    <cfRule type="cellIs" dxfId="1257" priority="4265" operator="lessThan">
      <formula>$C$4</formula>
    </cfRule>
  </conditionalFormatting>
  <conditionalFormatting sqref="BL33">
    <cfRule type="cellIs" dxfId="1256" priority="4266" operator="lessThan">
      <formula>$C$4</formula>
    </cfRule>
  </conditionalFormatting>
  <conditionalFormatting sqref="BL34">
    <cfRule type="cellIs" dxfId="1255" priority="4267" operator="lessThan">
      <formula>$C$4</formula>
    </cfRule>
  </conditionalFormatting>
  <conditionalFormatting sqref="BL34">
    <cfRule type="cellIs" dxfId="1254" priority="4268" operator="lessThan">
      <formula>$C$4</formula>
    </cfRule>
  </conditionalFormatting>
  <conditionalFormatting sqref="BL35">
    <cfRule type="cellIs" dxfId="1253" priority="4269" operator="lessThan">
      <formula>$C$4</formula>
    </cfRule>
  </conditionalFormatting>
  <conditionalFormatting sqref="BL35">
    <cfRule type="cellIs" dxfId="1252" priority="4270" operator="lessThan">
      <formula>$C$4</formula>
    </cfRule>
  </conditionalFormatting>
  <conditionalFormatting sqref="BL36">
    <cfRule type="cellIs" dxfId="1251" priority="4271" operator="lessThan">
      <formula>$C$4</formula>
    </cfRule>
  </conditionalFormatting>
  <conditionalFormatting sqref="BL36">
    <cfRule type="cellIs" dxfId="1250" priority="4272" operator="lessThan">
      <formula>$C$4</formula>
    </cfRule>
  </conditionalFormatting>
  <conditionalFormatting sqref="BL37">
    <cfRule type="cellIs" dxfId="1249" priority="4273" operator="lessThan">
      <formula>$C$4</formula>
    </cfRule>
  </conditionalFormatting>
  <conditionalFormatting sqref="BL37">
    <cfRule type="cellIs" dxfId="1248" priority="4274" operator="lessThan">
      <formula>$C$4</formula>
    </cfRule>
  </conditionalFormatting>
  <conditionalFormatting sqref="BL38">
    <cfRule type="cellIs" dxfId="1247" priority="4275" operator="lessThan">
      <formula>$C$4</formula>
    </cfRule>
  </conditionalFormatting>
  <conditionalFormatting sqref="BL38">
    <cfRule type="cellIs" dxfId="1246" priority="4276" operator="lessThan">
      <formula>$C$4</formula>
    </cfRule>
  </conditionalFormatting>
  <conditionalFormatting sqref="BL39">
    <cfRule type="cellIs" dxfId="1245" priority="4277" operator="lessThan">
      <formula>$C$4</formula>
    </cfRule>
  </conditionalFormatting>
  <conditionalFormatting sqref="BL39">
    <cfRule type="cellIs" dxfId="1244" priority="4278" operator="lessThan">
      <formula>$C$4</formula>
    </cfRule>
  </conditionalFormatting>
  <conditionalFormatting sqref="BL40">
    <cfRule type="cellIs" dxfId="1243" priority="4279" operator="lessThan">
      <formula>$C$4</formula>
    </cfRule>
  </conditionalFormatting>
  <conditionalFormatting sqref="BL40">
    <cfRule type="cellIs" dxfId="1242" priority="4280" operator="lessThan">
      <formula>$C$4</formula>
    </cfRule>
  </conditionalFormatting>
  <conditionalFormatting sqref="BL41">
    <cfRule type="cellIs" dxfId="1241" priority="4281" operator="lessThan">
      <formula>$C$4</formula>
    </cfRule>
  </conditionalFormatting>
  <conditionalFormatting sqref="BL41">
    <cfRule type="cellIs" dxfId="1240" priority="4282" operator="lessThan">
      <formula>$C$4</formula>
    </cfRule>
  </conditionalFormatting>
  <conditionalFormatting sqref="BL42">
    <cfRule type="cellIs" dxfId="1239" priority="4283" operator="lessThan">
      <formula>$C$4</formula>
    </cfRule>
  </conditionalFormatting>
  <conditionalFormatting sqref="BL42">
    <cfRule type="cellIs" dxfId="1238" priority="4284" operator="lessThan">
      <formula>$C$4</formula>
    </cfRule>
  </conditionalFormatting>
  <conditionalFormatting sqref="BL43">
    <cfRule type="cellIs" dxfId="1237" priority="4285" operator="lessThan">
      <formula>$C$4</formula>
    </cfRule>
  </conditionalFormatting>
  <conditionalFormatting sqref="BL43">
    <cfRule type="cellIs" dxfId="1236" priority="4286" operator="lessThan">
      <formula>$C$4</formula>
    </cfRule>
  </conditionalFormatting>
  <conditionalFormatting sqref="BL44">
    <cfRule type="cellIs" dxfId="1235" priority="4287" operator="lessThan">
      <formula>$C$4</formula>
    </cfRule>
  </conditionalFormatting>
  <conditionalFormatting sqref="BL44">
    <cfRule type="cellIs" dxfId="1234" priority="4288" operator="lessThan">
      <formula>$C$4</formula>
    </cfRule>
  </conditionalFormatting>
  <conditionalFormatting sqref="BL45">
    <cfRule type="cellIs" dxfId="1233" priority="4289" operator="lessThan">
      <formula>$C$4</formula>
    </cfRule>
  </conditionalFormatting>
  <conditionalFormatting sqref="BL45">
    <cfRule type="cellIs" dxfId="1232" priority="4290" operator="lessThan">
      <formula>$C$4</formula>
    </cfRule>
  </conditionalFormatting>
  <conditionalFormatting sqref="BL46">
    <cfRule type="cellIs" dxfId="1231" priority="4291" operator="lessThan">
      <formula>$C$4</formula>
    </cfRule>
  </conditionalFormatting>
  <conditionalFormatting sqref="BL46">
    <cfRule type="cellIs" dxfId="1230" priority="4292" operator="lessThan">
      <formula>$C$4</formula>
    </cfRule>
  </conditionalFormatting>
  <conditionalFormatting sqref="BL47">
    <cfRule type="cellIs" dxfId="1229" priority="4293" operator="lessThan">
      <formula>$C$4</formula>
    </cfRule>
  </conditionalFormatting>
  <conditionalFormatting sqref="BL47">
    <cfRule type="cellIs" dxfId="1228" priority="4294" operator="lessThan">
      <formula>$C$4</formula>
    </cfRule>
  </conditionalFormatting>
  <conditionalFormatting sqref="BL48">
    <cfRule type="cellIs" dxfId="1227" priority="4295" operator="lessThan">
      <formula>$C$4</formula>
    </cfRule>
  </conditionalFormatting>
  <conditionalFormatting sqref="BL48">
    <cfRule type="cellIs" dxfId="1226" priority="4296" operator="lessThan">
      <formula>$C$4</formula>
    </cfRule>
  </conditionalFormatting>
  <conditionalFormatting sqref="BL49">
    <cfRule type="cellIs" dxfId="1225" priority="4297" operator="lessThan">
      <formula>$C$4</formula>
    </cfRule>
  </conditionalFormatting>
  <conditionalFormatting sqref="BL49">
    <cfRule type="cellIs" dxfId="1224" priority="4298" operator="lessThan">
      <formula>$C$4</formula>
    </cfRule>
  </conditionalFormatting>
  <conditionalFormatting sqref="BL50">
    <cfRule type="cellIs" dxfId="1223" priority="4299" operator="lessThan">
      <formula>$C$4</formula>
    </cfRule>
  </conditionalFormatting>
  <conditionalFormatting sqref="BL50">
    <cfRule type="cellIs" dxfId="1222" priority="4300" operator="lessThan">
      <formula>$C$4</formula>
    </cfRule>
  </conditionalFormatting>
  <conditionalFormatting sqref="BL51">
    <cfRule type="cellIs" dxfId="1221" priority="4301" operator="lessThan">
      <formula>$C$4</formula>
    </cfRule>
  </conditionalFormatting>
  <conditionalFormatting sqref="BL51">
    <cfRule type="cellIs" dxfId="1220" priority="4302" operator="lessThan">
      <formula>$C$4</formula>
    </cfRule>
  </conditionalFormatting>
  <conditionalFormatting sqref="BL52">
    <cfRule type="cellIs" dxfId="1219" priority="4303" operator="lessThan">
      <formula>$C$4</formula>
    </cfRule>
  </conditionalFormatting>
  <conditionalFormatting sqref="BL52">
    <cfRule type="cellIs" dxfId="1218" priority="4304" operator="lessThan">
      <formula>$C$4</formula>
    </cfRule>
  </conditionalFormatting>
  <conditionalFormatting sqref="BL53">
    <cfRule type="cellIs" dxfId="1217" priority="4305" operator="lessThan">
      <formula>$C$4</formula>
    </cfRule>
  </conditionalFormatting>
  <conditionalFormatting sqref="BL53">
    <cfRule type="cellIs" dxfId="1216" priority="4306" operator="lessThan">
      <formula>$C$4</formula>
    </cfRule>
  </conditionalFormatting>
  <conditionalFormatting sqref="BL54">
    <cfRule type="cellIs" dxfId="1215" priority="4307" operator="lessThan">
      <formula>$C$4</formula>
    </cfRule>
  </conditionalFormatting>
  <conditionalFormatting sqref="BL54">
    <cfRule type="cellIs" dxfId="1214" priority="4308" operator="lessThan">
      <formula>$C$4</formula>
    </cfRule>
  </conditionalFormatting>
  <conditionalFormatting sqref="BL55">
    <cfRule type="cellIs" dxfId="1213" priority="4309" operator="lessThan">
      <formula>$C$4</formula>
    </cfRule>
  </conditionalFormatting>
  <conditionalFormatting sqref="BL55">
    <cfRule type="cellIs" dxfId="1212" priority="4310" operator="lessThan">
      <formula>$C$4</formula>
    </cfRule>
  </conditionalFormatting>
  <conditionalFormatting sqref="BL56">
    <cfRule type="cellIs" dxfId="1211" priority="4311" operator="lessThan">
      <formula>$C$4</formula>
    </cfRule>
  </conditionalFormatting>
  <conditionalFormatting sqref="BL56">
    <cfRule type="cellIs" dxfId="1210" priority="4312" operator="lessThan">
      <formula>$C$4</formula>
    </cfRule>
  </conditionalFormatting>
  <conditionalFormatting sqref="BL57">
    <cfRule type="cellIs" dxfId="1209" priority="4313" operator="lessThan">
      <formula>$C$4</formula>
    </cfRule>
  </conditionalFormatting>
  <conditionalFormatting sqref="BL57">
    <cfRule type="cellIs" dxfId="1208" priority="4314" operator="lessThan">
      <formula>$C$4</formula>
    </cfRule>
  </conditionalFormatting>
  <conditionalFormatting sqref="BL58">
    <cfRule type="cellIs" dxfId="1207" priority="4315" operator="lessThan">
      <formula>$C$4</formula>
    </cfRule>
  </conditionalFormatting>
  <conditionalFormatting sqref="BL58">
    <cfRule type="cellIs" dxfId="1206" priority="4316" operator="lessThan">
      <formula>$C$4</formula>
    </cfRule>
  </conditionalFormatting>
  <conditionalFormatting sqref="BL59">
    <cfRule type="cellIs" dxfId="1205" priority="4317" operator="lessThan">
      <formula>$C$4</formula>
    </cfRule>
  </conditionalFormatting>
  <conditionalFormatting sqref="BL59">
    <cfRule type="cellIs" dxfId="1204" priority="4318" operator="lessThan">
      <formula>$C$4</formula>
    </cfRule>
  </conditionalFormatting>
  <conditionalFormatting sqref="BL60">
    <cfRule type="cellIs" dxfId="1203" priority="4319" operator="lessThan">
      <formula>$C$4</formula>
    </cfRule>
  </conditionalFormatting>
  <conditionalFormatting sqref="BL60">
    <cfRule type="cellIs" dxfId="1202" priority="4320" operator="lessThan">
      <formula>$C$4</formula>
    </cfRule>
  </conditionalFormatting>
  <conditionalFormatting sqref="BM11">
    <cfRule type="cellIs" dxfId="1201" priority="4321" operator="lessThan">
      <formula>$C$4</formula>
    </cfRule>
  </conditionalFormatting>
  <conditionalFormatting sqref="BM11">
    <cfRule type="cellIs" dxfId="1200" priority="4322" operator="lessThan">
      <formula>$C$4</formula>
    </cfRule>
  </conditionalFormatting>
  <conditionalFormatting sqref="BM12">
    <cfRule type="cellIs" dxfId="1199" priority="4323" operator="lessThan">
      <formula>$C$4</formula>
    </cfRule>
  </conditionalFormatting>
  <conditionalFormatting sqref="BM12">
    <cfRule type="cellIs" dxfId="1198" priority="4324" operator="lessThan">
      <formula>$C$4</formula>
    </cfRule>
  </conditionalFormatting>
  <conditionalFormatting sqref="BM13">
    <cfRule type="cellIs" dxfId="1197" priority="4325" operator="lessThan">
      <formula>$C$4</formula>
    </cfRule>
  </conditionalFormatting>
  <conditionalFormatting sqref="BM13">
    <cfRule type="cellIs" dxfId="1196" priority="4326" operator="lessThan">
      <formula>$C$4</formula>
    </cfRule>
  </conditionalFormatting>
  <conditionalFormatting sqref="BM14">
    <cfRule type="cellIs" dxfId="1195" priority="4327" operator="lessThan">
      <formula>$C$4</formula>
    </cfRule>
  </conditionalFormatting>
  <conditionalFormatting sqref="BM14">
    <cfRule type="cellIs" dxfId="1194" priority="4328" operator="lessThan">
      <formula>$C$4</formula>
    </cfRule>
  </conditionalFormatting>
  <conditionalFormatting sqref="BM15">
    <cfRule type="cellIs" dxfId="1193" priority="4329" operator="lessThan">
      <formula>$C$4</formula>
    </cfRule>
  </conditionalFormatting>
  <conditionalFormatting sqref="BM15">
    <cfRule type="cellIs" dxfId="1192" priority="4330" operator="lessThan">
      <formula>$C$4</formula>
    </cfRule>
  </conditionalFormatting>
  <conditionalFormatting sqref="BM16">
    <cfRule type="cellIs" dxfId="1191" priority="4331" operator="lessThan">
      <formula>$C$4</formula>
    </cfRule>
  </conditionalFormatting>
  <conditionalFormatting sqref="BM16">
    <cfRule type="cellIs" dxfId="1190" priority="4332" operator="lessThan">
      <formula>$C$4</formula>
    </cfRule>
  </conditionalFormatting>
  <conditionalFormatting sqref="BM17">
    <cfRule type="cellIs" dxfId="1189" priority="4333" operator="lessThan">
      <formula>$C$4</formula>
    </cfRule>
  </conditionalFormatting>
  <conditionalFormatting sqref="BM17">
    <cfRule type="cellIs" dxfId="1188" priority="4334" operator="lessThan">
      <formula>$C$4</formula>
    </cfRule>
  </conditionalFormatting>
  <conditionalFormatting sqref="BM18">
    <cfRule type="cellIs" dxfId="1187" priority="4335" operator="lessThan">
      <formula>$C$4</formula>
    </cfRule>
  </conditionalFormatting>
  <conditionalFormatting sqref="BM18">
    <cfRule type="cellIs" dxfId="1186" priority="4336" operator="lessThan">
      <formula>$C$4</formula>
    </cfRule>
  </conditionalFormatting>
  <conditionalFormatting sqref="BM19">
    <cfRule type="cellIs" dxfId="1185" priority="4337" operator="lessThan">
      <formula>$C$4</formula>
    </cfRule>
  </conditionalFormatting>
  <conditionalFormatting sqref="BM19">
    <cfRule type="cellIs" dxfId="1184" priority="4338" operator="lessThan">
      <formula>$C$4</formula>
    </cfRule>
  </conditionalFormatting>
  <conditionalFormatting sqref="BM20">
    <cfRule type="cellIs" dxfId="1183" priority="4339" operator="lessThan">
      <formula>$C$4</formula>
    </cfRule>
  </conditionalFormatting>
  <conditionalFormatting sqref="BM20">
    <cfRule type="cellIs" dxfId="1182" priority="4340" operator="lessThan">
      <formula>$C$4</formula>
    </cfRule>
  </conditionalFormatting>
  <conditionalFormatting sqref="BM21">
    <cfRule type="cellIs" dxfId="1181" priority="4341" operator="lessThan">
      <formula>$C$4</formula>
    </cfRule>
  </conditionalFormatting>
  <conditionalFormatting sqref="BM21">
    <cfRule type="cellIs" dxfId="1180" priority="4342" operator="lessThan">
      <formula>$C$4</formula>
    </cfRule>
  </conditionalFormatting>
  <conditionalFormatting sqref="BM22">
    <cfRule type="cellIs" dxfId="1179" priority="4343" operator="lessThan">
      <formula>$C$4</formula>
    </cfRule>
  </conditionalFormatting>
  <conditionalFormatting sqref="BM22">
    <cfRule type="cellIs" dxfId="1178" priority="4344" operator="lessThan">
      <formula>$C$4</formula>
    </cfRule>
  </conditionalFormatting>
  <conditionalFormatting sqref="BM23">
    <cfRule type="cellIs" dxfId="1177" priority="4345" operator="lessThan">
      <formula>$C$4</formula>
    </cfRule>
  </conditionalFormatting>
  <conditionalFormatting sqref="BM23">
    <cfRule type="cellIs" dxfId="1176" priority="4346" operator="lessThan">
      <formula>$C$4</formula>
    </cfRule>
  </conditionalFormatting>
  <conditionalFormatting sqref="BM24">
    <cfRule type="cellIs" dxfId="1175" priority="4347" operator="lessThan">
      <formula>$C$4</formula>
    </cfRule>
  </conditionalFormatting>
  <conditionalFormatting sqref="BM24">
    <cfRule type="cellIs" dxfId="1174" priority="4348" operator="lessThan">
      <formula>$C$4</formula>
    </cfRule>
  </conditionalFormatting>
  <conditionalFormatting sqref="BM25">
    <cfRule type="cellIs" dxfId="1173" priority="4349" operator="lessThan">
      <formula>$C$4</formula>
    </cfRule>
  </conditionalFormatting>
  <conditionalFormatting sqref="BM25">
    <cfRule type="cellIs" dxfId="1172" priority="4350" operator="lessThan">
      <formula>$C$4</formula>
    </cfRule>
  </conditionalFormatting>
  <conditionalFormatting sqref="BM26">
    <cfRule type="cellIs" dxfId="1171" priority="4351" operator="lessThan">
      <formula>$C$4</formula>
    </cfRule>
  </conditionalFormatting>
  <conditionalFormatting sqref="BM26">
    <cfRule type="cellIs" dxfId="1170" priority="4352" operator="lessThan">
      <formula>$C$4</formula>
    </cfRule>
  </conditionalFormatting>
  <conditionalFormatting sqref="BM27">
    <cfRule type="cellIs" dxfId="1169" priority="4353" operator="lessThan">
      <formula>$C$4</formula>
    </cfRule>
  </conditionalFormatting>
  <conditionalFormatting sqref="BM27">
    <cfRule type="cellIs" dxfId="1168" priority="4354" operator="lessThan">
      <formula>$C$4</formula>
    </cfRule>
  </conditionalFormatting>
  <conditionalFormatting sqref="BM28">
    <cfRule type="cellIs" dxfId="1167" priority="4355" operator="lessThan">
      <formula>$C$4</formula>
    </cfRule>
  </conditionalFormatting>
  <conditionalFormatting sqref="BM28">
    <cfRule type="cellIs" dxfId="1166" priority="4356" operator="lessThan">
      <formula>$C$4</formula>
    </cfRule>
  </conditionalFormatting>
  <conditionalFormatting sqref="BM29">
    <cfRule type="cellIs" dxfId="1165" priority="4357" operator="lessThan">
      <formula>$C$4</formula>
    </cfRule>
  </conditionalFormatting>
  <conditionalFormatting sqref="BM29">
    <cfRule type="cellIs" dxfId="1164" priority="4358" operator="lessThan">
      <formula>$C$4</formula>
    </cfRule>
  </conditionalFormatting>
  <conditionalFormatting sqref="BM30">
    <cfRule type="cellIs" dxfId="1163" priority="4359" operator="lessThan">
      <formula>$C$4</formula>
    </cfRule>
  </conditionalFormatting>
  <conditionalFormatting sqref="BM30">
    <cfRule type="cellIs" dxfId="1162" priority="4360" operator="lessThan">
      <formula>$C$4</formula>
    </cfRule>
  </conditionalFormatting>
  <conditionalFormatting sqref="BM31">
    <cfRule type="cellIs" dxfId="1161" priority="4361" operator="lessThan">
      <formula>$C$4</formula>
    </cfRule>
  </conditionalFormatting>
  <conditionalFormatting sqref="BM31">
    <cfRule type="cellIs" dxfId="1160" priority="4362" operator="lessThan">
      <formula>$C$4</formula>
    </cfRule>
  </conditionalFormatting>
  <conditionalFormatting sqref="BM32">
    <cfRule type="cellIs" dxfId="1159" priority="4363" operator="lessThan">
      <formula>$C$4</formula>
    </cfRule>
  </conditionalFormatting>
  <conditionalFormatting sqref="BM32">
    <cfRule type="cellIs" dxfId="1158" priority="4364" operator="lessThan">
      <formula>$C$4</formula>
    </cfRule>
  </conditionalFormatting>
  <conditionalFormatting sqref="BM33">
    <cfRule type="cellIs" dxfId="1157" priority="4365" operator="lessThan">
      <formula>$C$4</formula>
    </cfRule>
  </conditionalFormatting>
  <conditionalFormatting sqref="BM33">
    <cfRule type="cellIs" dxfId="1156" priority="4366" operator="lessThan">
      <formula>$C$4</formula>
    </cfRule>
  </conditionalFormatting>
  <conditionalFormatting sqref="BM34">
    <cfRule type="cellIs" dxfId="1155" priority="4367" operator="lessThan">
      <formula>$C$4</formula>
    </cfRule>
  </conditionalFormatting>
  <conditionalFormatting sqref="BM34">
    <cfRule type="cellIs" dxfId="1154" priority="4368" operator="lessThan">
      <formula>$C$4</formula>
    </cfRule>
  </conditionalFormatting>
  <conditionalFormatting sqref="BM35">
    <cfRule type="cellIs" dxfId="1153" priority="4369" operator="lessThan">
      <formula>$C$4</formula>
    </cfRule>
  </conditionalFormatting>
  <conditionalFormatting sqref="BM35">
    <cfRule type="cellIs" dxfId="1152" priority="4370" operator="lessThan">
      <formula>$C$4</formula>
    </cfRule>
  </conditionalFormatting>
  <conditionalFormatting sqref="BM36">
    <cfRule type="cellIs" dxfId="1151" priority="4371" operator="lessThan">
      <formula>$C$4</formula>
    </cfRule>
  </conditionalFormatting>
  <conditionalFormatting sqref="BM36">
    <cfRule type="cellIs" dxfId="1150" priority="4372" operator="lessThan">
      <formula>$C$4</formula>
    </cfRule>
  </conditionalFormatting>
  <conditionalFormatting sqref="BM37">
    <cfRule type="cellIs" dxfId="1149" priority="4373" operator="lessThan">
      <formula>$C$4</formula>
    </cfRule>
  </conditionalFormatting>
  <conditionalFormatting sqref="BM37">
    <cfRule type="cellIs" dxfId="1148" priority="4374" operator="lessThan">
      <formula>$C$4</formula>
    </cfRule>
  </conditionalFormatting>
  <conditionalFormatting sqref="BM38">
    <cfRule type="cellIs" dxfId="1147" priority="4375" operator="lessThan">
      <formula>$C$4</formula>
    </cfRule>
  </conditionalFormatting>
  <conditionalFormatting sqref="BM38">
    <cfRule type="cellIs" dxfId="1146" priority="4376" operator="lessThan">
      <formula>$C$4</formula>
    </cfRule>
  </conditionalFormatting>
  <conditionalFormatting sqref="BM39">
    <cfRule type="cellIs" dxfId="1145" priority="4377" operator="lessThan">
      <formula>$C$4</formula>
    </cfRule>
  </conditionalFormatting>
  <conditionalFormatting sqref="BM39">
    <cfRule type="cellIs" dxfId="1144" priority="4378" operator="lessThan">
      <formula>$C$4</formula>
    </cfRule>
  </conditionalFormatting>
  <conditionalFormatting sqref="BM40">
    <cfRule type="cellIs" dxfId="1143" priority="4379" operator="lessThan">
      <formula>$C$4</formula>
    </cfRule>
  </conditionalFormatting>
  <conditionalFormatting sqref="BM40">
    <cfRule type="cellIs" dxfId="1142" priority="4380" operator="lessThan">
      <formula>$C$4</formula>
    </cfRule>
  </conditionalFormatting>
  <conditionalFormatting sqref="BM41">
    <cfRule type="cellIs" dxfId="1141" priority="4381" operator="lessThan">
      <formula>$C$4</formula>
    </cfRule>
  </conditionalFormatting>
  <conditionalFormatting sqref="BM41">
    <cfRule type="cellIs" dxfId="1140" priority="4382" operator="lessThan">
      <formula>$C$4</formula>
    </cfRule>
  </conditionalFormatting>
  <conditionalFormatting sqref="BM42">
    <cfRule type="cellIs" dxfId="1139" priority="4383" operator="lessThan">
      <formula>$C$4</formula>
    </cfRule>
  </conditionalFormatting>
  <conditionalFormatting sqref="BM42">
    <cfRule type="cellIs" dxfId="1138" priority="4384" operator="lessThan">
      <formula>$C$4</formula>
    </cfRule>
  </conditionalFormatting>
  <conditionalFormatting sqref="BM43">
    <cfRule type="cellIs" dxfId="1137" priority="4385" operator="lessThan">
      <formula>$C$4</formula>
    </cfRule>
  </conditionalFormatting>
  <conditionalFormatting sqref="BM43">
    <cfRule type="cellIs" dxfId="1136" priority="4386" operator="lessThan">
      <formula>$C$4</formula>
    </cfRule>
  </conditionalFormatting>
  <conditionalFormatting sqref="BM44">
    <cfRule type="cellIs" dxfId="1135" priority="4387" operator="lessThan">
      <formula>$C$4</formula>
    </cfRule>
  </conditionalFormatting>
  <conditionalFormatting sqref="BM44">
    <cfRule type="cellIs" dxfId="1134" priority="4388" operator="lessThan">
      <formula>$C$4</formula>
    </cfRule>
  </conditionalFormatting>
  <conditionalFormatting sqref="BM45">
    <cfRule type="cellIs" dxfId="1133" priority="4389" operator="lessThan">
      <formula>$C$4</formula>
    </cfRule>
  </conditionalFormatting>
  <conditionalFormatting sqref="BM45">
    <cfRule type="cellIs" dxfId="1132" priority="4390" operator="lessThan">
      <formula>$C$4</formula>
    </cfRule>
  </conditionalFormatting>
  <conditionalFormatting sqref="BM46">
    <cfRule type="cellIs" dxfId="1131" priority="4391" operator="lessThan">
      <formula>$C$4</formula>
    </cfRule>
  </conditionalFormatting>
  <conditionalFormatting sqref="BM46">
    <cfRule type="cellIs" dxfId="1130" priority="4392" operator="lessThan">
      <formula>$C$4</formula>
    </cfRule>
  </conditionalFormatting>
  <conditionalFormatting sqref="BM47">
    <cfRule type="cellIs" dxfId="1129" priority="4393" operator="lessThan">
      <formula>$C$4</formula>
    </cfRule>
  </conditionalFormatting>
  <conditionalFormatting sqref="BM47">
    <cfRule type="cellIs" dxfId="1128" priority="4394" operator="lessThan">
      <formula>$C$4</formula>
    </cfRule>
  </conditionalFormatting>
  <conditionalFormatting sqref="BM48">
    <cfRule type="cellIs" dxfId="1127" priority="4395" operator="lessThan">
      <formula>$C$4</formula>
    </cfRule>
  </conditionalFormatting>
  <conditionalFormatting sqref="BM48">
    <cfRule type="cellIs" dxfId="1126" priority="4396" operator="lessThan">
      <formula>$C$4</formula>
    </cfRule>
  </conditionalFormatting>
  <conditionalFormatting sqref="BM49">
    <cfRule type="cellIs" dxfId="1125" priority="4397" operator="lessThan">
      <formula>$C$4</formula>
    </cfRule>
  </conditionalFormatting>
  <conditionalFormatting sqref="BM49">
    <cfRule type="cellIs" dxfId="1124" priority="4398" operator="lessThan">
      <formula>$C$4</formula>
    </cfRule>
  </conditionalFormatting>
  <conditionalFormatting sqref="BM50">
    <cfRule type="cellIs" dxfId="1123" priority="4399" operator="lessThan">
      <formula>$C$4</formula>
    </cfRule>
  </conditionalFormatting>
  <conditionalFormatting sqref="BM50">
    <cfRule type="cellIs" dxfId="1122" priority="4400" operator="lessThan">
      <formula>$C$4</formula>
    </cfRule>
  </conditionalFormatting>
  <conditionalFormatting sqref="BM51">
    <cfRule type="cellIs" dxfId="1121" priority="4401" operator="lessThan">
      <formula>$C$4</formula>
    </cfRule>
  </conditionalFormatting>
  <conditionalFormatting sqref="BM51">
    <cfRule type="cellIs" dxfId="1120" priority="4402" operator="lessThan">
      <formula>$C$4</formula>
    </cfRule>
  </conditionalFormatting>
  <conditionalFormatting sqref="BM52">
    <cfRule type="cellIs" dxfId="1119" priority="4403" operator="lessThan">
      <formula>$C$4</formula>
    </cfRule>
  </conditionalFormatting>
  <conditionalFormatting sqref="BM52">
    <cfRule type="cellIs" dxfId="1118" priority="4404" operator="lessThan">
      <formula>$C$4</formula>
    </cfRule>
  </conditionalFormatting>
  <conditionalFormatting sqref="BM53">
    <cfRule type="cellIs" dxfId="1117" priority="4405" operator="lessThan">
      <formula>$C$4</formula>
    </cfRule>
  </conditionalFormatting>
  <conditionalFormatting sqref="BM53">
    <cfRule type="cellIs" dxfId="1116" priority="4406" operator="lessThan">
      <formula>$C$4</formula>
    </cfRule>
  </conditionalFormatting>
  <conditionalFormatting sqref="BM54">
    <cfRule type="cellIs" dxfId="1115" priority="4407" operator="lessThan">
      <formula>$C$4</formula>
    </cfRule>
  </conditionalFormatting>
  <conditionalFormatting sqref="BM54">
    <cfRule type="cellIs" dxfId="1114" priority="4408" operator="lessThan">
      <formula>$C$4</formula>
    </cfRule>
  </conditionalFormatting>
  <conditionalFormatting sqref="BM55">
    <cfRule type="cellIs" dxfId="1113" priority="4409" operator="lessThan">
      <formula>$C$4</formula>
    </cfRule>
  </conditionalFormatting>
  <conditionalFormatting sqref="BM55">
    <cfRule type="cellIs" dxfId="1112" priority="4410" operator="lessThan">
      <formula>$C$4</formula>
    </cfRule>
  </conditionalFormatting>
  <conditionalFormatting sqref="BM56">
    <cfRule type="cellIs" dxfId="1111" priority="4411" operator="lessThan">
      <formula>$C$4</formula>
    </cfRule>
  </conditionalFormatting>
  <conditionalFormatting sqref="BM56">
    <cfRule type="cellIs" dxfId="1110" priority="4412" operator="lessThan">
      <formula>$C$4</formula>
    </cfRule>
  </conditionalFormatting>
  <conditionalFormatting sqref="BM57">
    <cfRule type="cellIs" dxfId="1109" priority="4413" operator="lessThan">
      <formula>$C$4</formula>
    </cfRule>
  </conditionalFormatting>
  <conditionalFormatting sqref="BM57">
    <cfRule type="cellIs" dxfId="1108" priority="4414" operator="lessThan">
      <formula>$C$4</formula>
    </cfRule>
  </conditionalFormatting>
  <conditionalFormatting sqref="BM58">
    <cfRule type="cellIs" dxfId="1107" priority="4415" operator="lessThan">
      <formula>$C$4</formula>
    </cfRule>
  </conditionalFormatting>
  <conditionalFormatting sqref="BM58">
    <cfRule type="cellIs" dxfId="1106" priority="4416" operator="lessThan">
      <formula>$C$4</formula>
    </cfRule>
  </conditionalFormatting>
  <conditionalFormatting sqref="BM59">
    <cfRule type="cellIs" dxfId="1105" priority="4417" operator="lessThan">
      <formula>$C$4</formula>
    </cfRule>
  </conditionalFormatting>
  <conditionalFormatting sqref="BM59">
    <cfRule type="cellIs" dxfId="1104" priority="4418" operator="lessThan">
      <formula>$C$4</formula>
    </cfRule>
  </conditionalFormatting>
  <conditionalFormatting sqref="BM60">
    <cfRule type="cellIs" dxfId="1103" priority="4419" operator="lessThan">
      <formula>$C$4</formula>
    </cfRule>
  </conditionalFormatting>
  <conditionalFormatting sqref="BM60">
    <cfRule type="cellIs" dxfId="1102" priority="4420" operator="lessThan">
      <formula>$C$4</formula>
    </cfRule>
  </conditionalFormatting>
  <conditionalFormatting sqref="BN11">
    <cfRule type="cellIs" dxfId="1101" priority="4421" operator="lessThan">
      <formula>$C$4</formula>
    </cfRule>
  </conditionalFormatting>
  <conditionalFormatting sqref="BN11">
    <cfRule type="cellIs" dxfId="1100" priority="4422" operator="lessThan">
      <formula>$C$4</formula>
    </cfRule>
  </conditionalFormatting>
  <conditionalFormatting sqref="BN12">
    <cfRule type="cellIs" dxfId="1099" priority="4423" operator="lessThan">
      <formula>$C$4</formula>
    </cfRule>
  </conditionalFormatting>
  <conditionalFormatting sqref="BN12">
    <cfRule type="cellIs" dxfId="1098" priority="4424" operator="lessThan">
      <formula>$C$4</formula>
    </cfRule>
  </conditionalFormatting>
  <conditionalFormatting sqref="BN13">
    <cfRule type="cellIs" dxfId="1097" priority="4425" operator="lessThan">
      <formula>$C$4</formula>
    </cfRule>
  </conditionalFormatting>
  <conditionalFormatting sqref="BN13">
    <cfRule type="cellIs" dxfId="1096" priority="4426" operator="lessThan">
      <formula>$C$4</formula>
    </cfRule>
  </conditionalFormatting>
  <conditionalFormatting sqref="BN14">
    <cfRule type="cellIs" dxfId="1095" priority="4427" operator="lessThan">
      <formula>$C$4</formula>
    </cfRule>
  </conditionalFormatting>
  <conditionalFormatting sqref="BN14">
    <cfRule type="cellIs" dxfId="1094" priority="4428" operator="lessThan">
      <formula>$C$4</formula>
    </cfRule>
  </conditionalFormatting>
  <conditionalFormatting sqref="BN15">
    <cfRule type="cellIs" dxfId="1093" priority="4429" operator="lessThan">
      <formula>$C$4</formula>
    </cfRule>
  </conditionalFormatting>
  <conditionalFormatting sqref="BN15">
    <cfRule type="cellIs" dxfId="1092" priority="4430" operator="lessThan">
      <formula>$C$4</formula>
    </cfRule>
  </conditionalFormatting>
  <conditionalFormatting sqref="BN16">
    <cfRule type="cellIs" dxfId="1091" priority="4431" operator="lessThan">
      <formula>$C$4</formula>
    </cfRule>
  </conditionalFormatting>
  <conditionalFormatting sqref="BN16">
    <cfRule type="cellIs" dxfId="1090" priority="4432" operator="lessThan">
      <formula>$C$4</formula>
    </cfRule>
  </conditionalFormatting>
  <conditionalFormatting sqref="BN17">
    <cfRule type="cellIs" dxfId="1089" priority="4433" operator="lessThan">
      <formula>$C$4</formula>
    </cfRule>
  </conditionalFormatting>
  <conditionalFormatting sqref="BN17">
    <cfRule type="cellIs" dxfId="1088" priority="4434" operator="lessThan">
      <formula>$C$4</formula>
    </cfRule>
  </conditionalFormatting>
  <conditionalFormatting sqref="BN18">
    <cfRule type="cellIs" dxfId="1087" priority="4435" operator="lessThan">
      <formula>$C$4</formula>
    </cfRule>
  </conditionalFormatting>
  <conditionalFormatting sqref="BN18">
    <cfRule type="cellIs" dxfId="1086" priority="4436" operator="lessThan">
      <formula>$C$4</formula>
    </cfRule>
  </conditionalFormatting>
  <conditionalFormatting sqref="BN19">
    <cfRule type="cellIs" dxfId="1085" priority="4437" operator="lessThan">
      <formula>$C$4</formula>
    </cfRule>
  </conditionalFormatting>
  <conditionalFormatting sqref="BN19">
    <cfRule type="cellIs" dxfId="1084" priority="4438" operator="lessThan">
      <formula>$C$4</formula>
    </cfRule>
  </conditionalFormatting>
  <conditionalFormatting sqref="BN20">
    <cfRule type="cellIs" dxfId="1083" priority="4439" operator="lessThan">
      <formula>$C$4</formula>
    </cfRule>
  </conditionalFormatting>
  <conditionalFormatting sqref="BN20">
    <cfRule type="cellIs" dxfId="1082" priority="4440" operator="lessThan">
      <formula>$C$4</formula>
    </cfRule>
  </conditionalFormatting>
  <conditionalFormatting sqref="BN21">
    <cfRule type="cellIs" dxfId="1081" priority="4441" operator="lessThan">
      <formula>$C$4</formula>
    </cfRule>
  </conditionalFormatting>
  <conditionalFormatting sqref="BN21">
    <cfRule type="cellIs" dxfId="1080" priority="4442" operator="lessThan">
      <formula>$C$4</formula>
    </cfRule>
  </conditionalFormatting>
  <conditionalFormatting sqref="BN22">
    <cfRule type="cellIs" dxfId="1079" priority="4443" operator="lessThan">
      <formula>$C$4</formula>
    </cfRule>
  </conditionalFormatting>
  <conditionalFormatting sqref="BN22">
    <cfRule type="cellIs" dxfId="1078" priority="4444" operator="lessThan">
      <formula>$C$4</formula>
    </cfRule>
  </conditionalFormatting>
  <conditionalFormatting sqref="BN23">
    <cfRule type="cellIs" dxfId="1077" priority="4445" operator="lessThan">
      <formula>$C$4</formula>
    </cfRule>
  </conditionalFormatting>
  <conditionalFormatting sqref="BN23">
    <cfRule type="cellIs" dxfId="1076" priority="4446" operator="lessThan">
      <formula>$C$4</formula>
    </cfRule>
  </conditionalFormatting>
  <conditionalFormatting sqref="BN24">
    <cfRule type="cellIs" dxfId="1075" priority="4447" operator="lessThan">
      <formula>$C$4</formula>
    </cfRule>
  </conditionalFormatting>
  <conditionalFormatting sqref="BN24">
    <cfRule type="cellIs" dxfId="1074" priority="4448" operator="lessThan">
      <formula>$C$4</formula>
    </cfRule>
  </conditionalFormatting>
  <conditionalFormatting sqref="BN25">
    <cfRule type="cellIs" dxfId="1073" priority="4449" operator="lessThan">
      <formula>$C$4</formula>
    </cfRule>
  </conditionalFormatting>
  <conditionalFormatting sqref="BN25">
    <cfRule type="cellIs" dxfId="1072" priority="4450" operator="lessThan">
      <formula>$C$4</formula>
    </cfRule>
  </conditionalFormatting>
  <conditionalFormatting sqref="BN26">
    <cfRule type="cellIs" dxfId="1071" priority="4451" operator="lessThan">
      <formula>$C$4</formula>
    </cfRule>
  </conditionalFormatting>
  <conditionalFormatting sqref="BN26">
    <cfRule type="cellIs" dxfId="1070" priority="4452" operator="lessThan">
      <formula>$C$4</formula>
    </cfRule>
  </conditionalFormatting>
  <conditionalFormatting sqref="BN27">
    <cfRule type="cellIs" dxfId="1069" priority="4453" operator="lessThan">
      <formula>$C$4</formula>
    </cfRule>
  </conditionalFormatting>
  <conditionalFormatting sqref="BN27">
    <cfRule type="cellIs" dxfId="1068" priority="4454" operator="lessThan">
      <formula>$C$4</formula>
    </cfRule>
  </conditionalFormatting>
  <conditionalFormatting sqref="BN28">
    <cfRule type="cellIs" dxfId="1067" priority="4455" operator="lessThan">
      <formula>$C$4</formula>
    </cfRule>
  </conditionalFormatting>
  <conditionalFormatting sqref="BN28">
    <cfRule type="cellIs" dxfId="1066" priority="4456" operator="lessThan">
      <formula>$C$4</formula>
    </cfRule>
  </conditionalFormatting>
  <conditionalFormatting sqref="BN29">
    <cfRule type="cellIs" dxfId="1065" priority="4457" operator="lessThan">
      <formula>$C$4</formula>
    </cfRule>
  </conditionalFormatting>
  <conditionalFormatting sqref="BN29">
    <cfRule type="cellIs" dxfId="1064" priority="4458" operator="lessThan">
      <formula>$C$4</formula>
    </cfRule>
  </conditionalFormatting>
  <conditionalFormatting sqref="BN30">
    <cfRule type="cellIs" dxfId="1063" priority="4459" operator="lessThan">
      <formula>$C$4</formula>
    </cfRule>
  </conditionalFormatting>
  <conditionalFormatting sqref="BN30">
    <cfRule type="cellIs" dxfId="1062" priority="4460" operator="lessThan">
      <formula>$C$4</formula>
    </cfRule>
  </conditionalFormatting>
  <conditionalFormatting sqref="BN31">
    <cfRule type="cellIs" dxfId="1061" priority="4461" operator="lessThan">
      <formula>$C$4</formula>
    </cfRule>
  </conditionalFormatting>
  <conditionalFormatting sqref="BN31">
    <cfRule type="cellIs" dxfId="1060" priority="4462" operator="lessThan">
      <formula>$C$4</formula>
    </cfRule>
  </conditionalFormatting>
  <conditionalFormatting sqref="BN32">
    <cfRule type="cellIs" dxfId="1059" priority="4463" operator="lessThan">
      <formula>$C$4</formula>
    </cfRule>
  </conditionalFormatting>
  <conditionalFormatting sqref="BN32">
    <cfRule type="cellIs" dxfId="1058" priority="4464" operator="lessThan">
      <formula>$C$4</formula>
    </cfRule>
  </conditionalFormatting>
  <conditionalFormatting sqref="BN33">
    <cfRule type="cellIs" dxfId="1057" priority="4465" operator="lessThan">
      <formula>$C$4</formula>
    </cfRule>
  </conditionalFormatting>
  <conditionalFormatting sqref="BN33">
    <cfRule type="cellIs" dxfId="1056" priority="4466" operator="lessThan">
      <formula>$C$4</formula>
    </cfRule>
  </conditionalFormatting>
  <conditionalFormatting sqref="BN34">
    <cfRule type="cellIs" dxfId="1055" priority="4467" operator="lessThan">
      <formula>$C$4</formula>
    </cfRule>
  </conditionalFormatting>
  <conditionalFormatting sqref="BN34">
    <cfRule type="cellIs" dxfId="1054" priority="4468" operator="lessThan">
      <formula>$C$4</formula>
    </cfRule>
  </conditionalFormatting>
  <conditionalFormatting sqref="BN35">
    <cfRule type="cellIs" dxfId="1053" priority="4469" operator="lessThan">
      <formula>$C$4</formula>
    </cfRule>
  </conditionalFormatting>
  <conditionalFormatting sqref="BN35">
    <cfRule type="cellIs" dxfId="1052" priority="4470" operator="lessThan">
      <formula>$C$4</formula>
    </cfRule>
  </conditionalFormatting>
  <conditionalFormatting sqref="BN36">
    <cfRule type="cellIs" dxfId="1051" priority="4471" operator="lessThan">
      <formula>$C$4</formula>
    </cfRule>
  </conditionalFormatting>
  <conditionalFormatting sqref="BN36">
    <cfRule type="cellIs" dxfId="1050" priority="4472" operator="lessThan">
      <formula>$C$4</formula>
    </cfRule>
  </conditionalFormatting>
  <conditionalFormatting sqref="BN37">
    <cfRule type="cellIs" dxfId="1049" priority="4473" operator="lessThan">
      <formula>$C$4</formula>
    </cfRule>
  </conditionalFormatting>
  <conditionalFormatting sqref="BN37">
    <cfRule type="cellIs" dxfId="1048" priority="4474" operator="lessThan">
      <formula>$C$4</formula>
    </cfRule>
  </conditionalFormatting>
  <conditionalFormatting sqref="BN38">
    <cfRule type="cellIs" dxfId="1047" priority="4475" operator="lessThan">
      <formula>$C$4</formula>
    </cfRule>
  </conditionalFormatting>
  <conditionalFormatting sqref="BN38">
    <cfRule type="cellIs" dxfId="1046" priority="4476" operator="lessThan">
      <formula>$C$4</formula>
    </cfRule>
  </conditionalFormatting>
  <conditionalFormatting sqref="BN39">
    <cfRule type="cellIs" dxfId="1045" priority="4477" operator="lessThan">
      <formula>$C$4</formula>
    </cfRule>
  </conditionalFormatting>
  <conditionalFormatting sqref="BN39">
    <cfRule type="cellIs" dxfId="1044" priority="4478" operator="lessThan">
      <formula>$C$4</formula>
    </cfRule>
  </conditionalFormatting>
  <conditionalFormatting sqref="BN40">
    <cfRule type="cellIs" dxfId="1043" priority="4479" operator="lessThan">
      <formula>$C$4</formula>
    </cfRule>
  </conditionalFormatting>
  <conditionalFormatting sqref="BN40">
    <cfRule type="cellIs" dxfId="1042" priority="4480" operator="lessThan">
      <formula>$C$4</formula>
    </cfRule>
  </conditionalFormatting>
  <conditionalFormatting sqref="BN41">
    <cfRule type="cellIs" dxfId="1041" priority="4481" operator="lessThan">
      <formula>$C$4</formula>
    </cfRule>
  </conditionalFormatting>
  <conditionalFormatting sqref="BN41">
    <cfRule type="cellIs" dxfId="1040" priority="4482" operator="lessThan">
      <formula>$C$4</formula>
    </cfRule>
  </conditionalFormatting>
  <conditionalFormatting sqref="BN42">
    <cfRule type="cellIs" dxfId="1039" priority="4483" operator="lessThan">
      <formula>$C$4</formula>
    </cfRule>
  </conditionalFormatting>
  <conditionalFormatting sqref="BN42">
    <cfRule type="cellIs" dxfId="1038" priority="4484" operator="lessThan">
      <formula>$C$4</formula>
    </cfRule>
  </conditionalFormatting>
  <conditionalFormatting sqref="BN43">
    <cfRule type="cellIs" dxfId="1037" priority="4485" operator="lessThan">
      <formula>$C$4</formula>
    </cfRule>
  </conditionalFormatting>
  <conditionalFormatting sqref="BN43">
    <cfRule type="cellIs" dxfId="1036" priority="4486" operator="lessThan">
      <formula>$C$4</formula>
    </cfRule>
  </conditionalFormatting>
  <conditionalFormatting sqref="BN44">
    <cfRule type="cellIs" dxfId="1035" priority="4487" operator="lessThan">
      <formula>$C$4</formula>
    </cfRule>
  </conditionalFormatting>
  <conditionalFormatting sqref="BN44">
    <cfRule type="cellIs" dxfId="1034" priority="4488" operator="lessThan">
      <formula>$C$4</formula>
    </cfRule>
  </conditionalFormatting>
  <conditionalFormatting sqref="BN45">
    <cfRule type="cellIs" dxfId="1033" priority="4489" operator="lessThan">
      <formula>$C$4</formula>
    </cfRule>
  </conditionalFormatting>
  <conditionalFormatting sqref="BN45">
    <cfRule type="cellIs" dxfId="1032" priority="4490" operator="lessThan">
      <formula>$C$4</formula>
    </cfRule>
  </conditionalFormatting>
  <conditionalFormatting sqref="BN46">
    <cfRule type="cellIs" dxfId="1031" priority="4491" operator="lessThan">
      <formula>$C$4</formula>
    </cfRule>
  </conditionalFormatting>
  <conditionalFormatting sqref="BN46">
    <cfRule type="cellIs" dxfId="1030" priority="4492" operator="lessThan">
      <formula>$C$4</formula>
    </cfRule>
  </conditionalFormatting>
  <conditionalFormatting sqref="BN47">
    <cfRule type="cellIs" dxfId="1029" priority="4493" operator="lessThan">
      <formula>$C$4</formula>
    </cfRule>
  </conditionalFormatting>
  <conditionalFormatting sqref="BN47">
    <cfRule type="cellIs" dxfId="1028" priority="4494" operator="lessThan">
      <formula>$C$4</formula>
    </cfRule>
  </conditionalFormatting>
  <conditionalFormatting sqref="BN48">
    <cfRule type="cellIs" dxfId="1027" priority="4495" operator="lessThan">
      <formula>$C$4</formula>
    </cfRule>
  </conditionalFormatting>
  <conditionalFormatting sqref="BN48">
    <cfRule type="cellIs" dxfId="1026" priority="4496" operator="lessThan">
      <formula>$C$4</formula>
    </cfRule>
  </conditionalFormatting>
  <conditionalFormatting sqref="BN49">
    <cfRule type="cellIs" dxfId="1025" priority="4497" operator="lessThan">
      <formula>$C$4</formula>
    </cfRule>
  </conditionalFormatting>
  <conditionalFormatting sqref="BN49">
    <cfRule type="cellIs" dxfId="1024" priority="4498" operator="lessThan">
      <formula>$C$4</formula>
    </cfRule>
  </conditionalFormatting>
  <conditionalFormatting sqref="BN50">
    <cfRule type="cellIs" dxfId="1023" priority="4499" operator="lessThan">
      <formula>$C$4</formula>
    </cfRule>
  </conditionalFormatting>
  <conditionalFormatting sqref="BN50">
    <cfRule type="cellIs" dxfId="1022" priority="4500" operator="lessThan">
      <formula>$C$4</formula>
    </cfRule>
  </conditionalFormatting>
  <conditionalFormatting sqref="BN51">
    <cfRule type="cellIs" dxfId="1021" priority="4501" operator="lessThan">
      <formula>$C$4</formula>
    </cfRule>
  </conditionalFormatting>
  <conditionalFormatting sqref="BN51">
    <cfRule type="cellIs" dxfId="1020" priority="4502" operator="lessThan">
      <formula>$C$4</formula>
    </cfRule>
  </conditionalFormatting>
  <conditionalFormatting sqref="BN52">
    <cfRule type="cellIs" dxfId="1019" priority="4503" operator="lessThan">
      <formula>$C$4</formula>
    </cfRule>
  </conditionalFormatting>
  <conditionalFormatting sqref="BN52">
    <cfRule type="cellIs" dxfId="1018" priority="4504" operator="lessThan">
      <formula>$C$4</formula>
    </cfRule>
  </conditionalFormatting>
  <conditionalFormatting sqref="BN53">
    <cfRule type="cellIs" dxfId="1017" priority="4505" operator="lessThan">
      <formula>$C$4</formula>
    </cfRule>
  </conditionalFormatting>
  <conditionalFormatting sqref="BN53">
    <cfRule type="cellIs" dxfId="1016" priority="4506" operator="lessThan">
      <formula>$C$4</formula>
    </cfRule>
  </conditionalFormatting>
  <conditionalFormatting sqref="BN54">
    <cfRule type="cellIs" dxfId="1015" priority="4507" operator="lessThan">
      <formula>$C$4</formula>
    </cfRule>
  </conditionalFormatting>
  <conditionalFormatting sqref="BN54">
    <cfRule type="cellIs" dxfId="1014" priority="4508" operator="lessThan">
      <formula>$C$4</formula>
    </cfRule>
  </conditionalFormatting>
  <conditionalFormatting sqref="BN55">
    <cfRule type="cellIs" dxfId="1013" priority="4509" operator="lessThan">
      <formula>$C$4</formula>
    </cfRule>
  </conditionalFormatting>
  <conditionalFormatting sqref="BN55">
    <cfRule type="cellIs" dxfId="1012" priority="4510" operator="lessThan">
      <formula>$C$4</formula>
    </cfRule>
  </conditionalFormatting>
  <conditionalFormatting sqref="BN56">
    <cfRule type="cellIs" dxfId="1011" priority="4511" operator="lessThan">
      <formula>$C$4</formula>
    </cfRule>
  </conditionalFormatting>
  <conditionalFormatting sqref="BN56">
    <cfRule type="cellIs" dxfId="1010" priority="4512" operator="lessThan">
      <formula>$C$4</formula>
    </cfRule>
  </conditionalFormatting>
  <conditionalFormatting sqref="BN57">
    <cfRule type="cellIs" dxfId="1009" priority="4513" operator="lessThan">
      <formula>$C$4</formula>
    </cfRule>
  </conditionalFormatting>
  <conditionalFormatting sqref="BN57">
    <cfRule type="cellIs" dxfId="1008" priority="4514" operator="lessThan">
      <formula>$C$4</formula>
    </cfRule>
  </conditionalFormatting>
  <conditionalFormatting sqref="BN58">
    <cfRule type="cellIs" dxfId="1007" priority="4515" operator="lessThan">
      <formula>$C$4</formula>
    </cfRule>
  </conditionalFormatting>
  <conditionalFormatting sqref="BN58">
    <cfRule type="cellIs" dxfId="1006" priority="4516" operator="lessThan">
      <formula>$C$4</formula>
    </cfRule>
  </conditionalFormatting>
  <conditionalFormatting sqref="BN59">
    <cfRule type="cellIs" dxfId="1005" priority="4517" operator="lessThan">
      <formula>$C$4</formula>
    </cfRule>
  </conditionalFormatting>
  <conditionalFormatting sqref="BN59">
    <cfRule type="cellIs" dxfId="1004" priority="4518" operator="lessThan">
      <formula>$C$4</formula>
    </cfRule>
  </conditionalFormatting>
  <conditionalFormatting sqref="BN60">
    <cfRule type="cellIs" dxfId="1003" priority="4519" operator="lessThan">
      <formula>$C$4</formula>
    </cfRule>
  </conditionalFormatting>
  <conditionalFormatting sqref="BN60">
    <cfRule type="cellIs" dxfId="1002" priority="4520" operator="lessThan">
      <formula>$C$4</formula>
    </cfRule>
  </conditionalFormatting>
  <conditionalFormatting sqref="BO11">
    <cfRule type="cellIs" dxfId="1001" priority="4521" operator="lessThan">
      <formula>$C$4</formula>
    </cfRule>
  </conditionalFormatting>
  <conditionalFormatting sqref="BO11">
    <cfRule type="cellIs" dxfId="1000" priority="4522" operator="lessThan">
      <formula>$C$4</formula>
    </cfRule>
  </conditionalFormatting>
  <conditionalFormatting sqref="BO12">
    <cfRule type="cellIs" dxfId="999" priority="4523" operator="lessThan">
      <formula>$C$4</formula>
    </cfRule>
  </conditionalFormatting>
  <conditionalFormatting sqref="BO12">
    <cfRule type="cellIs" dxfId="998" priority="4524" operator="lessThan">
      <formula>$C$4</formula>
    </cfRule>
  </conditionalFormatting>
  <conditionalFormatting sqref="BO13">
    <cfRule type="cellIs" dxfId="997" priority="4525" operator="lessThan">
      <formula>$C$4</formula>
    </cfRule>
  </conditionalFormatting>
  <conditionalFormatting sqref="BO13">
    <cfRule type="cellIs" dxfId="996" priority="4526" operator="lessThan">
      <formula>$C$4</formula>
    </cfRule>
  </conditionalFormatting>
  <conditionalFormatting sqref="BO14">
    <cfRule type="cellIs" dxfId="995" priority="4527" operator="lessThan">
      <formula>$C$4</formula>
    </cfRule>
  </conditionalFormatting>
  <conditionalFormatting sqref="BO14">
    <cfRule type="cellIs" dxfId="994" priority="4528" operator="lessThan">
      <formula>$C$4</formula>
    </cfRule>
  </conditionalFormatting>
  <conditionalFormatting sqref="BO15">
    <cfRule type="cellIs" dxfId="993" priority="4529" operator="lessThan">
      <formula>$C$4</formula>
    </cfRule>
  </conditionalFormatting>
  <conditionalFormatting sqref="BO15">
    <cfRule type="cellIs" dxfId="992" priority="4530" operator="lessThan">
      <formula>$C$4</formula>
    </cfRule>
  </conditionalFormatting>
  <conditionalFormatting sqref="BO16">
    <cfRule type="cellIs" dxfId="991" priority="4531" operator="lessThan">
      <formula>$C$4</formula>
    </cfRule>
  </conditionalFormatting>
  <conditionalFormatting sqref="BO16">
    <cfRule type="cellIs" dxfId="990" priority="4532" operator="lessThan">
      <formula>$C$4</formula>
    </cfRule>
  </conditionalFormatting>
  <conditionalFormatting sqref="BO17">
    <cfRule type="cellIs" dxfId="989" priority="4533" operator="lessThan">
      <formula>$C$4</formula>
    </cfRule>
  </conditionalFormatting>
  <conditionalFormatting sqref="BO17">
    <cfRule type="cellIs" dxfId="988" priority="4534" operator="lessThan">
      <formula>$C$4</formula>
    </cfRule>
  </conditionalFormatting>
  <conditionalFormatting sqref="BO18">
    <cfRule type="cellIs" dxfId="987" priority="4535" operator="lessThan">
      <formula>$C$4</formula>
    </cfRule>
  </conditionalFormatting>
  <conditionalFormatting sqref="BO18">
    <cfRule type="cellIs" dxfId="986" priority="4536" operator="lessThan">
      <formula>$C$4</formula>
    </cfRule>
  </conditionalFormatting>
  <conditionalFormatting sqref="BO19">
    <cfRule type="cellIs" dxfId="985" priority="4537" operator="lessThan">
      <formula>$C$4</formula>
    </cfRule>
  </conditionalFormatting>
  <conditionalFormatting sqref="BO19">
    <cfRule type="cellIs" dxfId="984" priority="4538" operator="lessThan">
      <formula>$C$4</formula>
    </cfRule>
  </conditionalFormatting>
  <conditionalFormatting sqref="BO20">
    <cfRule type="cellIs" dxfId="983" priority="4539" operator="lessThan">
      <formula>$C$4</formula>
    </cfRule>
  </conditionalFormatting>
  <conditionalFormatting sqref="BO20">
    <cfRule type="cellIs" dxfId="982" priority="4540" operator="lessThan">
      <formula>$C$4</formula>
    </cfRule>
  </conditionalFormatting>
  <conditionalFormatting sqref="BO21">
    <cfRule type="cellIs" dxfId="981" priority="4541" operator="lessThan">
      <formula>$C$4</formula>
    </cfRule>
  </conditionalFormatting>
  <conditionalFormatting sqref="BO21">
    <cfRule type="cellIs" dxfId="980" priority="4542" operator="lessThan">
      <formula>$C$4</formula>
    </cfRule>
  </conditionalFormatting>
  <conditionalFormatting sqref="BO22">
    <cfRule type="cellIs" dxfId="979" priority="4543" operator="lessThan">
      <formula>$C$4</formula>
    </cfRule>
  </conditionalFormatting>
  <conditionalFormatting sqref="BO22">
    <cfRule type="cellIs" dxfId="978" priority="4544" operator="lessThan">
      <formula>$C$4</formula>
    </cfRule>
  </conditionalFormatting>
  <conditionalFormatting sqref="BO23">
    <cfRule type="cellIs" dxfId="977" priority="4545" operator="lessThan">
      <formula>$C$4</formula>
    </cfRule>
  </conditionalFormatting>
  <conditionalFormatting sqref="BO23">
    <cfRule type="cellIs" dxfId="976" priority="4546" operator="lessThan">
      <formula>$C$4</formula>
    </cfRule>
  </conditionalFormatting>
  <conditionalFormatting sqref="BO24">
    <cfRule type="cellIs" dxfId="975" priority="4547" operator="lessThan">
      <formula>$C$4</formula>
    </cfRule>
  </conditionalFormatting>
  <conditionalFormatting sqref="BO24">
    <cfRule type="cellIs" dxfId="974" priority="4548" operator="lessThan">
      <formula>$C$4</formula>
    </cfRule>
  </conditionalFormatting>
  <conditionalFormatting sqref="BO25">
    <cfRule type="cellIs" dxfId="973" priority="4549" operator="lessThan">
      <formula>$C$4</formula>
    </cfRule>
  </conditionalFormatting>
  <conditionalFormatting sqref="BO25">
    <cfRule type="cellIs" dxfId="972" priority="4550" operator="lessThan">
      <formula>$C$4</formula>
    </cfRule>
  </conditionalFormatting>
  <conditionalFormatting sqref="BO26">
    <cfRule type="cellIs" dxfId="971" priority="4551" operator="lessThan">
      <formula>$C$4</formula>
    </cfRule>
  </conditionalFormatting>
  <conditionalFormatting sqref="BO26">
    <cfRule type="cellIs" dxfId="970" priority="4552" operator="lessThan">
      <formula>$C$4</formula>
    </cfRule>
  </conditionalFormatting>
  <conditionalFormatting sqref="BO27">
    <cfRule type="cellIs" dxfId="969" priority="4553" operator="lessThan">
      <formula>$C$4</formula>
    </cfRule>
  </conditionalFormatting>
  <conditionalFormatting sqref="BO27">
    <cfRule type="cellIs" dxfId="968" priority="4554" operator="lessThan">
      <formula>$C$4</formula>
    </cfRule>
  </conditionalFormatting>
  <conditionalFormatting sqref="BO28">
    <cfRule type="cellIs" dxfId="967" priority="4555" operator="lessThan">
      <formula>$C$4</formula>
    </cfRule>
  </conditionalFormatting>
  <conditionalFormatting sqref="BO28">
    <cfRule type="cellIs" dxfId="966" priority="4556" operator="lessThan">
      <formula>$C$4</formula>
    </cfRule>
  </conditionalFormatting>
  <conditionalFormatting sqref="BO29">
    <cfRule type="cellIs" dxfId="965" priority="4557" operator="lessThan">
      <formula>$C$4</formula>
    </cfRule>
  </conditionalFormatting>
  <conditionalFormatting sqref="BO29">
    <cfRule type="cellIs" dxfId="964" priority="4558" operator="lessThan">
      <formula>$C$4</formula>
    </cfRule>
  </conditionalFormatting>
  <conditionalFormatting sqref="BO30">
    <cfRule type="cellIs" dxfId="963" priority="4559" operator="lessThan">
      <formula>$C$4</formula>
    </cfRule>
  </conditionalFormatting>
  <conditionalFormatting sqref="BO30">
    <cfRule type="cellIs" dxfId="962" priority="4560" operator="lessThan">
      <formula>$C$4</formula>
    </cfRule>
  </conditionalFormatting>
  <conditionalFormatting sqref="BO31">
    <cfRule type="cellIs" dxfId="961" priority="4561" operator="lessThan">
      <formula>$C$4</formula>
    </cfRule>
  </conditionalFormatting>
  <conditionalFormatting sqref="BO31">
    <cfRule type="cellIs" dxfId="960" priority="4562" operator="lessThan">
      <formula>$C$4</formula>
    </cfRule>
  </conditionalFormatting>
  <conditionalFormatting sqref="BO32">
    <cfRule type="cellIs" dxfId="959" priority="4563" operator="lessThan">
      <formula>$C$4</formula>
    </cfRule>
  </conditionalFormatting>
  <conditionalFormatting sqref="BO32">
    <cfRule type="cellIs" dxfId="958" priority="4564" operator="lessThan">
      <formula>$C$4</formula>
    </cfRule>
  </conditionalFormatting>
  <conditionalFormatting sqref="BO33">
    <cfRule type="cellIs" dxfId="957" priority="4565" operator="lessThan">
      <formula>$C$4</formula>
    </cfRule>
  </conditionalFormatting>
  <conditionalFormatting sqref="BO33">
    <cfRule type="cellIs" dxfId="956" priority="4566" operator="lessThan">
      <formula>$C$4</formula>
    </cfRule>
  </conditionalFormatting>
  <conditionalFormatting sqref="BO34">
    <cfRule type="cellIs" dxfId="955" priority="4567" operator="lessThan">
      <formula>$C$4</formula>
    </cfRule>
  </conditionalFormatting>
  <conditionalFormatting sqref="BO34">
    <cfRule type="cellIs" dxfId="954" priority="4568" operator="lessThan">
      <formula>$C$4</formula>
    </cfRule>
  </conditionalFormatting>
  <conditionalFormatting sqref="BO35">
    <cfRule type="cellIs" dxfId="953" priority="4569" operator="lessThan">
      <formula>$C$4</formula>
    </cfRule>
  </conditionalFormatting>
  <conditionalFormatting sqref="BO35">
    <cfRule type="cellIs" dxfId="952" priority="4570" operator="lessThan">
      <formula>$C$4</formula>
    </cfRule>
  </conditionalFormatting>
  <conditionalFormatting sqref="BO36">
    <cfRule type="cellIs" dxfId="951" priority="4571" operator="lessThan">
      <formula>$C$4</formula>
    </cfRule>
  </conditionalFormatting>
  <conditionalFormatting sqref="BO36">
    <cfRule type="cellIs" dxfId="950" priority="4572" operator="lessThan">
      <formula>$C$4</formula>
    </cfRule>
  </conditionalFormatting>
  <conditionalFormatting sqref="BO37">
    <cfRule type="cellIs" dxfId="949" priority="4573" operator="lessThan">
      <formula>$C$4</formula>
    </cfRule>
  </conditionalFormatting>
  <conditionalFormatting sqref="BO37">
    <cfRule type="cellIs" dxfId="948" priority="4574" operator="lessThan">
      <formula>$C$4</formula>
    </cfRule>
  </conditionalFormatting>
  <conditionalFormatting sqref="BO38">
    <cfRule type="cellIs" dxfId="947" priority="4575" operator="lessThan">
      <formula>$C$4</formula>
    </cfRule>
  </conditionalFormatting>
  <conditionalFormatting sqref="BO38">
    <cfRule type="cellIs" dxfId="946" priority="4576" operator="lessThan">
      <formula>$C$4</formula>
    </cfRule>
  </conditionalFormatting>
  <conditionalFormatting sqref="BO39">
    <cfRule type="cellIs" dxfId="945" priority="4577" operator="lessThan">
      <formula>$C$4</formula>
    </cfRule>
  </conditionalFormatting>
  <conditionalFormatting sqref="BO39">
    <cfRule type="cellIs" dxfId="944" priority="4578" operator="lessThan">
      <formula>$C$4</formula>
    </cfRule>
  </conditionalFormatting>
  <conditionalFormatting sqref="BO40">
    <cfRule type="cellIs" dxfId="943" priority="4579" operator="lessThan">
      <formula>$C$4</formula>
    </cfRule>
  </conditionalFormatting>
  <conditionalFormatting sqref="BO40">
    <cfRule type="cellIs" dxfId="942" priority="4580" operator="lessThan">
      <formula>$C$4</formula>
    </cfRule>
  </conditionalFormatting>
  <conditionalFormatting sqref="BO41">
    <cfRule type="cellIs" dxfId="941" priority="4581" operator="lessThan">
      <formula>$C$4</formula>
    </cfRule>
  </conditionalFormatting>
  <conditionalFormatting sqref="BO41">
    <cfRule type="cellIs" dxfId="940" priority="4582" operator="lessThan">
      <formula>$C$4</formula>
    </cfRule>
  </conditionalFormatting>
  <conditionalFormatting sqref="BO42">
    <cfRule type="cellIs" dxfId="939" priority="4583" operator="lessThan">
      <formula>$C$4</formula>
    </cfRule>
  </conditionalFormatting>
  <conditionalFormatting sqref="BO42">
    <cfRule type="cellIs" dxfId="938" priority="4584" operator="lessThan">
      <formula>$C$4</formula>
    </cfRule>
  </conditionalFormatting>
  <conditionalFormatting sqref="BO43">
    <cfRule type="cellIs" dxfId="937" priority="4585" operator="lessThan">
      <formula>$C$4</formula>
    </cfRule>
  </conditionalFormatting>
  <conditionalFormatting sqref="BO43">
    <cfRule type="cellIs" dxfId="936" priority="4586" operator="lessThan">
      <formula>$C$4</formula>
    </cfRule>
  </conditionalFormatting>
  <conditionalFormatting sqref="BO44">
    <cfRule type="cellIs" dxfId="935" priority="4587" operator="lessThan">
      <formula>$C$4</formula>
    </cfRule>
  </conditionalFormatting>
  <conditionalFormatting sqref="BO44">
    <cfRule type="cellIs" dxfId="934" priority="4588" operator="lessThan">
      <formula>$C$4</formula>
    </cfRule>
  </conditionalFormatting>
  <conditionalFormatting sqref="BO45">
    <cfRule type="cellIs" dxfId="933" priority="4589" operator="lessThan">
      <formula>$C$4</formula>
    </cfRule>
  </conditionalFormatting>
  <conditionalFormatting sqref="BO45">
    <cfRule type="cellIs" dxfId="932" priority="4590" operator="lessThan">
      <formula>$C$4</formula>
    </cfRule>
  </conditionalFormatting>
  <conditionalFormatting sqref="BO46">
    <cfRule type="cellIs" dxfId="931" priority="4591" operator="lessThan">
      <formula>$C$4</formula>
    </cfRule>
  </conditionalFormatting>
  <conditionalFormatting sqref="BO46">
    <cfRule type="cellIs" dxfId="930" priority="4592" operator="lessThan">
      <formula>$C$4</formula>
    </cfRule>
  </conditionalFormatting>
  <conditionalFormatting sqref="BO47">
    <cfRule type="cellIs" dxfId="929" priority="4593" operator="lessThan">
      <formula>$C$4</formula>
    </cfRule>
  </conditionalFormatting>
  <conditionalFormatting sqref="BO47">
    <cfRule type="cellIs" dxfId="928" priority="4594" operator="lessThan">
      <formula>$C$4</formula>
    </cfRule>
  </conditionalFormatting>
  <conditionalFormatting sqref="BO48">
    <cfRule type="cellIs" dxfId="927" priority="4595" operator="lessThan">
      <formula>$C$4</formula>
    </cfRule>
  </conditionalFormatting>
  <conditionalFormatting sqref="BO48">
    <cfRule type="cellIs" dxfId="926" priority="4596" operator="lessThan">
      <formula>$C$4</formula>
    </cfRule>
  </conditionalFormatting>
  <conditionalFormatting sqref="BO49">
    <cfRule type="cellIs" dxfId="925" priority="4597" operator="lessThan">
      <formula>$C$4</formula>
    </cfRule>
  </conditionalFormatting>
  <conditionalFormatting sqref="BO49">
    <cfRule type="cellIs" dxfId="924" priority="4598" operator="lessThan">
      <formula>$C$4</formula>
    </cfRule>
  </conditionalFormatting>
  <conditionalFormatting sqref="BO50">
    <cfRule type="cellIs" dxfId="923" priority="4599" operator="lessThan">
      <formula>$C$4</formula>
    </cfRule>
  </conditionalFormatting>
  <conditionalFormatting sqref="BO50">
    <cfRule type="cellIs" dxfId="922" priority="4600" operator="lessThan">
      <formula>$C$4</formula>
    </cfRule>
  </conditionalFormatting>
  <conditionalFormatting sqref="BO51">
    <cfRule type="cellIs" dxfId="921" priority="4601" operator="lessThan">
      <formula>$C$4</formula>
    </cfRule>
  </conditionalFormatting>
  <conditionalFormatting sqref="BO51">
    <cfRule type="cellIs" dxfId="920" priority="4602" operator="lessThan">
      <formula>$C$4</formula>
    </cfRule>
  </conditionalFormatting>
  <conditionalFormatting sqref="BO52">
    <cfRule type="cellIs" dxfId="919" priority="4603" operator="lessThan">
      <formula>$C$4</formula>
    </cfRule>
  </conditionalFormatting>
  <conditionalFormatting sqref="BO52">
    <cfRule type="cellIs" dxfId="918" priority="4604" operator="lessThan">
      <formula>$C$4</formula>
    </cfRule>
  </conditionalFormatting>
  <conditionalFormatting sqref="BO53">
    <cfRule type="cellIs" dxfId="917" priority="4605" operator="lessThan">
      <formula>$C$4</formula>
    </cfRule>
  </conditionalFormatting>
  <conditionalFormatting sqref="BO53">
    <cfRule type="cellIs" dxfId="916" priority="4606" operator="lessThan">
      <formula>$C$4</formula>
    </cfRule>
  </conditionalFormatting>
  <conditionalFormatting sqref="BO54">
    <cfRule type="cellIs" dxfId="915" priority="4607" operator="lessThan">
      <formula>$C$4</formula>
    </cfRule>
  </conditionalFormatting>
  <conditionalFormatting sqref="BO54">
    <cfRule type="cellIs" dxfId="914" priority="4608" operator="lessThan">
      <formula>$C$4</formula>
    </cfRule>
  </conditionalFormatting>
  <conditionalFormatting sqref="BO55">
    <cfRule type="cellIs" dxfId="913" priority="4609" operator="lessThan">
      <formula>$C$4</formula>
    </cfRule>
  </conditionalFormatting>
  <conditionalFormatting sqref="BO55">
    <cfRule type="cellIs" dxfId="912" priority="4610" operator="lessThan">
      <formula>$C$4</formula>
    </cfRule>
  </conditionalFormatting>
  <conditionalFormatting sqref="BO56">
    <cfRule type="cellIs" dxfId="911" priority="4611" operator="lessThan">
      <formula>$C$4</formula>
    </cfRule>
  </conditionalFormatting>
  <conditionalFormatting sqref="BO56">
    <cfRule type="cellIs" dxfId="910" priority="4612" operator="lessThan">
      <formula>$C$4</formula>
    </cfRule>
  </conditionalFormatting>
  <conditionalFormatting sqref="BO57">
    <cfRule type="cellIs" dxfId="909" priority="4613" operator="lessThan">
      <formula>$C$4</formula>
    </cfRule>
  </conditionalFormatting>
  <conditionalFormatting sqref="BO57">
    <cfRule type="cellIs" dxfId="908" priority="4614" operator="lessThan">
      <formula>$C$4</formula>
    </cfRule>
  </conditionalFormatting>
  <conditionalFormatting sqref="BO58">
    <cfRule type="cellIs" dxfId="907" priority="4615" operator="lessThan">
      <formula>$C$4</formula>
    </cfRule>
  </conditionalFormatting>
  <conditionalFormatting sqref="BO58">
    <cfRule type="cellIs" dxfId="906" priority="4616" operator="lessThan">
      <formula>$C$4</formula>
    </cfRule>
  </conditionalFormatting>
  <conditionalFormatting sqref="BO59">
    <cfRule type="cellIs" dxfId="905" priority="4617" operator="lessThan">
      <formula>$C$4</formula>
    </cfRule>
  </conditionalFormatting>
  <conditionalFormatting sqref="BO59">
    <cfRule type="cellIs" dxfId="904" priority="4618" operator="lessThan">
      <formula>$C$4</formula>
    </cfRule>
  </conditionalFormatting>
  <conditionalFormatting sqref="BO60">
    <cfRule type="cellIs" dxfId="903" priority="4619" operator="lessThan">
      <formula>$C$4</formula>
    </cfRule>
  </conditionalFormatting>
  <conditionalFormatting sqref="BO60">
    <cfRule type="cellIs" dxfId="902" priority="4620" operator="lessThan">
      <formula>$C$4</formula>
    </cfRule>
  </conditionalFormatting>
  <conditionalFormatting sqref="BP11">
    <cfRule type="cellIs" dxfId="901" priority="4621" operator="lessThan">
      <formula>$C$4</formula>
    </cfRule>
  </conditionalFormatting>
  <conditionalFormatting sqref="BP11">
    <cfRule type="cellIs" dxfId="900" priority="4622" operator="lessThan">
      <formula>$C$4</formula>
    </cfRule>
  </conditionalFormatting>
  <conditionalFormatting sqref="BP12">
    <cfRule type="cellIs" dxfId="899" priority="4623" operator="lessThan">
      <formula>$C$4</formula>
    </cfRule>
  </conditionalFormatting>
  <conditionalFormatting sqref="BP12">
    <cfRule type="cellIs" dxfId="898" priority="4624" operator="lessThan">
      <formula>$C$4</formula>
    </cfRule>
  </conditionalFormatting>
  <conditionalFormatting sqref="BP13">
    <cfRule type="cellIs" dxfId="897" priority="4625" operator="lessThan">
      <formula>$C$4</formula>
    </cfRule>
  </conditionalFormatting>
  <conditionalFormatting sqref="BP13">
    <cfRule type="cellIs" dxfId="896" priority="4626" operator="lessThan">
      <formula>$C$4</formula>
    </cfRule>
  </conditionalFormatting>
  <conditionalFormatting sqref="BP14">
    <cfRule type="cellIs" dxfId="895" priority="4627" operator="lessThan">
      <formula>$C$4</formula>
    </cfRule>
  </conditionalFormatting>
  <conditionalFormatting sqref="BP14">
    <cfRule type="cellIs" dxfId="894" priority="4628" operator="lessThan">
      <formula>$C$4</formula>
    </cfRule>
  </conditionalFormatting>
  <conditionalFormatting sqref="BP15">
    <cfRule type="cellIs" dxfId="893" priority="4629" operator="lessThan">
      <formula>$C$4</formula>
    </cfRule>
  </conditionalFormatting>
  <conditionalFormatting sqref="BP15">
    <cfRule type="cellIs" dxfId="892" priority="4630" operator="lessThan">
      <formula>$C$4</formula>
    </cfRule>
  </conditionalFormatting>
  <conditionalFormatting sqref="BP16">
    <cfRule type="cellIs" dxfId="891" priority="4631" operator="lessThan">
      <formula>$C$4</formula>
    </cfRule>
  </conditionalFormatting>
  <conditionalFormatting sqref="BP16">
    <cfRule type="cellIs" dxfId="890" priority="4632" operator="lessThan">
      <formula>$C$4</formula>
    </cfRule>
  </conditionalFormatting>
  <conditionalFormatting sqref="BP17">
    <cfRule type="cellIs" dxfId="889" priority="4633" operator="lessThan">
      <formula>$C$4</formula>
    </cfRule>
  </conditionalFormatting>
  <conditionalFormatting sqref="BP17">
    <cfRule type="cellIs" dxfId="888" priority="4634" operator="lessThan">
      <formula>$C$4</formula>
    </cfRule>
  </conditionalFormatting>
  <conditionalFormatting sqref="BP18">
    <cfRule type="cellIs" dxfId="887" priority="4635" operator="lessThan">
      <formula>$C$4</formula>
    </cfRule>
  </conditionalFormatting>
  <conditionalFormatting sqref="BP18">
    <cfRule type="cellIs" dxfId="886" priority="4636" operator="lessThan">
      <formula>$C$4</formula>
    </cfRule>
  </conditionalFormatting>
  <conditionalFormatting sqref="BP19">
    <cfRule type="cellIs" dxfId="885" priority="4637" operator="lessThan">
      <formula>$C$4</formula>
    </cfRule>
  </conditionalFormatting>
  <conditionalFormatting sqref="BP19">
    <cfRule type="cellIs" dxfId="884" priority="4638" operator="lessThan">
      <formula>$C$4</formula>
    </cfRule>
  </conditionalFormatting>
  <conditionalFormatting sqref="BP20">
    <cfRule type="cellIs" dxfId="883" priority="4639" operator="lessThan">
      <formula>$C$4</formula>
    </cfRule>
  </conditionalFormatting>
  <conditionalFormatting sqref="BP20">
    <cfRule type="cellIs" dxfId="882" priority="4640" operator="lessThan">
      <formula>$C$4</formula>
    </cfRule>
  </conditionalFormatting>
  <conditionalFormatting sqref="BP21">
    <cfRule type="cellIs" dxfId="881" priority="4641" operator="lessThan">
      <formula>$C$4</formula>
    </cfRule>
  </conditionalFormatting>
  <conditionalFormatting sqref="BP21">
    <cfRule type="cellIs" dxfId="880" priority="4642" operator="lessThan">
      <formula>$C$4</formula>
    </cfRule>
  </conditionalFormatting>
  <conditionalFormatting sqref="BP22">
    <cfRule type="cellIs" dxfId="879" priority="4643" operator="lessThan">
      <formula>$C$4</formula>
    </cfRule>
  </conditionalFormatting>
  <conditionalFormatting sqref="BP22">
    <cfRule type="cellIs" dxfId="878" priority="4644" operator="lessThan">
      <formula>$C$4</formula>
    </cfRule>
  </conditionalFormatting>
  <conditionalFormatting sqref="BP23">
    <cfRule type="cellIs" dxfId="877" priority="4645" operator="lessThan">
      <formula>$C$4</formula>
    </cfRule>
  </conditionalFormatting>
  <conditionalFormatting sqref="BP23">
    <cfRule type="cellIs" dxfId="876" priority="4646" operator="lessThan">
      <formula>$C$4</formula>
    </cfRule>
  </conditionalFormatting>
  <conditionalFormatting sqref="BP24">
    <cfRule type="cellIs" dxfId="875" priority="4647" operator="lessThan">
      <formula>$C$4</formula>
    </cfRule>
  </conditionalFormatting>
  <conditionalFormatting sqref="BP24">
    <cfRule type="cellIs" dxfId="874" priority="4648" operator="lessThan">
      <formula>$C$4</formula>
    </cfRule>
  </conditionalFormatting>
  <conditionalFormatting sqref="BP25">
    <cfRule type="cellIs" dxfId="873" priority="4649" operator="lessThan">
      <formula>$C$4</formula>
    </cfRule>
  </conditionalFormatting>
  <conditionalFormatting sqref="BP25">
    <cfRule type="cellIs" dxfId="872" priority="4650" operator="lessThan">
      <formula>$C$4</formula>
    </cfRule>
  </conditionalFormatting>
  <conditionalFormatting sqref="BP26">
    <cfRule type="cellIs" dxfId="871" priority="4651" operator="lessThan">
      <formula>$C$4</formula>
    </cfRule>
  </conditionalFormatting>
  <conditionalFormatting sqref="BP26">
    <cfRule type="cellIs" dxfId="870" priority="4652" operator="lessThan">
      <formula>$C$4</formula>
    </cfRule>
  </conditionalFormatting>
  <conditionalFormatting sqref="BP27">
    <cfRule type="cellIs" dxfId="869" priority="4653" operator="lessThan">
      <formula>$C$4</formula>
    </cfRule>
  </conditionalFormatting>
  <conditionalFormatting sqref="BP27">
    <cfRule type="cellIs" dxfId="868" priority="4654" operator="lessThan">
      <formula>$C$4</formula>
    </cfRule>
  </conditionalFormatting>
  <conditionalFormatting sqref="BP28">
    <cfRule type="cellIs" dxfId="867" priority="4655" operator="lessThan">
      <formula>$C$4</formula>
    </cfRule>
  </conditionalFormatting>
  <conditionalFormatting sqref="BP28">
    <cfRule type="cellIs" dxfId="866" priority="4656" operator="lessThan">
      <formula>$C$4</formula>
    </cfRule>
  </conditionalFormatting>
  <conditionalFormatting sqref="BP29">
    <cfRule type="cellIs" dxfId="865" priority="4657" operator="lessThan">
      <formula>$C$4</formula>
    </cfRule>
  </conditionalFormatting>
  <conditionalFormatting sqref="BP29">
    <cfRule type="cellIs" dxfId="864" priority="4658" operator="lessThan">
      <formula>$C$4</formula>
    </cfRule>
  </conditionalFormatting>
  <conditionalFormatting sqref="BP30">
    <cfRule type="cellIs" dxfId="863" priority="4659" operator="lessThan">
      <formula>$C$4</formula>
    </cfRule>
  </conditionalFormatting>
  <conditionalFormatting sqref="BP30">
    <cfRule type="cellIs" dxfId="862" priority="4660" operator="lessThan">
      <formula>$C$4</formula>
    </cfRule>
  </conditionalFormatting>
  <conditionalFormatting sqref="BP31">
    <cfRule type="cellIs" dxfId="861" priority="4661" operator="lessThan">
      <formula>$C$4</formula>
    </cfRule>
  </conditionalFormatting>
  <conditionalFormatting sqref="BP31">
    <cfRule type="cellIs" dxfId="860" priority="4662" operator="lessThan">
      <formula>$C$4</formula>
    </cfRule>
  </conditionalFormatting>
  <conditionalFormatting sqref="BP32">
    <cfRule type="cellIs" dxfId="859" priority="4663" operator="lessThan">
      <formula>$C$4</formula>
    </cfRule>
  </conditionalFormatting>
  <conditionalFormatting sqref="BP32">
    <cfRule type="cellIs" dxfId="858" priority="4664" operator="lessThan">
      <formula>$C$4</formula>
    </cfRule>
  </conditionalFormatting>
  <conditionalFormatting sqref="BP33">
    <cfRule type="cellIs" dxfId="857" priority="4665" operator="lessThan">
      <formula>$C$4</formula>
    </cfRule>
  </conditionalFormatting>
  <conditionalFormatting sqref="BP33">
    <cfRule type="cellIs" dxfId="856" priority="4666" operator="lessThan">
      <formula>$C$4</formula>
    </cfRule>
  </conditionalFormatting>
  <conditionalFormatting sqref="BP34">
    <cfRule type="cellIs" dxfId="855" priority="4667" operator="lessThan">
      <formula>$C$4</formula>
    </cfRule>
  </conditionalFormatting>
  <conditionalFormatting sqref="BP34">
    <cfRule type="cellIs" dxfId="854" priority="4668" operator="lessThan">
      <formula>$C$4</formula>
    </cfRule>
  </conditionalFormatting>
  <conditionalFormatting sqref="BP35">
    <cfRule type="cellIs" dxfId="853" priority="4669" operator="lessThan">
      <formula>$C$4</formula>
    </cfRule>
  </conditionalFormatting>
  <conditionalFormatting sqref="BP35">
    <cfRule type="cellIs" dxfId="852" priority="4670" operator="lessThan">
      <formula>$C$4</formula>
    </cfRule>
  </conditionalFormatting>
  <conditionalFormatting sqref="BP36">
    <cfRule type="cellIs" dxfId="851" priority="4671" operator="lessThan">
      <formula>$C$4</formula>
    </cfRule>
  </conditionalFormatting>
  <conditionalFormatting sqref="BP36">
    <cfRule type="cellIs" dxfId="850" priority="4672" operator="lessThan">
      <formula>$C$4</formula>
    </cfRule>
  </conditionalFormatting>
  <conditionalFormatting sqref="BP37">
    <cfRule type="cellIs" dxfId="849" priority="4673" operator="lessThan">
      <formula>$C$4</formula>
    </cfRule>
  </conditionalFormatting>
  <conditionalFormatting sqref="BP37">
    <cfRule type="cellIs" dxfId="848" priority="4674" operator="lessThan">
      <formula>$C$4</formula>
    </cfRule>
  </conditionalFormatting>
  <conditionalFormatting sqref="BP38">
    <cfRule type="cellIs" dxfId="847" priority="4675" operator="lessThan">
      <formula>$C$4</formula>
    </cfRule>
  </conditionalFormatting>
  <conditionalFormatting sqref="BP38">
    <cfRule type="cellIs" dxfId="846" priority="4676" operator="lessThan">
      <formula>$C$4</formula>
    </cfRule>
  </conditionalFormatting>
  <conditionalFormatting sqref="BP39">
    <cfRule type="cellIs" dxfId="845" priority="4677" operator="lessThan">
      <formula>$C$4</formula>
    </cfRule>
  </conditionalFormatting>
  <conditionalFormatting sqref="BP39">
    <cfRule type="cellIs" dxfId="844" priority="4678" operator="lessThan">
      <formula>$C$4</formula>
    </cfRule>
  </conditionalFormatting>
  <conditionalFormatting sqref="BP40">
    <cfRule type="cellIs" dxfId="843" priority="4679" operator="lessThan">
      <formula>$C$4</formula>
    </cfRule>
  </conditionalFormatting>
  <conditionalFormatting sqref="BP40">
    <cfRule type="cellIs" dxfId="842" priority="4680" operator="lessThan">
      <formula>$C$4</formula>
    </cfRule>
  </conditionalFormatting>
  <conditionalFormatting sqref="BP41">
    <cfRule type="cellIs" dxfId="841" priority="4681" operator="lessThan">
      <formula>$C$4</formula>
    </cfRule>
  </conditionalFormatting>
  <conditionalFormatting sqref="BP41">
    <cfRule type="cellIs" dxfId="840" priority="4682" operator="lessThan">
      <formula>$C$4</formula>
    </cfRule>
  </conditionalFormatting>
  <conditionalFormatting sqref="BP42">
    <cfRule type="cellIs" dxfId="839" priority="4683" operator="lessThan">
      <formula>$C$4</formula>
    </cfRule>
  </conditionalFormatting>
  <conditionalFormatting sqref="BP42">
    <cfRule type="cellIs" dxfId="838" priority="4684" operator="lessThan">
      <formula>$C$4</formula>
    </cfRule>
  </conditionalFormatting>
  <conditionalFormatting sqref="BP43">
    <cfRule type="cellIs" dxfId="837" priority="4685" operator="lessThan">
      <formula>$C$4</formula>
    </cfRule>
  </conditionalFormatting>
  <conditionalFormatting sqref="BP43">
    <cfRule type="cellIs" dxfId="836" priority="4686" operator="lessThan">
      <formula>$C$4</formula>
    </cfRule>
  </conditionalFormatting>
  <conditionalFormatting sqref="BP44">
    <cfRule type="cellIs" dxfId="835" priority="4687" operator="lessThan">
      <formula>$C$4</formula>
    </cfRule>
  </conditionalFormatting>
  <conditionalFormatting sqref="BP44">
    <cfRule type="cellIs" dxfId="834" priority="4688" operator="lessThan">
      <formula>$C$4</formula>
    </cfRule>
  </conditionalFormatting>
  <conditionalFormatting sqref="BP45">
    <cfRule type="cellIs" dxfId="833" priority="4689" operator="lessThan">
      <formula>$C$4</formula>
    </cfRule>
  </conditionalFormatting>
  <conditionalFormatting sqref="BP45">
    <cfRule type="cellIs" dxfId="832" priority="4690" operator="lessThan">
      <formula>$C$4</formula>
    </cfRule>
  </conditionalFormatting>
  <conditionalFormatting sqref="BP46">
    <cfRule type="cellIs" dxfId="831" priority="4691" operator="lessThan">
      <formula>$C$4</formula>
    </cfRule>
  </conditionalFormatting>
  <conditionalFormatting sqref="BP46">
    <cfRule type="cellIs" dxfId="830" priority="4692" operator="lessThan">
      <formula>$C$4</formula>
    </cfRule>
  </conditionalFormatting>
  <conditionalFormatting sqref="BP47">
    <cfRule type="cellIs" dxfId="829" priority="4693" operator="lessThan">
      <formula>$C$4</formula>
    </cfRule>
  </conditionalFormatting>
  <conditionalFormatting sqref="BP47">
    <cfRule type="cellIs" dxfId="828" priority="4694" operator="lessThan">
      <formula>$C$4</formula>
    </cfRule>
  </conditionalFormatting>
  <conditionalFormatting sqref="BP48">
    <cfRule type="cellIs" dxfId="827" priority="4695" operator="lessThan">
      <formula>$C$4</formula>
    </cfRule>
  </conditionalFormatting>
  <conditionalFormatting sqref="BP48">
    <cfRule type="cellIs" dxfId="826" priority="4696" operator="lessThan">
      <formula>$C$4</formula>
    </cfRule>
  </conditionalFormatting>
  <conditionalFormatting sqref="BP49">
    <cfRule type="cellIs" dxfId="825" priority="4697" operator="lessThan">
      <formula>$C$4</formula>
    </cfRule>
  </conditionalFormatting>
  <conditionalFormatting sqref="BP49">
    <cfRule type="cellIs" dxfId="824" priority="4698" operator="lessThan">
      <formula>$C$4</formula>
    </cfRule>
  </conditionalFormatting>
  <conditionalFormatting sqref="BP50">
    <cfRule type="cellIs" dxfId="823" priority="4699" operator="lessThan">
      <formula>$C$4</formula>
    </cfRule>
  </conditionalFormatting>
  <conditionalFormatting sqref="BP50">
    <cfRule type="cellIs" dxfId="822" priority="4700" operator="lessThan">
      <formula>$C$4</formula>
    </cfRule>
  </conditionalFormatting>
  <conditionalFormatting sqref="BP51">
    <cfRule type="cellIs" dxfId="821" priority="4701" operator="lessThan">
      <formula>$C$4</formula>
    </cfRule>
  </conditionalFormatting>
  <conditionalFormatting sqref="BP51">
    <cfRule type="cellIs" dxfId="820" priority="4702" operator="lessThan">
      <formula>$C$4</formula>
    </cfRule>
  </conditionalFormatting>
  <conditionalFormatting sqref="BP52">
    <cfRule type="cellIs" dxfId="819" priority="4703" operator="lessThan">
      <formula>$C$4</formula>
    </cfRule>
  </conditionalFormatting>
  <conditionalFormatting sqref="BP52">
    <cfRule type="cellIs" dxfId="818" priority="4704" operator="lessThan">
      <formula>$C$4</formula>
    </cfRule>
  </conditionalFormatting>
  <conditionalFormatting sqref="BP53">
    <cfRule type="cellIs" dxfId="817" priority="4705" operator="lessThan">
      <formula>$C$4</formula>
    </cfRule>
  </conditionalFormatting>
  <conditionalFormatting sqref="BP53">
    <cfRule type="cellIs" dxfId="816" priority="4706" operator="lessThan">
      <formula>$C$4</formula>
    </cfRule>
  </conditionalFormatting>
  <conditionalFormatting sqref="BP54">
    <cfRule type="cellIs" dxfId="815" priority="4707" operator="lessThan">
      <formula>$C$4</formula>
    </cfRule>
  </conditionalFormatting>
  <conditionalFormatting sqref="BP54">
    <cfRule type="cellIs" dxfId="814" priority="4708" operator="lessThan">
      <formula>$C$4</formula>
    </cfRule>
  </conditionalFormatting>
  <conditionalFormatting sqref="BP55">
    <cfRule type="cellIs" dxfId="813" priority="4709" operator="lessThan">
      <formula>$C$4</formula>
    </cfRule>
  </conditionalFormatting>
  <conditionalFormatting sqref="BP55">
    <cfRule type="cellIs" dxfId="812" priority="4710" operator="lessThan">
      <formula>$C$4</formula>
    </cfRule>
  </conditionalFormatting>
  <conditionalFormatting sqref="BP56">
    <cfRule type="cellIs" dxfId="811" priority="4711" operator="lessThan">
      <formula>$C$4</formula>
    </cfRule>
  </conditionalFormatting>
  <conditionalFormatting sqref="BP56">
    <cfRule type="cellIs" dxfId="810" priority="4712" operator="lessThan">
      <formula>$C$4</formula>
    </cfRule>
  </conditionalFormatting>
  <conditionalFormatting sqref="BP57">
    <cfRule type="cellIs" dxfId="809" priority="4713" operator="lessThan">
      <formula>$C$4</formula>
    </cfRule>
  </conditionalFormatting>
  <conditionalFormatting sqref="BP57">
    <cfRule type="cellIs" dxfId="808" priority="4714" operator="lessThan">
      <formula>$C$4</formula>
    </cfRule>
  </conditionalFormatting>
  <conditionalFormatting sqref="BP58">
    <cfRule type="cellIs" dxfId="807" priority="4715" operator="lessThan">
      <formula>$C$4</formula>
    </cfRule>
  </conditionalFormatting>
  <conditionalFormatting sqref="BP58">
    <cfRule type="cellIs" dxfId="806" priority="4716" operator="lessThan">
      <formula>$C$4</formula>
    </cfRule>
  </conditionalFormatting>
  <conditionalFormatting sqref="BP59">
    <cfRule type="cellIs" dxfId="805" priority="4717" operator="lessThan">
      <formula>$C$4</formula>
    </cfRule>
  </conditionalFormatting>
  <conditionalFormatting sqref="BP59">
    <cfRule type="cellIs" dxfId="804" priority="4718" operator="lessThan">
      <formula>$C$4</formula>
    </cfRule>
  </conditionalFormatting>
  <conditionalFormatting sqref="BP60">
    <cfRule type="cellIs" dxfId="803" priority="4719" operator="lessThan">
      <formula>$C$4</formula>
    </cfRule>
  </conditionalFormatting>
  <conditionalFormatting sqref="BP60">
    <cfRule type="cellIs" dxfId="802" priority="4720" operator="lessThan">
      <formula>$C$4</formula>
    </cfRule>
  </conditionalFormatting>
  <conditionalFormatting sqref="BQ11">
    <cfRule type="cellIs" dxfId="801" priority="4721" operator="lessThan">
      <formula>$C$4</formula>
    </cfRule>
  </conditionalFormatting>
  <conditionalFormatting sqref="BQ11">
    <cfRule type="cellIs" dxfId="800" priority="4722" operator="lessThan">
      <formula>$C$4</formula>
    </cfRule>
  </conditionalFormatting>
  <conditionalFormatting sqref="BQ12">
    <cfRule type="cellIs" dxfId="799" priority="4723" operator="lessThan">
      <formula>$C$4</formula>
    </cfRule>
  </conditionalFormatting>
  <conditionalFormatting sqref="BQ12">
    <cfRule type="cellIs" dxfId="798" priority="4724" operator="lessThan">
      <formula>$C$4</formula>
    </cfRule>
  </conditionalFormatting>
  <conditionalFormatting sqref="BQ13">
    <cfRule type="cellIs" dxfId="797" priority="4725" operator="lessThan">
      <formula>$C$4</formula>
    </cfRule>
  </conditionalFormatting>
  <conditionalFormatting sqref="BQ13">
    <cfRule type="cellIs" dxfId="796" priority="4726" operator="lessThan">
      <formula>$C$4</formula>
    </cfRule>
  </conditionalFormatting>
  <conditionalFormatting sqref="BQ14">
    <cfRule type="cellIs" dxfId="795" priority="4727" operator="lessThan">
      <formula>$C$4</formula>
    </cfRule>
  </conditionalFormatting>
  <conditionalFormatting sqref="BQ14">
    <cfRule type="cellIs" dxfId="794" priority="4728" operator="lessThan">
      <formula>$C$4</formula>
    </cfRule>
  </conditionalFormatting>
  <conditionalFormatting sqref="BQ15">
    <cfRule type="cellIs" dxfId="793" priority="4729" operator="lessThan">
      <formula>$C$4</formula>
    </cfRule>
  </conditionalFormatting>
  <conditionalFormatting sqref="BQ15">
    <cfRule type="cellIs" dxfId="792" priority="4730" operator="lessThan">
      <formula>$C$4</formula>
    </cfRule>
  </conditionalFormatting>
  <conditionalFormatting sqref="BQ16">
    <cfRule type="cellIs" dxfId="791" priority="4731" operator="lessThan">
      <formula>$C$4</formula>
    </cfRule>
  </conditionalFormatting>
  <conditionalFormatting sqref="BQ16">
    <cfRule type="cellIs" dxfId="790" priority="4732" operator="lessThan">
      <formula>$C$4</formula>
    </cfRule>
  </conditionalFormatting>
  <conditionalFormatting sqref="BQ17">
    <cfRule type="cellIs" dxfId="789" priority="4733" operator="lessThan">
      <formula>$C$4</formula>
    </cfRule>
  </conditionalFormatting>
  <conditionalFormatting sqref="BQ17">
    <cfRule type="cellIs" dxfId="788" priority="4734" operator="lessThan">
      <formula>$C$4</formula>
    </cfRule>
  </conditionalFormatting>
  <conditionalFormatting sqref="BQ18">
    <cfRule type="cellIs" dxfId="787" priority="4735" operator="lessThan">
      <formula>$C$4</formula>
    </cfRule>
  </conditionalFormatting>
  <conditionalFormatting sqref="BQ18">
    <cfRule type="cellIs" dxfId="786" priority="4736" operator="lessThan">
      <formula>$C$4</formula>
    </cfRule>
  </conditionalFormatting>
  <conditionalFormatting sqref="BQ19">
    <cfRule type="cellIs" dxfId="785" priority="4737" operator="lessThan">
      <formula>$C$4</formula>
    </cfRule>
  </conditionalFormatting>
  <conditionalFormatting sqref="BQ19">
    <cfRule type="cellIs" dxfId="784" priority="4738" operator="lessThan">
      <formula>$C$4</formula>
    </cfRule>
  </conditionalFormatting>
  <conditionalFormatting sqref="BQ20">
    <cfRule type="cellIs" dxfId="783" priority="4739" operator="lessThan">
      <formula>$C$4</formula>
    </cfRule>
  </conditionalFormatting>
  <conditionalFormatting sqref="BQ20">
    <cfRule type="cellIs" dxfId="782" priority="4740" operator="lessThan">
      <formula>$C$4</formula>
    </cfRule>
  </conditionalFormatting>
  <conditionalFormatting sqref="BQ21">
    <cfRule type="cellIs" dxfId="781" priority="4741" operator="lessThan">
      <formula>$C$4</formula>
    </cfRule>
  </conditionalFormatting>
  <conditionalFormatting sqref="BQ21">
    <cfRule type="cellIs" dxfId="780" priority="4742" operator="lessThan">
      <formula>$C$4</formula>
    </cfRule>
  </conditionalFormatting>
  <conditionalFormatting sqref="BQ22">
    <cfRule type="cellIs" dxfId="779" priority="4743" operator="lessThan">
      <formula>$C$4</formula>
    </cfRule>
  </conditionalFormatting>
  <conditionalFormatting sqref="BQ22">
    <cfRule type="cellIs" dxfId="778" priority="4744" operator="lessThan">
      <formula>$C$4</formula>
    </cfRule>
  </conditionalFormatting>
  <conditionalFormatting sqref="BQ23">
    <cfRule type="cellIs" dxfId="777" priority="4745" operator="lessThan">
      <formula>$C$4</formula>
    </cfRule>
  </conditionalFormatting>
  <conditionalFormatting sqref="BQ23">
    <cfRule type="cellIs" dxfId="776" priority="4746" operator="lessThan">
      <formula>$C$4</formula>
    </cfRule>
  </conditionalFormatting>
  <conditionalFormatting sqref="BQ24">
    <cfRule type="cellIs" dxfId="775" priority="4747" operator="lessThan">
      <formula>$C$4</formula>
    </cfRule>
  </conditionalFormatting>
  <conditionalFormatting sqref="BQ24">
    <cfRule type="cellIs" dxfId="774" priority="4748" operator="lessThan">
      <formula>$C$4</formula>
    </cfRule>
  </conditionalFormatting>
  <conditionalFormatting sqref="BQ25">
    <cfRule type="cellIs" dxfId="773" priority="4749" operator="lessThan">
      <formula>$C$4</formula>
    </cfRule>
  </conditionalFormatting>
  <conditionalFormatting sqref="BQ25">
    <cfRule type="cellIs" dxfId="772" priority="4750" operator="lessThan">
      <formula>$C$4</formula>
    </cfRule>
  </conditionalFormatting>
  <conditionalFormatting sqref="BQ26">
    <cfRule type="cellIs" dxfId="771" priority="4751" operator="lessThan">
      <formula>$C$4</formula>
    </cfRule>
  </conditionalFormatting>
  <conditionalFormatting sqref="BQ26">
    <cfRule type="cellIs" dxfId="770" priority="4752" operator="lessThan">
      <formula>$C$4</formula>
    </cfRule>
  </conditionalFormatting>
  <conditionalFormatting sqref="BQ27">
    <cfRule type="cellIs" dxfId="769" priority="4753" operator="lessThan">
      <formula>$C$4</formula>
    </cfRule>
  </conditionalFormatting>
  <conditionalFormatting sqref="BQ27">
    <cfRule type="cellIs" dxfId="768" priority="4754" operator="lessThan">
      <formula>$C$4</formula>
    </cfRule>
  </conditionalFormatting>
  <conditionalFormatting sqref="BQ28">
    <cfRule type="cellIs" dxfId="767" priority="4755" operator="lessThan">
      <formula>$C$4</formula>
    </cfRule>
  </conditionalFormatting>
  <conditionalFormatting sqref="BQ28">
    <cfRule type="cellIs" dxfId="766" priority="4756" operator="lessThan">
      <formula>$C$4</formula>
    </cfRule>
  </conditionalFormatting>
  <conditionalFormatting sqref="BQ29">
    <cfRule type="cellIs" dxfId="765" priority="4757" operator="lessThan">
      <formula>$C$4</formula>
    </cfRule>
  </conditionalFormatting>
  <conditionalFormatting sqref="BQ29">
    <cfRule type="cellIs" dxfId="764" priority="4758" operator="lessThan">
      <formula>$C$4</formula>
    </cfRule>
  </conditionalFormatting>
  <conditionalFormatting sqref="BQ30">
    <cfRule type="cellIs" dxfId="763" priority="4759" operator="lessThan">
      <formula>$C$4</formula>
    </cfRule>
  </conditionalFormatting>
  <conditionalFormatting sqref="BQ30">
    <cfRule type="cellIs" dxfId="762" priority="4760" operator="lessThan">
      <formula>$C$4</formula>
    </cfRule>
  </conditionalFormatting>
  <conditionalFormatting sqref="BQ31">
    <cfRule type="cellIs" dxfId="761" priority="4761" operator="lessThan">
      <formula>$C$4</formula>
    </cfRule>
  </conditionalFormatting>
  <conditionalFormatting sqref="BQ31">
    <cfRule type="cellIs" dxfId="760" priority="4762" operator="lessThan">
      <formula>$C$4</formula>
    </cfRule>
  </conditionalFormatting>
  <conditionalFormatting sqref="BQ32">
    <cfRule type="cellIs" dxfId="759" priority="4763" operator="lessThan">
      <formula>$C$4</formula>
    </cfRule>
  </conditionalFormatting>
  <conditionalFormatting sqref="BQ32">
    <cfRule type="cellIs" dxfId="758" priority="4764" operator="lessThan">
      <formula>$C$4</formula>
    </cfRule>
  </conditionalFormatting>
  <conditionalFormatting sqref="BQ33">
    <cfRule type="cellIs" dxfId="757" priority="4765" operator="lessThan">
      <formula>$C$4</formula>
    </cfRule>
  </conditionalFormatting>
  <conditionalFormatting sqref="BQ33">
    <cfRule type="cellIs" dxfId="756" priority="4766" operator="lessThan">
      <formula>$C$4</formula>
    </cfRule>
  </conditionalFormatting>
  <conditionalFormatting sqref="BQ34">
    <cfRule type="cellIs" dxfId="755" priority="4767" operator="lessThan">
      <formula>$C$4</formula>
    </cfRule>
  </conditionalFormatting>
  <conditionalFormatting sqref="BQ34">
    <cfRule type="cellIs" dxfId="754" priority="4768" operator="lessThan">
      <formula>$C$4</formula>
    </cfRule>
  </conditionalFormatting>
  <conditionalFormatting sqref="BQ35">
    <cfRule type="cellIs" dxfId="753" priority="4769" operator="lessThan">
      <formula>$C$4</formula>
    </cfRule>
  </conditionalFormatting>
  <conditionalFormatting sqref="BQ35">
    <cfRule type="cellIs" dxfId="752" priority="4770" operator="lessThan">
      <formula>$C$4</formula>
    </cfRule>
  </conditionalFormatting>
  <conditionalFormatting sqref="BQ36">
    <cfRule type="cellIs" dxfId="751" priority="4771" operator="lessThan">
      <formula>$C$4</formula>
    </cfRule>
  </conditionalFormatting>
  <conditionalFormatting sqref="BQ36">
    <cfRule type="cellIs" dxfId="750" priority="4772" operator="lessThan">
      <formula>$C$4</formula>
    </cfRule>
  </conditionalFormatting>
  <conditionalFormatting sqref="BQ37">
    <cfRule type="cellIs" dxfId="749" priority="4773" operator="lessThan">
      <formula>$C$4</formula>
    </cfRule>
  </conditionalFormatting>
  <conditionalFormatting sqref="BQ37">
    <cfRule type="cellIs" dxfId="748" priority="4774" operator="lessThan">
      <formula>$C$4</formula>
    </cfRule>
  </conditionalFormatting>
  <conditionalFormatting sqref="BQ38">
    <cfRule type="cellIs" dxfId="747" priority="4775" operator="lessThan">
      <formula>$C$4</formula>
    </cfRule>
  </conditionalFormatting>
  <conditionalFormatting sqref="BQ38">
    <cfRule type="cellIs" dxfId="746" priority="4776" operator="lessThan">
      <formula>$C$4</formula>
    </cfRule>
  </conditionalFormatting>
  <conditionalFormatting sqref="BQ39">
    <cfRule type="cellIs" dxfId="745" priority="4777" operator="lessThan">
      <formula>$C$4</formula>
    </cfRule>
  </conditionalFormatting>
  <conditionalFormatting sqref="BQ39">
    <cfRule type="cellIs" dxfId="744" priority="4778" operator="lessThan">
      <formula>$C$4</formula>
    </cfRule>
  </conditionalFormatting>
  <conditionalFormatting sqref="BQ40">
    <cfRule type="cellIs" dxfId="743" priority="4779" operator="lessThan">
      <formula>$C$4</formula>
    </cfRule>
  </conditionalFormatting>
  <conditionalFormatting sqref="BQ40">
    <cfRule type="cellIs" dxfId="742" priority="4780" operator="lessThan">
      <formula>$C$4</formula>
    </cfRule>
  </conditionalFormatting>
  <conditionalFormatting sqref="BQ41">
    <cfRule type="cellIs" dxfId="741" priority="4781" operator="lessThan">
      <formula>$C$4</formula>
    </cfRule>
  </conditionalFormatting>
  <conditionalFormatting sqref="BQ41">
    <cfRule type="cellIs" dxfId="740" priority="4782" operator="lessThan">
      <formula>$C$4</formula>
    </cfRule>
  </conditionalFormatting>
  <conditionalFormatting sqref="BQ42">
    <cfRule type="cellIs" dxfId="739" priority="4783" operator="lessThan">
      <formula>$C$4</formula>
    </cfRule>
  </conditionalFormatting>
  <conditionalFormatting sqref="BQ42">
    <cfRule type="cellIs" dxfId="738" priority="4784" operator="lessThan">
      <formula>$C$4</formula>
    </cfRule>
  </conditionalFormatting>
  <conditionalFormatting sqref="BQ43">
    <cfRule type="cellIs" dxfId="737" priority="4785" operator="lessThan">
      <formula>$C$4</formula>
    </cfRule>
  </conditionalFormatting>
  <conditionalFormatting sqref="BQ43">
    <cfRule type="cellIs" dxfId="736" priority="4786" operator="lessThan">
      <formula>$C$4</formula>
    </cfRule>
  </conditionalFormatting>
  <conditionalFormatting sqref="BQ44">
    <cfRule type="cellIs" dxfId="735" priority="4787" operator="lessThan">
      <formula>$C$4</formula>
    </cfRule>
  </conditionalFormatting>
  <conditionalFormatting sqref="BQ44">
    <cfRule type="cellIs" dxfId="734" priority="4788" operator="lessThan">
      <formula>$C$4</formula>
    </cfRule>
  </conditionalFormatting>
  <conditionalFormatting sqref="BQ45">
    <cfRule type="cellIs" dxfId="733" priority="4789" operator="lessThan">
      <formula>$C$4</formula>
    </cfRule>
  </conditionalFormatting>
  <conditionalFormatting sqref="BQ45">
    <cfRule type="cellIs" dxfId="732" priority="4790" operator="lessThan">
      <formula>$C$4</formula>
    </cfRule>
  </conditionalFormatting>
  <conditionalFormatting sqref="BQ46">
    <cfRule type="cellIs" dxfId="731" priority="4791" operator="lessThan">
      <formula>$C$4</formula>
    </cfRule>
  </conditionalFormatting>
  <conditionalFormatting sqref="BQ46">
    <cfRule type="cellIs" dxfId="730" priority="4792" operator="lessThan">
      <formula>$C$4</formula>
    </cfRule>
  </conditionalFormatting>
  <conditionalFormatting sqref="BQ47">
    <cfRule type="cellIs" dxfId="729" priority="4793" operator="lessThan">
      <formula>$C$4</formula>
    </cfRule>
  </conditionalFormatting>
  <conditionalFormatting sqref="BQ47">
    <cfRule type="cellIs" dxfId="728" priority="4794" operator="lessThan">
      <formula>$C$4</formula>
    </cfRule>
  </conditionalFormatting>
  <conditionalFormatting sqref="BQ48">
    <cfRule type="cellIs" dxfId="727" priority="4795" operator="lessThan">
      <formula>$C$4</formula>
    </cfRule>
  </conditionalFormatting>
  <conditionalFormatting sqref="BQ48">
    <cfRule type="cellIs" dxfId="726" priority="4796" operator="lessThan">
      <formula>$C$4</formula>
    </cfRule>
  </conditionalFormatting>
  <conditionalFormatting sqref="BQ49">
    <cfRule type="cellIs" dxfId="725" priority="4797" operator="lessThan">
      <formula>$C$4</formula>
    </cfRule>
  </conditionalFormatting>
  <conditionalFormatting sqref="BQ49">
    <cfRule type="cellIs" dxfId="724" priority="4798" operator="lessThan">
      <formula>$C$4</formula>
    </cfRule>
  </conditionalFormatting>
  <conditionalFormatting sqref="BQ50">
    <cfRule type="cellIs" dxfId="723" priority="4799" operator="lessThan">
      <formula>$C$4</formula>
    </cfRule>
  </conditionalFormatting>
  <conditionalFormatting sqref="BQ50">
    <cfRule type="cellIs" dxfId="722" priority="4800" operator="lessThan">
      <formula>$C$4</formula>
    </cfRule>
  </conditionalFormatting>
  <conditionalFormatting sqref="BQ51">
    <cfRule type="cellIs" dxfId="721" priority="4801" operator="lessThan">
      <formula>$C$4</formula>
    </cfRule>
  </conditionalFormatting>
  <conditionalFormatting sqref="BQ51">
    <cfRule type="cellIs" dxfId="720" priority="4802" operator="lessThan">
      <formula>$C$4</formula>
    </cfRule>
  </conditionalFormatting>
  <conditionalFormatting sqref="BQ52">
    <cfRule type="cellIs" dxfId="719" priority="4803" operator="lessThan">
      <formula>$C$4</formula>
    </cfRule>
  </conditionalFormatting>
  <conditionalFormatting sqref="BQ52">
    <cfRule type="cellIs" dxfId="718" priority="4804" operator="lessThan">
      <formula>$C$4</formula>
    </cfRule>
  </conditionalFormatting>
  <conditionalFormatting sqref="BQ53">
    <cfRule type="cellIs" dxfId="717" priority="4805" operator="lessThan">
      <formula>$C$4</formula>
    </cfRule>
  </conditionalFormatting>
  <conditionalFormatting sqref="BQ53">
    <cfRule type="cellIs" dxfId="716" priority="4806" operator="lessThan">
      <formula>$C$4</formula>
    </cfRule>
  </conditionalFormatting>
  <conditionalFormatting sqref="BQ54">
    <cfRule type="cellIs" dxfId="715" priority="4807" operator="lessThan">
      <formula>$C$4</formula>
    </cfRule>
  </conditionalFormatting>
  <conditionalFormatting sqref="BQ54">
    <cfRule type="cellIs" dxfId="714" priority="4808" operator="lessThan">
      <formula>$C$4</formula>
    </cfRule>
  </conditionalFormatting>
  <conditionalFormatting sqref="BQ55">
    <cfRule type="cellIs" dxfId="713" priority="4809" operator="lessThan">
      <formula>$C$4</formula>
    </cfRule>
  </conditionalFormatting>
  <conditionalFormatting sqref="BQ55">
    <cfRule type="cellIs" dxfId="712" priority="4810" operator="lessThan">
      <formula>$C$4</formula>
    </cfRule>
  </conditionalFormatting>
  <conditionalFormatting sqref="BQ56">
    <cfRule type="cellIs" dxfId="711" priority="4811" operator="lessThan">
      <formula>$C$4</formula>
    </cfRule>
  </conditionalFormatting>
  <conditionalFormatting sqref="BQ56">
    <cfRule type="cellIs" dxfId="710" priority="4812" operator="lessThan">
      <formula>$C$4</formula>
    </cfRule>
  </conditionalFormatting>
  <conditionalFormatting sqref="BQ57">
    <cfRule type="cellIs" dxfId="709" priority="4813" operator="lessThan">
      <formula>$C$4</formula>
    </cfRule>
  </conditionalFormatting>
  <conditionalFormatting sqref="BQ57">
    <cfRule type="cellIs" dxfId="708" priority="4814" operator="lessThan">
      <formula>$C$4</formula>
    </cfRule>
  </conditionalFormatting>
  <conditionalFormatting sqref="BQ58">
    <cfRule type="cellIs" dxfId="707" priority="4815" operator="lessThan">
      <formula>$C$4</formula>
    </cfRule>
  </conditionalFormatting>
  <conditionalFormatting sqref="BQ58">
    <cfRule type="cellIs" dxfId="706" priority="4816" operator="lessThan">
      <formula>$C$4</formula>
    </cfRule>
  </conditionalFormatting>
  <conditionalFormatting sqref="BQ59">
    <cfRule type="cellIs" dxfId="705" priority="4817" operator="lessThan">
      <formula>$C$4</formula>
    </cfRule>
  </conditionalFormatting>
  <conditionalFormatting sqref="BQ59">
    <cfRule type="cellIs" dxfId="704" priority="4818" operator="lessThan">
      <formula>$C$4</formula>
    </cfRule>
  </conditionalFormatting>
  <conditionalFormatting sqref="BQ60">
    <cfRule type="cellIs" dxfId="703" priority="4819" operator="lessThan">
      <formula>$C$4</formula>
    </cfRule>
  </conditionalFormatting>
  <conditionalFormatting sqref="BQ60">
    <cfRule type="cellIs" dxfId="702" priority="4820" operator="lessThan">
      <formula>$C$4</formula>
    </cfRule>
  </conditionalFormatting>
  <conditionalFormatting sqref="CP11:CP43">
    <cfRule type="cellIs" dxfId="701" priority="4821" operator="lessThan">
      <formula>$C$4</formula>
    </cfRule>
  </conditionalFormatting>
  <conditionalFormatting sqref="CP11:CP43">
    <cfRule type="cellIs" dxfId="700" priority="4822" operator="lessThan">
      <formula>$C$4</formula>
    </cfRule>
  </conditionalFormatting>
  <conditionalFormatting sqref="CP44">
    <cfRule type="cellIs" dxfId="635" priority="4887" operator="lessThan">
      <formula>$C$4</formula>
    </cfRule>
  </conditionalFormatting>
  <conditionalFormatting sqref="CP44">
    <cfRule type="cellIs" dxfId="634" priority="4888" operator="lessThan">
      <formula>$C$4</formula>
    </cfRule>
  </conditionalFormatting>
  <conditionalFormatting sqref="CP45">
    <cfRule type="cellIs" dxfId="633" priority="4889" operator="lessThan">
      <formula>$C$4</formula>
    </cfRule>
  </conditionalFormatting>
  <conditionalFormatting sqref="CP45">
    <cfRule type="cellIs" dxfId="632" priority="4890" operator="lessThan">
      <formula>$C$4</formula>
    </cfRule>
  </conditionalFormatting>
  <conditionalFormatting sqref="CP46">
    <cfRule type="cellIs" dxfId="631" priority="4891" operator="lessThan">
      <formula>$C$4</formula>
    </cfRule>
  </conditionalFormatting>
  <conditionalFormatting sqref="CP46">
    <cfRule type="cellIs" dxfId="630" priority="4892" operator="lessThan">
      <formula>$C$4</formula>
    </cfRule>
  </conditionalFormatting>
  <conditionalFormatting sqref="CP47">
    <cfRule type="cellIs" dxfId="629" priority="4893" operator="lessThan">
      <formula>$C$4</formula>
    </cfRule>
  </conditionalFormatting>
  <conditionalFormatting sqref="CP47">
    <cfRule type="cellIs" dxfId="628" priority="4894" operator="lessThan">
      <formula>$C$4</formula>
    </cfRule>
  </conditionalFormatting>
  <conditionalFormatting sqref="CP48">
    <cfRule type="cellIs" dxfId="627" priority="4895" operator="lessThan">
      <formula>$C$4</formula>
    </cfRule>
  </conditionalFormatting>
  <conditionalFormatting sqref="CP48">
    <cfRule type="cellIs" dxfId="626" priority="4896" operator="lessThan">
      <formula>$C$4</formula>
    </cfRule>
  </conditionalFormatting>
  <conditionalFormatting sqref="CP49">
    <cfRule type="cellIs" dxfId="625" priority="4897" operator="lessThan">
      <formula>$C$4</formula>
    </cfRule>
  </conditionalFormatting>
  <conditionalFormatting sqref="CP49">
    <cfRule type="cellIs" dxfId="624" priority="4898" operator="lessThan">
      <formula>$C$4</formula>
    </cfRule>
  </conditionalFormatting>
  <conditionalFormatting sqref="CP50">
    <cfRule type="cellIs" dxfId="623" priority="4899" operator="lessThan">
      <formula>$C$4</formula>
    </cfRule>
  </conditionalFormatting>
  <conditionalFormatting sqref="CP50">
    <cfRule type="cellIs" dxfId="622" priority="4900" operator="lessThan">
      <formula>$C$4</formula>
    </cfRule>
  </conditionalFormatting>
  <conditionalFormatting sqref="CP51">
    <cfRule type="cellIs" dxfId="621" priority="4901" operator="lessThan">
      <formula>$C$4</formula>
    </cfRule>
  </conditionalFormatting>
  <conditionalFormatting sqref="CP51">
    <cfRule type="cellIs" dxfId="620" priority="4902" operator="lessThan">
      <formula>$C$4</formula>
    </cfRule>
  </conditionalFormatting>
  <conditionalFormatting sqref="CP52">
    <cfRule type="cellIs" dxfId="619" priority="4903" operator="lessThan">
      <formula>$C$4</formula>
    </cfRule>
  </conditionalFormatting>
  <conditionalFormatting sqref="CP52">
    <cfRule type="cellIs" dxfId="618" priority="4904" operator="lessThan">
      <formula>$C$4</formula>
    </cfRule>
  </conditionalFormatting>
  <conditionalFormatting sqref="CP53">
    <cfRule type="cellIs" dxfId="617" priority="4905" operator="lessThan">
      <formula>$C$4</formula>
    </cfRule>
  </conditionalFormatting>
  <conditionalFormatting sqref="CP53">
    <cfRule type="cellIs" dxfId="616" priority="4906" operator="lessThan">
      <formula>$C$4</formula>
    </cfRule>
  </conditionalFormatting>
  <conditionalFormatting sqref="CP54">
    <cfRule type="cellIs" dxfId="615" priority="4907" operator="lessThan">
      <formula>$C$4</formula>
    </cfRule>
  </conditionalFormatting>
  <conditionalFormatting sqref="CP54">
    <cfRule type="cellIs" dxfId="614" priority="4908" operator="lessThan">
      <formula>$C$4</formula>
    </cfRule>
  </conditionalFormatting>
  <conditionalFormatting sqref="CP55">
    <cfRule type="cellIs" dxfId="613" priority="4909" operator="lessThan">
      <formula>$C$4</formula>
    </cfRule>
  </conditionalFormatting>
  <conditionalFormatting sqref="CP55">
    <cfRule type="cellIs" dxfId="612" priority="4910" operator="lessThan">
      <formula>$C$4</formula>
    </cfRule>
  </conditionalFormatting>
  <conditionalFormatting sqref="CP56">
    <cfRule type="cellIs" dxfId="611" priority="4911" operator="lessThan">
      <formula>$C$4</formula>
    </cfRule>
  </conditionalFormatting>
  <conditionalFormatting sqref="CP56">
    <cfRule type="cellIs" dxfId="610" priority="4912" operator="lessThan">
      <formula>$C$4</formula>
    </cfRule>
  </conditionalFormatting>
  <conditionalFormatting sqref="CP57">
    <cfRule type="cellIs" dxfId="609" priority="4913" operator="lessThan">
      <formula>$C$4</formula>
    </cfRule>
  </conditionalFormatting>
  <conditionalFormatting sqref="CP57">
    <cfRule type="cellIs" dxfId="608" priority="4914" operator="lessThan">
      <formula>$C$4</formula>
    </cfRule>
  </conditionalFormatting>
  <conditionalFormatting sqref="CP58">
    <cfRule type="cellIs" dxfId="607" priority="4915" operator="lessThan">
      <formula>$C$4</formula>
    </cfRule>
  </conditionalFormatting>
  <conditionalFormatting sqref="CP58">
    <cfRule type="cellIs" dxfId="606" priority="4916" operator="lessThan">
      <formula>$C$4</formula>
    </cfRule>
  </conditionalFormatting>
  <conditionalFormatting sqref="CP59">
    <cfRule type="cellIs" dxfId="605" priority="4917" operator="lessThan">
      <formula>$C$4</formula>
    </cfRule>
  </conditionalFormatting>
  <conditionalFormatting sqref="CP59">
    <cfRule type="cellIs" dxfId="604" priority="4918" operator="lessThan">
      <formula>$C$4</formula>
    </cfRule>
  </conditionalFormatting>
  <conditionalFormatting sqref="CP60">
    <cfRule type="cellIs" dxfId="603" priority="4919" operator="lessThan">
      <formula>$C$4</formula>
    </cfRule>
  </conditionalFormatting>
  <conditionalFormatting sqref="CP60">
    <cfRule type="cellIs" dxfId="602" priority="4920" operator="lessThan">
      <formula>$C$4</formula>
    </cfRule>
  </conditionalFormatting>
  <conditionalFormatting sqref="CS11:CS43">
    <cfRule type="cellIs" dxfId="601" priority="4921" operator="lessThan">
      <formula>$C$4</formula>
    </cfRule>
  </conditionalFormatting>
  <conditionalFormatting sqref="CS11:CS43">
    <cfRule type="cellIs" dxfId="600" priority="4922" operator="lessThan">
      <formula>$C$4</formula>
    </cfRule>
  </conditionalFormatting>
  <conditionalFormatting sqref="CS44">
    <cfRule type="cellIs" dxfId="535" priority="4987" operator="lessThan">
      <formula>$C$4</formula>
    </cfRule>
  </conditionalFormatting>
  <conditionalFormatting sqref="CS44">
    <cfRule type="cellIs" dxfId="534" priority="4988" operator="lessThan">
      <formula>$C$4</formula>
    </cfRule>
  </conditionalFormatting>
  <conditionalFormatting sqref="CS45">
    <cfRule type="cellIs" dxfId="533" priority="4989" operator="lessThan">
      <formula>$C$4</formula>
    </cfRule>
  </conditionalFormatting>
  <conditionalFormatting sqref="CS45">
    <cfRule type="cellIs" dxfId="532" priority="4990" operator="lessThan">
      <formula>$C$4</formula>
    </cfRule>
  </conditionalFormatting>
  <conditionalFormatting sqref="CS46">
    <cfRule type="cellIs" dxfId="531" priority="4991" operator="lessThan">
      <formula>$C$4</formula>
    </cfRule>
  </conditionalFormatting>
  <conditionalFormatting sqref="CS46">
    <cfRule type="cellIs" dxfId="530" priority="4992" operator="lessThan">
      <formula>$C$4</formula>
    </cfRule>
  </conditionalFormatting>
  <conditionalFormatting sqref="CS47">
    <cfRule type="cellIs" dxfId="529" priority="4993" operator="lessThan">
      <formula>$C$4</formula>
    </cfRule>
  </conditionalFormatting>
  <conditionalFormatting sqref="CS47">
    <cfRule type="cellIs" dxfId="528" priority="4994" operator="lessThan">
      <formula>$C$4</formula>
    </cfRule>
  </conditionalFormatting>
  <conditionalFormatting sqref="CS48">
    <cfRule type="cellIs" dxfId="527" priority="4995" operator="lessThan">
      <formula>$C$4</formula>
    </cfRule>
  </conditionalFormatting>
  <conditionalFormatting sqref="CS48">
    <cfRule type="cellIs" dxfId="526" priority="4996" operator="lessThan">
      <formula>$C$4</formula>
    </cfRule>
  </conditionalFormatting>
  <conditionalFormatting sqref="CS49">
    <cfRule type="cellIs" dxfId="525" priority="4997" operator="lessThan">
      <formula>$C$4</formula>
    </cfRule>
  </conditionalFormatting>
  <conditionalFormatting sqref="CS49">
    <cfRule type="cellIs" dxfId="524" priority="4998" operator="lessThan">
      <formula>$C$4</formula>
    </cfRule>
  </conditionalFormatting>
  <conditionalFormatting sqref="CS50">
    <cfRule type="cellIs" dxfId="523" priority="4999" operator="lessThan">
      <formula>$C$4</formula>
    </cfRule>
  </conditionalFormatting>
  <conditionalFormatting sqref="CS50">
    <cfRule type="cellIs" dxfId="522" priority="5000" operator="lessThan">
      <formula>$C$4</formula>
    </cfRule>
  </conditionalFormatting>
  <conditionalFormatting sqref="CS51">
    <cfRule type="cellIs" dxfId="521" priority="5001" operator="lessThan">
      <formula>$C$4</formula>
    </cfRule>
  </conditionalFormatting>
  <conditionalFormatting sqref="CS51">
    <cfRule type="cellIs" dxfId="520" priority="5002" operator="lessThan">
      <formula>$C$4</formula>
    </cfRule>
  </conditionalFormatting>
  <conditionalFormatting sqref="CS52">
    <cfRule type="cellIs" dxfId="519" priority="5003" operator="lessThan">
      <formula>$C$4</formula>
    </cfRule>
  </conditionalFormatting>
  <conditionalFormatting sqref="CS52">
    <cfRule type="cellIs" dxfId="518" priority="5004" operator="lessThan">
      <formula>$C$4</formula>
    </cfRule>
  </conditionalFormatting>
  <conditionalFormatting sqref="CS53">
    <cfRule type="cellIs" dxfId="517" priority="5005" operator="lessThan">
      <formula>$C$4</formula>
    </cfRule>
  </conditionalFormatting>
  <conditionalFormatting sqref="CS53">
    <cfRule type="cellIs" dxfId="516" priority="5006" operator="lessThan">
      <formula>$C$4</formula>
    </cfRule>
  </conditionalFormatting>
  <conditionalFormatting sqref="CS54">
    <cfRule type="cellIs" dxfId="515" priority="5007" operator="lessThan">
      <formula>$C$4</formula>
    </cfRule>
  </conditionalFormatting>
  <conditionalFormatting sqref="CS54">
    <cfRule type="cellIs" dxfId="514" priority="5008" operator="lessThan">
      <formula>$C$4</formula>
    </cfRule>
  </conditionalFormatting>
  <conditionalFormatting sqref="CS55">
    <cfRule type="cellIs" dxfId="513" priority="5009" operator="lessThan">
      <formula>$C$4</formula>
    </cfRule>
  </conditionalFormatting>
  <conditionalFormatting sqref="CS55">
    <cfRule type="cellIs" dxfId="512" priority="5010" operator="lessThan">
      <formula>$C$4</formula>
    </cfRule>
  </conditionalFormatting>
  <conditionalFormatting sqref="CS56">
    <cfRule type="cellIs" dxfId="511" priority="5011" operator="lessThan">
      <formula>$C$4</formula>
    </cfRule>
  </conditionalFormatting>
  <conditionalFormatting sqref="CS56">
    <cfRule type="cellIs" dxfId="510" priority="5012" operator="lessThan">
      <formula>$C$4</formula>
    </cfRule>
  </conditionalFormatting>
  <conditionalFormatting sqref="CS57">
    <cfRule type="cellIs" dxfId="509" priority="5013" operator="lessThan">
      <formula>$C$4</formula>
    </cfRule>
  </conditionalFormatting>
  <conditionalFormatting sqref="CS57">
    <cfRule type="cellIs" dxfId="508" priority="5014" operator="lessThan">
      <formula>$C$4</formula>
    </cfRule>
  </conditionalFormatting>
  <conditionalFormatting sqref="CS58">
    <cfRule type="cellIs" dxfId="507" priority="5015" operator="lessThan">
      <formula>$C$4</formula>
    </cfRule>
  </conditionalFormatting>
  <conditionalFormatting sqref="CS58">
    <cfRule type="cellIs" dxfId="506" priority="5016" operator="lessThan">
      <formula>$C$4</formula>
    </cfRule>
  </conditionalFormatting>
  <conditionalFormatting sqref="CS59">
    <cfRule type="cellIs" dxfId="505" priority="5017" operator="lessThan">
      <formula>$C$4</formula>
    </cfRule>
  </conditionalFormatting>
  <conditionalFormatting sqref="CS59">
    <cfRule type="cellIs" dxfId="504" priority="5018" operator="lessThan">
      <formula>$C$4</formula>
    </cfRule>
  </conditionalFormatting>
  <conditionalFormatting sqref="CS60">
    <cfRule type="cellIs" dxfId="503" priority="5019" operator="lessThan">
      <formula>$C$4</formula>
    </cfRule>
  </conditionalFormatting>
  <conditionalFormatting sqref="CS60">
    <cfRule type="cellIs" dxfId="502" priority="5020" operator="lessThan">
      <formula>$C$4</formula>
    </cfRule>
  </conditionalFormatting>
  <conditionalFormatting sqref="CH11">
    <cfRule type="cellIs" dxfId="501" priority="5021" operator="lessThan">
      <formula>$C$4</formula>
    </cfRule>
  </conditionalFormatting>
  <conditionalFormatting sqref="CH11">
    <cfRule type="cellIs" dxfId="500" priority="5022" operator="lessThan">
      <formula>$C$4</formula>
    </cfRule>
  </conditionalFormatting>
  <conditionalFormatting sqref="CH12">
    <cfRule type="cellIs" dxfId="499" priority="5023" operator="lessThan">
      <formula>$C$4</formula>
    </cfRule>
  </conditionalFormatting>
  <conditionalFormatting sqref="CH12">
    <cfRule type="cellIs" dxfId="498" priority="5024" operator="lessThan">
      <formula>$C$4</formula>
    </cfRule>
  </conditionalFormatting>
  <conditionalFormatting sqref="CH13">
    <cfRule type="cellIs" dxfId="497" priority="5025" operator="lessThan">
      <formula>$C$4</formula>
    </cfRule>
  </conditionalFormatting>
  <conditionalFormatting sqref="CH13">
    <cfRule type="cellIs" dxfId="496" priority="5026" operator="lessThan">
      <formula>$C$4</formula>
    </cfRule>
  </conditionalFormatting>
  <conditionalFormatting sqref="CH14">
    <cfRule type="cellIs" dxfId="495" priority="5027" operator="lessThan">
      <formula>$C$4</formula>
    </cfRule>
  </conditionalFormatting>
  <conditionalFormatting sqref="CH14">
    <cfRule type="cellIs" dxfId="494" priority="5028" operator="lessThan">
      <formula>$C$4</formula>
    </cfRule>
  </conditionalFormatting>
  <conditionalFormatting sqref="CH15">
    <cfRule type="cellIs" dxfId="493" priority="5029" operator="lessThan">
      <formula>$C$4</formula>
    </cfRule>
  </conditionalFormatting>
  <conditionalFormatting sqref="CH15">
    <cfRule type="cellIs" dxfId="492" priority="5030" operator="lessThan">
      <formula>$C$4</formula>
    </cfRule>
  </conditionalFormatting>
  <conditionalFormatting sqref="CH16">
    <cfRule type="cellIs" dxfId="491" priority="5031" operator="lessThan">
      <formula>$C$4</formula>
    </cfRule>
  </conditionalFormatting>
  <conditionalFormatting sqref="CH16">
    <cfRule type="cellIs" dxfId="490" priority="5032" operator="lessThan">
      <formula>$C$4</formula>
    </cfRule>
  </conditionalFormatting>
  <conditionalFormatting sqref="CH17">
    <cfRule type="cellIs" dxfId="489" priority="5033" operator="lessThan">
      <formula>$C$4</formula>
    </cfRule>
  </conditionalFormatting>
  <conditionalFormatting sqref="CH17">
    <cfRule type="cellIs" dxfId="488" priority="5034" operator="lessThan">
      <formula>$C$4</formula>
    </cfRule>
  </conditionalFormatting>
  <conditionalFormatting sqref="CH18">
    <cfRule type="cellIs" dxfId="487" priority="5035" operator="lessThan">
      <formula>$C$4</formula>
    </cfRule>
  </conditionalFormatting>
  <conditionalFormatting sqref="CH18">
    <cfRule type="cellIs" dxfId="486" priority="5036" operator="lessThan">
      <formula>$C$4</formula>
    </cfRule>
  </conditionalFormatting>
  <conditionalFormatting sqref="CH19">
    <cfRule type="cellIs" dxfId="485" priority="5037" operator="lessThan">
      <formula>$C$4</formula>
    </cfRule>
  </conditionalFormatting>
  <conditionalFormatting sqref="CH19">
    <cfRule type="cellIs" dxfId="484" priority="5038" operator="lessThan">
      <formula>$C$4</formula>
    </cfRule>
  </conditionalFormatting>
  <conditionalFormatting sqref="CH20">
    <cfRule type="cellIs" dxfId="483" priority="5039" operator="lessThan">
      <formula>$C$4</formula>
    </cfRule>
  </conditionalFormatting>
  <conditionalFormatting sqref="CH20">
    <cfRule type="cellIs" dxfId="482" priority="5040" operator="lessThan">
      <formula>$C$4</formula>
    </cfRule>
  </conditionalFormatting>
  <conditionalFormatting sqref="CH21">
    <cfRule type="cellIs" dxfId="481" priority="5041" operator="lessThan">
      <formula>$C$4</formula>
    </cfRule>
  </conditionalFormatting>
  <conditionalFormatting sqref="CH21">
    <cfRule type="cellIs" dxfId="480" priority="5042" operator="lessThan">
      <formula>$C$4</formula>
    </cfRule>
  </conditionalFormatting>
  <conditionalFormatting sqref="CH22">
    <cfRule type="cellIs" dxfId="479" priority="5043" operator="lessThan">
      <formula>$C$4</formula>
    </cfRule>
  </conditionalFormatting>
  <conditionalFormatting sqref="CH22">
    <cfRule type="cellIs" dxfId="478" priority="5044" operator="lessThan">
      <formula>$C$4</formula>
    </cfRule>
  </conditionalFormatting>
  <conditionalFormatting sqref="CH23">
    <cfRule type="cellIs" dxfId="477" priority="5045" operator="lessThan">
      <formula>$C$4</formula>
    </cfRule>
  </conditionalFormatting>
  <conditionalFormatting sqref="CH23">
    <cfRule type="cellIs" dxfId="476" priority="5046" operator="lessThan">
      <formula>$C$4</formula>
    </cfRule>
  </conditionalFormatting>
  <conditionalFormatting sqref="CH24">
    <cfRule type="cellIs" dxfId="475" priority="5047" operator="lessThan">
      <formula>$C$4</formula>
    </cfRule>
  </conditionalFormatting>
  <conditionalFormatting sqref="CH24">
    <cfRule type="cellIs" dxfId="474" priority="5048" operator="lessThan">
      <formula>$C$4</formula>
    </cfRule>
  </conditionalFormatting>
  <conditionalFormatting sqref="CH25">
    <cfRule type="cellIs" dxfId="473" priority="5049" operator="lessThan">
      <formula>$C$4</formula>
    </cfRule>
  </conditionalFormatting>
  <conditionalFormatting sqref="CH25">
    <cfRule type="cellIs" dxfId="472" priority="5050" operator="lessThan">
      <formula>$C$4</formula>
    </cfRule>
  </conditionalFormatting>
  <conditionalFormatting sqref="CH26">
    <cfRule type="cellIs" dxfId="471" priority="5051" operator="lessThan">
      <formula>$C$4</formula>
    </cfRule>
  </conditionalFormatting>
  <conditionalFormatting sqref="CH26">
    <cfRule type="cellIs" dxfId="470" priority="5052" operator="lessThan">
      <formula>$C$4</formula>
    </cfRule>
  </conditionalFormatting>
  <conditionalFormatting sqref="CH27">
    <cfRule type="cellIs" dxfId="469" priority="5053" operator="lessThan">
      <formula>$C$4</formula>
    </cfRule>
  </conditionalFormatting>
  <conditionalFormatting sqref="CH27">
    <cfRule type="cellIs" dxfId="468" priority="5054" operator="lessThan">
      <formula>$C$4</formula>
    </cfRule>
  </conditionalFormatting>
  <conditionalFormatting sqref="CH28">
    <cfRule type="cellIs" dxfId="467" priority="5055" operator="lessThan">
      <formula>$C$4</formula>
    </cfRule>
  </conditionalFormatting>
  <conditionalFormatting sqref="CH28">
    <cfRule type="cellIs" dxfId="466" priority="5056" operator="lessThan">
      <formula>$C$4</formula>
    </cfRule>
  </conditionalFormatting>
  <conditionalFormatting sqref="CH29">
    <cfRule type="cellIs" dxfId="465" priority="5057" operator="lessThan">
      <formula>$C$4</formula>
    </cfRule>
  </conditionalFormatting>
  <conditionalFormatting sqref="CH29">
    <cfRule type="cellIs" dxfId="464" priority="5058" operator="lessThan">
      <formula>$C$4</formula>
    </cfRule>
  </conditionalFormatting>
  <conditionalFormatting sqref="CH30">
    <cfRule type="cellIs" dxfId="463" priority="5059" operator="lessThan">
      <formula>$C$4</formula>
    </cfRule>
  </conditionalFormatting>
  <conditionalFormatting sqref="CH30">
    <cfRule type="cellIs" dxfId="462" priority="5060" operator="lessThan">
      <formula>$C$4</formula>
    </cfRule>
  </conditionalFormatting>
  <conditionalFormatting sqref="CH31">
    <cfRule type="cellIs" dxfId="461" priority="5061" operator="lessThan">
      <formula>$C$4</formula>
    </cfRule>
  </conditionalFormatting>
  <conditionalFormatting sqref="CH31">
    <cfRule type="cellIs" dxfId="460" priority="5062" operator="lessThan">
      <formula>$C$4</formula>
    </cfRule>
  </conditionalFormatting>
  <conditionalFormatting sqref="CH32">
    <cfRule type="cellIs" dxfId="459" priority="5063" operator="lessThan">
      <formula>$C$4</formula>
    </cfRule>
  </conditionalFormatting>
  <conditionalFormatting sqref="CH32">
    <cfRule type="cellIs" dxfId="458" priority="5064" operator="lessThan">
      <formula>$C$4</formula>
    </cfRule>
  </conditionalFormatting>
  <conditionalFormatting sqref="CH33">
    <cfRule type="cellIs" dxfId="457" priority="5065" operator="lessThan">
      <formula>$C$4</formula>
    </cfRule>
  </conditionalFormatting>
  <conditionalFormatting sqref="CH33">
    <cfRule type="cellIs" dxfId="456" priority="5066" operator="lessThan">
      <formula>$C$4</formula>
    </cfRule>
  </conditionalFormatting>
  <conditionalFormatting sqref="CH34">
    <cfRule type="cellIs" dxfId="455" priority="5067" operator="lessThan">
      <formula>$C$4</formula>
    </cfRule>
  </conditionalFormatting>
  <conditionalFormatting sqref="CH34">
    <cfRule type="cellIs" dxfId="454" priority="5068" operator="lessThan">
      <formula>$C$4</formula>
    </cfRule>
  </conditionalFormatting>
  <conditionalFormatting sqref="CH35">
    <cfRule type="cellIs" dxfId="453" priority="5069" operator="lessThan">
      <formula>$C$4</formula>
    </cfRule>
  </conditionalFormatting>
  <conditionalFormatting sqref="CH35">
    <cfRule type="cellIs" dxfId="452" priority="5070" operator="lessThan">
      <formula>$C$4</formula>
    </cfRule>
  </conditionalFormatting>
  <conditionalFormatting sqref="CH36">
    <cfRule type="cellIs" dxfId="451" priority="5071" operator="lessThan">
      <formula>$C$4</formula>
    </cfRule>
  </conditionalFormatting>
  <conditionalFormatting sqref="CH36">
    <cfRule type="cellIs" dxfId="450" priority="5072" operator="lessThan">
      <formula>$C$4</formula>
    </cfRule>
  </conditionalFormatting>
  <conditionalFormatting sqref="CH37">
    <cfRule type="cellIs" dxfId="449" priority="5073" operator="lessThan">
      <formula>$C$4</formula>
    </cfRule>
  </conditionalFormatting>
  <conditionalFormatting sqref="CH37">
    <cfRule type="cellIs" dxfId="448" priority="5074" operator="lessThan">
      <formula>$C$4</formula>
    </cfRule>
  </conditionalFormatting>
  <conditionalFormatting sqref="CH38">
    <cfRule type="cellIs" dxfId="447" priority="5075" operator="lessThan">
      <formula>$C$4</formula>
    </cfRule>
  </conditionalFormatting>
  <conditionalFormatting sqref="CH38">
    <cfRule type="cellIs" dxfId="446" priority="5076" operator="lessThan">
      <formula>$C$4</formula>
    </cfRule>
  </conditionalFormatting>
  <conditionalFormatting sqref="CH39">
    <cfRule type="cellIs" dxfId="445" priority="5077" operator="lessThan">
      <formula>$C$4</formula>
    </cfRule>
  </conditionalFormatting>
  <conditionalFormatting sqref="CH39">
    <cfRule type="cellIs" dxfId="444" priority="5078" operator="lessThan">
      <formula>$C$4</formula>
    </cfRule>
  </conditionalFormatting>
  <conditionalFormatting sqref="CH40">
    <cfRule type="cellIs" dxfId="443" priority="5079" operator="lessThan">
      <formula>$C$4</formula>
    </cfRule>
  </conditionalFormatting>
  <conditionalFormatting sqref="CH40">
    <cfRule type="cellIs" dxfId="442" priority="5080" operator="lessThan">
      <formula>$C$4</formula>
    </cfRule>
  </conditionalFormatting>
  <conditionalFormatting sqref="CH41">
    <cfRule type="cellIs" dxfId="441" priority="5081" operator="lessThan">
      <formula>$C$4</formula>
    </cfRule>
  </conditionalFormatting>
  <conditionalFormatting sqref="CH41">
    <cfRule type="cellIs" dxfId="440" priority="5082" operator="lessThan">
      <formula>$C$4</formula>
    </cfRule>
  </conditionalFormatting>
  <conditionalFormatting sqref="CH42">
    <cfRule type="cellIs" dxfId="439" priority="5083" operator="lessThan">
      <formula>$C$4</formula>
    </cfRule>
  </conditionalFormatting>
  <conditionalFormatting sqref="CH42">
    <cfRule type="cellIs" dxfId="438" priority="5084" operator="lessThan">
      <formula>$C$4</formula>
    </cfRule>
  </conditionalFormatting>
  <conditionalFormatting sqref="CH43">
    <cfRule type="cellIs" dxfId="437" priority="5085" operator="lessThan">
      <formula>$C$4</formula>
    </cfRule>
  </conditionalFormatting>
  <conditionalFormatting sqref="CH43">
    <cfRule type="cellIs" dxfId="436" priority="5086" operator="lessThan">
      <formula>$C$4</formula>
    </cfRule>
  </conditionalFormatting>
  <conditionalFormatting sqref="CH44">
    <cfRule type="cellIs" dxfId="435" priority="5087" operator="lessThan">
      <formula>$C$4</formula>
    </cfRule>
  </conditionalFormatting>
  <conditionalFormatting sqref="CH44">
    <cfRule type="cellIs" dxfId="434" priority="5088" operator="lessThan">
      <formula>$C$4</formula>
    </cfRule>
  </conditionalFormatting>
  <conditionalFormatting sqref="CH45">
    <cfRule type="cellIs" dxfId="433" priority="5089" operator="lessThan">
      <formula>$C$4</formula>
    </cfRule>
  </conditionalFormatting>
  <conditionalFormatting sqref="CH45">
    <cfRule type="cellIs" dxfId="432" priority="5090" operator="lessThan">
      <formula>$C$4</formula>
    </cfRule>
  </conditionalFormatting>
  <conditionalFormatting sqref="CH46">
    <cfRule type="cellIs" dxfId="431" priority="5091" operator="lessThan">
      <formula>$C$4</formula>
    </cfRule>
  </conditionalFormatting>
  <conditionalFormatting sqref="CH46">
    <cfRule type="cellIs" dxfId="430" priority="5092" operator="lessThan">
      <formula>$C$4</formula>
    </cfRule>
  </conditionalFormatting>
  <conditionalFormatting sqref="CH47">
    <cfRule type="cellIs" dxfId="429" priority="5093" operator="lessThan">
      <formula>$C$4</formula>
    </cfRule>
  </conditionalFormatting>
  <conditionalFormatting sqref="CH47">
    <cfRule type="cellIs" dxfId="428" priority="5094" operator="lessThan">
      <formula>$C$4</formula>
    </cfRule>
  </conditionalFormatting>
  <conditionalFormatting sqref="CH48">
    <cfRule type="cellIs" dxfId="427" priority="5095" operator="lessThan">
      <formula>$C$4</formula>
    </cfRule>
  </conditionalFormatting>
  <conditionalFormatting sqref="CH48">
    <cfRule type="cellIs" dxfId="426" priority="5096" operator="lessThan">
      <formula>$C$4</formula>
    </cfRule>
  </conditionalFormatting>
  <conditionalFormatting sqref="CH49">
    <cfRule type="cellIs" dxfId="425" priority="5097" operator="lessThan">
      <formula>$C$4</formula>
    </cfRule>
  </conditionalFormatting>
  <conditionalFormatting sqref="CH49">
    <cfRule type="cellIs" dxfId="424" priority="5098" operator="lessThan">
      <formula>$C$4</formula>
    </cfRule>
  </conditionalFormatting>
  <conditionalFormatting sqref="CH50">
    <cfRule type="cellIs" dxfId="423" priority="5099" operator="lessThan">
      <formula>$C$4</formula>
    </cfRule>
  </conditionalFormatting>
  <conditionalFormatting sqref="CH50">
    <cfRule type="cellIs" dxfId="422" priority="5100" operator="lessThan">
      <formula>$C$4</formula>
    </cfRule>
  </conditionalFormatting>
  <conditionalFormatting sqref="CH51">
    <cfRule type="cellIs" dxfId="421" priority="5101" operator="lessThan">
      <formula>$C$4</formula>
    </cfRule>
  </conditionalFormatting>
  <conditionalFormatting sqref="CH51">
    <cfRule type="cellIs" dxfId="420" priority="5102" operator="lessThan">
      <formula>$C$4</formula>
    </cfRule>
  </conditionalFormatting>
  <conditionalFormatting sqref="CH52">
    <cfRule type="cellIs" dxfId="419" priority="5103" operator="lessThan">
      <formula>$C$4</formula>
    </cfRule>
  </conditionalFormatting>
  <conditionalFormatting sqref="CH52">
    <cfRule type="cellIs" dxfId="418" priority="5104" operator="lessThan">
      <formula>$C$4</formula>
    </cfRule>
  </conditionalFormatting>
  <conditionalFormatting sqref="CH53">
    <cfRule type="cellIs" dxfId="417" priority="5105" operator="lessThan">
      <formula>$C$4</formula>
    </cfRule>
  </conditionalFormatting>
  <conditionalFormatting sqref="CH53">
    <cfRule type="cellIs" dxfId="416" priority="5106" operator="lessThan">
      <formula>$C$4</formula>
    </cfRule>
  </conditionalFormatting>
  <conditionalFormatting sqref="CH54">
    <cfRule type="cellIs" dxfId="415" priority="5107" operator="lessThan">
      <formula>$C$4</formula>
    </cfRule>
  </conditionalFormatting>
  <conditionalFormatting sqref="CH54">
    <cfRule type="cellIs" dxfId="414" priority="5108" operator="lessThan">
      <formula>$C$4</formula>
    </cfRule>
  </conditionalFormatting>
  <conditionalFormatting sqref="CH55">
    <cfRule type="cellIs" dxfId="413" priority="5109" operator="lessThan">
      <formula>$C$4</formula>
    </cfRule>
  </conditionalFormatting>
  <conditionalFormatting sqref="CH55">
    <cfRule type="cellIs" dxfId="412" priority="5110" operator="lessThan">
      <formula>$C$4</formula>
    </cfRule>
  </conditionalFormatting>
  <conditionalFormatting sqref="CH56">
    <cfRule type="cellIs" dxfId="411" priority="5111" operator="lessThan">
      <formula>$C$4</formula>
    </cfRule>
  </conditionalFormatting>
  <conditionalFormatting sqref="CH56">
    <cfRule type="cellIs" dxfId="410" priority="5112" operator="lessThan">
      <formula>$C$4</formula>
    </cfRule>
  </conditionalFormatting>
  <conditionalFormatting sqref="CH57">
    <cfRule type="cellIs" dxfId="409" priority="5113" operator="lessThan">
      <formula>$C$4</formula>
    </cfRule>
  </conditionalFormatting>
  <conditionalFormatting sqref="CH57">
    <cfRule type="cellIs" dxfId="408" priority="5114" operator="lessThan">
      <formula>$C$4</formula>
    </cfRule>
  </conditionalFormatting>
  <conditionalFormatting sqref="CH58">
    <cfRule type="cellIs" dxfId="407" priority="5115" operator="lessThan">
      <formula>$C$4</formula>
    </cfRule>
  </conditionalFormatting>
  <conditionalFormatting sqref="CH58">
    <cfRule type="cellIs" dxfId="406" priority="5116" operator="lessThan">
      <formula>$C$4</formula>
    </cfRule>
  </conditionalFormatting>
  <conditionalFormatting sqref="CH59">
    <cfRule type="cellIs" dxfId="405" priority="5117" operator="lessThan">
      <formula>$C$4</formula>
    </cfRule>
  </conditionalFormatting>
  <conditionalFormatting sqref="CH59">
    <cfRule type="cellIs" dxfId="404" priority="5118" operator="lessThan">
      <formula>$C$4</formula>
    </cfRule>
  </conditionalFormatting>
  <conditionalFormatting sqref="CH60">
    <cfRule type="cellIs" dxfId="403" priority="5119" operator="lessThan">
      <formula>$C$4</formula>
    </cfRule>
  </conditionalFormatting>
  <conditionalFormatting sqref="CH60">
    <cfRule type="cellIs" dxfId="402" priority="5120" operator="lessThan">
      <formula>$C$4</formula>
    </cfRule>
  </conditionalFormatting>
  <conditionalFormatting sqref="CI11">
    <cfRule type="cellIs" dxfId="401" priority="5121" operator="lessThan">
      <formula>$C$4</formula>
    </cfRule>
  </conditionalFormatting>
  <conditionalFormatting sqref="CI11">
    <cfRule type="cellIs" dxfId="400" priority="5122" operator="lessThan">
      <formula>$C$4</formula>
    </cfRule>
  </conditionalFormatting>
  <conditionalFormatting sqref="CI12">
    <cfRule type="cellIs" dxfId="399" priority="5123" operator="lessThan">
      <formula>$C$4</formula>
    </cfRule>
  </conditionalFormatting>
  <conditionalFormatting sqref="CI12">
    <cfRule type="cellIs" dxfId="398" priority="5124" operator="lessThan">
      <formula>$C$4</formula>
    </cfRule>
  </conditionalFormatting>
  <conditionalFormatting sqref="CI13">
    <cfRule type="cellIs" dxfId="397" priority="5125" operator="lessThan">
      <formula>$C$4</formula>
    </cfRule>
  </conditionalFormatting>
  <conditionalFormatting sqref="CI13">
    <cfRule type="cellIs" dxfId="396" priority="5126" operator="lessThan">
      <formula>$C$4</formula>
    </cfRule>
  </conditionalFormatting>
  <conditionalFormatting sqref="CI14">
    <cfRule type="cellIs" dxfId="395" priority="5127" operator="lessThan">
      <formula>$C$4</formula>
    </cfRule>
  </conditionalFormatting>
  <conditionalFormatting sqref="CI14">
    <cfRule type="cellIs" dxfId="394" priority="5128" operator="lessThan">
      <formula>$C$4</formula>
    </cfRule>
  </conditionalFormatting>
  <conditionalFormatting sqref="CI15">
    <cfRule type="cellIs" dxfId="393" priority="5129" operator="lessThan">
      <formula>$C$4</formula>
    </cfRule>
  </conditionalFormatting>
  <conditionalFormatting sqref="CI15">
    <cfRule type="cellIs" dxfId="392" priority="5130" operator="lessThan">
      <formula>$C$4</formula>
    </cfRule>
  </conditionalFormatting>
  <conditionalFormatting sqref="CI16">
    <cfRule type="cellIs" dxfId="391" priority="5131" operator="lessThan">
      <formula>$C$4</formula>
    </cfRule>
  </conditionalFormatting>
  <conditionalFormatting sqref="CI16">
    <cfRule type="cellIs" dxfId="390" priority="5132" operator="lessThan">
      <formula>$C$4</formula>
    </cfRule>
  </conditionalFormatting>
  <conditionalFormatting sqref="CI17">
    <cfRule type="cellIs" dxfId="389" priority="5133" operator="lessThan">
      <formula>$C$4</formula>
    </cfRule>
  </conditionalFormatting>
  <conditionalFormatting sqref="CI17">
    <cfRule type="cellIs" dxfId="388" priority="5134" operator="lessThan">
      <formula>$C$4</formula>
    </cfRule>
  </conditionalFormatting>
  <conditionalFormatting sqref="CI18">
    <cfRule type="cellIs" dxfId="387" priority="5135" operator="lessThan">
      <formula>$C$4</formula>
    </cfRule>
  </conditionalFormatting>
  <conditionalFormatting sqref="CI18">
    <cfRule type="cellIs" dxfId="386" priority="5136" operator="lessThan">
      <formula>$C$4</formula>
    </cfRule>
  </conditionalFormatting>
  <conditionalFormatting sqref="CI19">
    <cfRule type="cellIs" dxfId="385" priority="5137" operator="lessThan">
      <formula>$C$4</formula>
    </cfRule>
  </conditionalFormatting>
  <conditionalFormatting sqref="CI19">
    <cfRule type="cellIs" dxfId="384" priority="5138" operator="lessThan">
      <formula>$C$4</formula>
    </cfRule>
  </conditionalFormatting>
  <conditionalFormatting sqref="CI20">
    <cfRule type="cellIs" dxfId="383" priority="5139" operator="lessThan">
      <formula>$C$4</formula>
    </cfRule>
  </conditionalFormatting>
  <conditionalFormatting sqref="CI20">
    <cfRule type="cellIs" dxfId="382" priority="5140" operator="lessThan">
      <formula>$C$4</formula>
    </cfRule>
  </conditionalFormatting>
  <conditionalFormatting sqref="CI21">
    <cfRule type="cellIs" dxfId="381" priority="5141" operator="lessThan">
      <formula>$C$4</formula>
    </cfRule>
  </conditionalFormatting>
  <conditionalFormatting sqref="CI21">
    <cfRule type="cellIs" dxfId="380" priority="5142" operator="lessThan">
      <formula>$C$4</formula>
    </cfRule>
  </conditionalFormatting>
  <conditionalFormatting sqref="CI22">
    <cfRule type="cellIs" dxfId="379" priority="5143" operator="lessThan">
      <formula>$C$4</formula>
    </cfRule>
  </conditionalFormatting>
  <conditionalFormatting sqref="CI22">
    <cfRule type="cellIs" dxfId="378" priority="5144" operator="lessThan">
      <formula>$C$4</formula>
    </cfRule>
  </conditionalFormatting>
  <conditionalFormatting sqref="CI23">
    <cfRule type="cellIs" dxfId="377" priority="5145" operator="lessThan">
      <formula>$C$4</formula>
    </cfRule>
  </conditionalFormatting>
  <conditionalFormatting sqref="CI23">
    <cfRule type="cellIs" dxfId="376" priority="5146" operator="lessThan">
      <formula>$C$4</formula>
    </cfRule>
  </conditionalFormatting>
  <conditionalFormatting sqref="CI24">
    <cfRule type="cellIs" dxfId="375" priority="5147" operator="lessThan">
      <formula>$C$4</formula>
    </cfRule>
  </conditionalFormatting>
  <conditionalFormatting sqref="CI24">
    <cfRule type="cellIs" dxfId="374" priority="5148" operator="lessThan">
      <formula>$C$4</formula>
    </cfRule>
  </conditionalFormatting>
  <conditionalFormatting sqref="CI25">
    <cfRule type="cellIs" dxfId="373" priority="5149" operator="lessThan">
      <formula>$C$4</formula>
    </cfRule>
  </conditionalFormatting>
  <conditionalFormatting sqref="CI25">
    <cfRule type="cellIs" dxfId="372" priority="5150" operator="lessThan">
      <formula>$C$4</formula>
    </cfRule>
  </conditionalFormatting>
  <conditionalFormatting sqref="CI26">
    <cfRule type="cellIs" dxfId="371" priority="5151" operator="lessThan">
      <formula>$C$4</formula>
    </cfRule>
  </conditionalFormatting>
  <conditionalFormatting sqref="CI26">
    <cfRule type="cellIs" dxfId="370" priority="5152" operator="lessThan">
      <formula>$C$4</formula>
    </cfRule>
  </conditionalFormatting>
  <conditionalFormatting sqref="CI27">
    <cfRule type="cellIs" dxfId="369" priority="5153" operator="lessThan">
      <formula>$C$4</formula>
    </cfRule>
  </conditionalFormatting>
  <conditionalFormatting sqref="CI27">
    <cfRule type="cellIs" dxfId="368" priority="5154" operator="lessThan">
      <formula>$C$4</formula>
    </cfRule>
  </conditionalFormatting>
  <conditionalFormatting sqref="CI28">
    <cfRule type="cellIs" dxfId="367" priority="5155" operator="lessThan">
      <formula>$C$4</formula>
    </cfRule>
  </conditionalFormatting>
  <conditionalFormatting sqref="CI28">
    <cfRule type="cellIs" dxfId="366" priority="5156" operator="lessThan">
      <formula>$C$4</formula>
    </cfRule>
  </conditionalFormatting>
  <conditionalFormatting sqref="CI29">
    <cfRule type="cellIs" dxfId="365" priority="5157" operator="lessThan">
      <formula>$C$4</formula>
    </cfRule>
  </conditionalFormatting>
  <conditionalFormatting sqref="CI29">
    <cfRule type="cellIs" dxfId="364" priority="5158" operator="lessThan">
      <formula>$C$4</formula>
    </cfRule>
  </conditionalFormatting>
  <conditionalFormatting sqref="CI30">
    <cfRule type="cellIs" dxfId="363" priority="5159" operator="lessThan">
      <formula>$C$4</formula>
    </cfRule>
  </conditionalFormatting>
  <conditionalFormatting sqref="CI30">
    <cfRule type="cellIs" dxfId="362" priority="5160" operator="lessThan">
      <formula>$C$4</formula>
    </cfRule>
  </conditionalFormatting>
  <conditionalFormatting sqref="CI31">
    <cfRule type="cellIs" dxfId="361" priority="5161" operator="lessThan">
      <formula>$C$4</formula>
    </cfRule>
  </conditionalFormatting>
  <conditionalFormatting sqref="CI31">
    <cfRule type="cellIs" dxfId="360" priority="5162" operator="lessThan">
      <formula>$C$4</formula>
    </cfRule>
  </conditionalFormatting>
  <conditionalFormatting sqref="CI32">
    <cfRule type="cellIs" dxfId="359" priority="5163" operator="lessThan">
      <formula>$C$4</formula>
    </cfRule>
  </conditionalFormatting>
  <conditionalFormatting sqref="CI32">
    <cfRule type="cellIs" dxfId="358" priority="5164" operator="lessThan">
      <formula>$C$4</formula>
    </cfRule>
  </conditionalFormatting>
  <conditionalFormatting sqref="CI33">
    <cfRule type="cellIs" dxfId="357" priority="5165" operator="lessThan">
      <formula>$C$4</formula>
    </cfRule>
  </conditionalFormatting>
  <conditionalFormatting sqref="CI33">
    <cfRule type="cellIs" dxfId="356" priority="5166" operator="lessThan">
      <formula>$C$4</formula>
    </cfRule>
  </conditionalFormatting>
  <conditionalFormatting sqref="CI34">
    <cfRule type="cellIs" dxfId="355" priority="5167" operator="lessThan">
      <formula>$C$4</formula>
    </cfRule>
  </conditionalFormatting>
  <conditionalFormatting sqref="CI34">
    <cfRule type="cellIs" dxfId="354" priority="5168" operator="lessThan">
      <formula>$C$4</formula>
    </cfRule>
  </conditionalFormatting>
  <conditionalFormatting sqref="CI35">
    <cfRule type="cellIs" dxfId="353" priority="5169" operator="lessThan">
      <formula>$C$4</formula>
    </cfRule>
  </conditionalFormatting>
  <conditionalFormatting sqref="CI35">
    <cfRule type="cellIs" dxfId="352" priority="5170" operator="lessThan">
      <formula>$C$4</formula>
    </cfRule>
  </conditionalFormatting>
  <conditionalFormatting sqref="CI36">
    <cfRule type="cellIs" dxfId="351" priority="5171" operator="lessThan">
      <formula>$C$4</formula>
    </cfRule>
  </conditionalFormatting>
  <conditionalFormatting sqref="CI36">
    <cfRule type="cellIs" dxfId="350" priority="5172" operator="lessThan">
      <formula>$C$4</formula>
    </cfRule>
  </conditionalFormatting>
  <conditionalFormatting sqref="CI37">
    <cfRule type="cellIs" dxfId="349" priority="5173" operator="lessThan">
      <formula>$C$4</formula>
    </cfRule>
  </conditionalFormatting>
  <conditionalFormatting sqref="CI37">
    <cfRule type="cellIs" dxfId="348" priority="5174" operator="lessThan">
      <formula>$C$4</formula>
    </cfRule>
  </conditionalFormatting>
  <conditionalFormatting sqref="CI38">
    <cfRule type="cellIs" dxfId="347" priority="5175" operator="lessThan">
      <formula>$C$4</formula>
    </cfRule>
  </conditionalFormatting>
  <conditionalFormatting sqref="CI38">
    <cfRule type="cellIs" dxfId="346" priority="5176" operator="lessThan">
      <formula>$C$4</formula>
    </cfRule>
  </conditionalFormatting>
  <conditionalFormatting sqref="CI39">
    <cfRule type="cellIs" dxfId="345" priority="5177" operator="lessThan">
      <formula>$C$4</formula>
    </cfRule>
  </conditionalFormatting>
  <conditionalFormatting sqref="CI39">
    <cfRule type="cellIs" dxfId="344" priority="5178" operator="lessThan">
      <formula>$C$4</formula>
    </cfRule>
  </conditionalFormatting>
  <conditionalFormatting sqref="CI40">
    <cfRule type="cellIs" dxfId="343" priority="5179" operator="lessThan">
      <formula>$C$4</formula>
    </cfRule>
  </conditionalFormatting>
  <conditionalFormatting sqref="CI40">
    <cfRule type="cellIs" dxfId="342" priority="5180" operator="lessThan">
      <formula>$C$4</formula>
    </cfRule>
  </conditionalFormatting>
  <conditionalFormatting sqref="CI41">
    <cfRule type="cellIs" dxfId="341" priority="5181" operator="lessThan">
      <formula>$C$4</formula>
    </cfRule>
  </conditionalFormatting>
  <conditionalFormatting sqref="CI41">
    <cfRule type="cellIs" dxfId="340" priority="5182" operator="lessThan">
      <formula>$C$4</formula>
    </cfRule>
  </conditionalFormatting>
  <conditionalFormatting sqref="CI42">
    <cfRule type="cellIs" dxfId="339" priority="5183" operator="lessThan">
      <formula>$C$4</formula>
    </cfRule>
  </conditionalFormatting>
  <conditionalFormatting sqref="CI42">
    <cfRule type="cellIs" dxfId="338" priority="5184" operator="lessThan">
      <formula>$C$4</formula>
    </cfRule>
  </conditionalFormatting>
  <conditionalFormatting sqref="CI43">
    <cfRule type="cellIs" dxfId="337" priority="5185" operator="lessThan">
      <formula>$C$4</formula>
    </cfRule>
  </conditionalFormatting>
  <conditionalFormatting sqref="CI43">
    <cfRule type="cellIs" dxfId="336" priority="5186" operator="lessThan">
      <formula>$C$4</formula>
    </cfRule>
  </conditionalFormatting>
  <conditionalFormatting sqref="CI44">
    <cfRule type="cellIs" dxfId="335" priority="5187" operator="lessThan">
      <formula>$C$4</formula>
    </cfRule>
  </conditionalFormatting>
  <conditionalFormatting sqref="CI44">
    <cfRule type="cellIs" dxfId="334" priority="5188" operator="lessThan">
      <formula>$C$4</formula>
    </cfRule>
  </conditionalFormatting>
  <conditionalFormatting sqref="CI45">
    <cfRule type="cellIs" dxfId="333" priority="5189" operator="lessThan">
      <formula>$C$4</formula>
    </cfRule>
  </conditionalFormatting>
  <conditionalFormatting sqref="CI45">
    <cfRule type="cellIs" dxfId="332" priority="5190" operator="lessThan">
      <formula>$C$4</formula>
    </cfRule>
  </conditionalFormatting>
  <conditionalFormatting sqref="CI46">
    <cfRule type="cellIs" dxfId="331" priority="5191" operator="lessThan">
      <formula>$C$4</formula>
    </cfRule>
  </conditionalFormatting>
  <conditionalFormatting sqref="CI46">
    <cfRule type="cellIs" dxfId="330" priority="5192" operator="lessThan">
      <formula>$C$4</formula>
    </cfRule>
  </conditionalFormatting>
  <conditionalFormatting sqref="CI47">
    <cfRule type="cellIs" dxfId="329" priority="5193" operator="lessThan">
      <formula>$C$4</formula>
    </cfRule>
  </conditionalFormatting>
  <conditionalFormatting sqref="CI47">
    <cfRule type="cellIs" dxfId="328" priority="5194" operator="lessThan">
      <formula>$C$4</formula>
    </cfRule>
  </conditionalFormatting>
  <conditionalFormatting sqref="CI48">
    <cfRule type="cellIs" dxfId="327" priority="5195" operator="lessThan">
      <formula>$C$4</formula>
    </cfRule>
  </conditionalFormatting>
  <conditionalFormatting sqref="CI48">
    <cfRule type="cellIs" dxfId="326" priority="5196" operator="lessThan">
      <formula>$C$4</formula>
    </cfRule>
  </conditionalFormatting>
  <conditionalFormatting sqref="CI49">
    <cfRule type="cellIs" dxfId="325" priority="5197" operator="lessThan">
      <formula>$C$4</formula>
    </cfRule>
  </conditionalFormatting>
  <conditionalFormatting sqref="CI49">
    <cfRule type="cellIs" dxfId="324" priority="5198" operator="lessThan">
      <formula>$C$4</formula>
    </cfRule>
  </conditionalFormatting>
  <conditionalFormatting sqref="CI50">
    <cfRule type="cellIs" dxfId="323" priority="5199" operator="lessThan">
      <formula>$C$4</formula>
    </cfRule>
  </conditionalFormatting>
  <conditionalFormatting sqref="CI50">
    <cfRule type="cellIs" dxfId="322" priority="5200" operator="lessThan">
      <formula>$C$4</formula>
    </cfRule>
  </conditionalFormatting>
  <conditionalFormatting sqref="CI51">
    <cfRule type="cellIs" dxfId="321" priority="5201" operator="lessThan">
      <formula>$C$4</formula>
    </cfRule>
  </conditionalFormatting>
  <conditionalFormatting sqref="CI51">
    <cfRule type="cellIs" dxfId="320" priority="5202" operator="lessThan">
      <formula>$C$4</formula>
    </cfRule>
  </conditionalFormatting>
  <conditionalFormatting sqref="CI52">
    <cfRule type="cellIs" dxfId="319" priority="5203" operator="lessThan">
      <formula>$C$4</formula>
    </cfRule>
  </conditionalFormatting>
  <conditionalFormatting sqref="CI52">
    <cfRule type="cellIs" dxfId="318" priority="5204" operator="lessThan">
      <formula>$C$4</formula>
    </cfRule>
  </conditionalFormatting>
  <conditionalFormatting sqref="CI53">
    <cfRule type="cellIs" dxfId="317" priority="5205" operator="lessThan">
      <formula>$C$4</formula>
    </cfRule>
  </conditionalFormatting>
  <conditionalFormatting sqref="CI53">
    <cfRule type="cellIs" dxfId="316" priority="5206" operator="lessThan">
      <formula>$C$4</formula>
    </cfRule>
  </conditionalFormatting>
  <conditionalFormatting sqref="CI54">
    <cfRule type="cellIs" dxfId="315" priority="5207" operator="lessThan">
      <formula>$C$4</formula>
    </cfRule>
  </conditionalFormatting>
  <conditionalFormatting sqref="CI54">
    <cfRule type="cellIs" dxfId="314" priority="5208" operator="lessThan">
      <formula>$C$4</formula>
    </cfRule>
  </conditionalFormatting>
  <conditionalFormatting sqref="CI55">
    <cfRule type="cellIs" dxfId="313" priority="5209" operator="lessThan">
      <formula>$C$4</formula>
    </cfRule>
  </conditionalFormatting>
  <conditionalFormatting sqref="CI55">
    <cfRule type="cellIs" dxfId="312" priority="5210" operator="lessThan">
      <formula>$C$4</formula>
    </cfRule>
  </conditionalFormatting>
  <conditionalFormatting sqref="CI56">
    <cfRule type="cellIs" dxfId="311" priority="5211" operator="lessThan">
      <formula>$C$4</formula>
    </cfRule>
  </conditionalFormatting>
  <conditionalFormatting sqref="CI56">
    <cfRule type="cellIs" dxfId="310" priority="5212" operator="lessThan">
      <formula>$C$4</formula>
    </cfRule>
  </conditionalFormatting>
  <conditionalFormatting sqref="CI57">
    <cfRule type="cellIs" dxfId="309" priority="5213" operator="lessThan">
      <formula>$C$4</formula>
    </cfRule>
  </conditionalFormatting>
  <conditionalFormatting sqref="CI57">
    <cfRule type="cellIs" dxfId="308" priority="5214" operator="lessThan">
      <formula>$C$4</formula>
    </cfRule>
  </conditionalFormatting>
  <conditionalFormatting sqref="CI58">
    <cfRule type="cellIs" dxfId="307" priority="5215" operator="lessThan">
      <formula>$C$4</formula>
    </cfRule>
  </conditionalFormatting>
  <conditionalFormatting sqref="CI58">
    <cfRule type="cellIs" dxfId="306" priority="5216" operator="lessThan">
      <formula>$C$4</formula>
    </cfRule>
  </conditionalFormatting>
  <conditionalFormatting sqref="CI59">
    <cfRule type="cellIs" dxfId="305" priority="5217" operator="lessThan">
      <formula>$C$4</formula>
    </cfRule>
  </conditionalFormatting>
  <conditionalFormatting sqref="CI59">
    <cfRule type="cellIs" dxfId="304" priority="5218" operator="lessThan">
      <formula>$C$4</formula>
    </cfRule>
  </conditionalFormatting>
  <conditionalFormatting sqref="CI60">
    <cfRule type="cellIs" dxfId="303" priority="5219" operator="lessThan">
      <formula>$C$4</formula>
    </cfRule>
  </conditionalFormatting>
  <conditionalFormatting sqref="CI60">
    <cfRule type="cellIs" dxfId="302" priority="5220" operator="lessThan">
      <formula>$C$4</formula>
    </cfRule>
  </conditionalFormatting>
  <conditionalFormatting sqref="CJ11">
    <cfRule type="cellIs" dxfId="301" priority="5221" operator="lessThan">
      <formula>$C$4</formula>
    </cfRule>
  </conditionalFormatting>
  <conditionalFormatting sqref="CJ11">
    <cfRule type="cellIs" dxfId="300" priority="5222" operator="lessThan">
      <formula>$C$4</formula>
    </cfRule>
  </conditionalFormatting>
  <conditionalFormatting sqref="CJ12">
    <cfRule type="cellIs" dxfId="299" priority="5223" operator="lessThan">
      <formula>$C$4</formula>
    </cfRule>
  </conditionalFormatting>
  <conditionalFormatting sqref="CJ12">
    <cfRule type="cellIs" dxfId="298" priority="5224" operator="lessThan">
      <formula>$C$4</formula>
    </cfRule>
  </conditionalFormatting>
  <conditionalFormatting sqref="CJ13">
    <cfRule type="cellIs" dxfId="297" priority="5225" operator="lessThan">
      <formula>$C$4</formula>
    </cfRule>
  </conditionalFormatting>
  <conditionalFormatting sqref="CJ13">
    <cfRule type="cellIs" dxfId="296" priority="5226" operator="lessThan">
      <formula>$C$4</formula>
    </cfRule>
  </conditionalFormatting>
  <conditionalFormatting sqref="CJ14">
    <cfRule type="cellIs" dxfId="295" priority="5227" operator="lessThan">
      <formula>$C$4</formula>
    </cfRule>
  </conditionalFormatting>
  <conditionalFormatting sqref="CJ14">
    <cfRule type="cellIs" dxfId="294" priority="5228" operator="lessThan">
      <formula>$C$4</formula>
    </cfRule>
  </conditionalFormatting>
  <conditionalFormatting sqref="CJ15">
    <cfRule type="cellIs" dxfId="293" priority="5229" operator="lessThan">
      <formula>$C$4</formula>
    </cfRule>
  </conditionalFormatting>
  <conditionalFormatting sqref="CJ15">
    <cfRule type="cellIs" dxfId="292" priority="5230" operator="lessThan">
      <formula>$C$4</formula>
    </cfRule>
  </conditionalFormatting>
  <conditionalFormatting sqref="CJ16">
    <cfRule type="cellIs" dxfId="291" priority="5231" operator="lessThan">
      <formula>$C$4</formula>
    </cfRule>
  </conditionalFormatting>
  <conditionalFormatting sqref="CJ16">
    <cfRule type="cellIs" dxfId="290" priority="5232" operator="lessThan">
      <formula>$C$4</formula>
    </cfRule>
  </conditionalFormatting>
  <conditionalFormatting sqref="CJ17">
    <cfRule type="cellIs" dxfId="289" priority="5233" operator="lessThan">
      <formula>$C$4</formula>
    </cfRule>
  </conditionalFormatting>
  <conditionalFormatting sqref="CJ17">
    <cfRule type="cellIs" dxfId="288" priority="5234" operator="lessThan">
      <formula>$C$4</formula>
    </cfRule>
  </conditionalFormatting>
  <conditionalFormatting sqref="CJ18">
    <cfRule type="cellIs" dxfId="287" priority="5235" operator="lessThan">
      <formula>$C$4</formula>
    </cfRule>
  </conditionalFormatting>
  <conditionalFormatting sqref="CJ18">
    <cfRule type="cellIs" dxfId="286" priority="5236" operator="lessThan">
      <formula>$C$4</formula>
    </cfRule>
  </conditionalFormatting>
  <conditionalFormatting sqref="CJ19">
    <cfRule type="cellIs" dxfId="285" priority="5237" operator="lessThan">
      <formula>$C$4</formula>
    </cfRule>
  </conditionalFormatting>
  <conditionalFormatting sqref="CJ19">
    <cfRule type="cellIs" dxfId="284" priority="5238" operator="lessThan">
      <formula>$C$4</formula>
    </cfRule>
  </conditionalFormatting>
  <conditionalFormatting sqref="CJ20">
    <cfRule type="cellIs" dxfId="283" priority="5239" operator="lessThan">
      <formula>$C$4</formula>
    </cfRule>
  </conditionalFormatting>
  <conditionalFormatting sqref="CJ20">
    <cfRule type="cellIs" dxfId="282" priority="5240" operator="lessThan">
      <formula>$C$4</formula>
    </cfRule>
  </conditionalFormatting>
  <conditionalFormatting sqref="CJ21">
    <cfRule type="cellIs" dxfId="281" priority="5241" operator="lessThan">
      <formula>$C$4</formula>
    </cfRule>
  </conditionalFormatting>
  <conditionalFormatting sqref="CJ21">
    <cfRule type="cellIs" dxfId="280" priority="5242" operator="lessThan">
      <formula>$C$4</formula>
    </cfRule>
  </conditionalFormatting>
  <conditionalFormatting sqref="CJ22">
    <cfRule type="cellIs" dxfId="279" priority="5243" operator="lessThan">
      <formula>$C$4</formula>
    </cfRule>
  </conditionalFormatting>
  <conditionalFormatting sqref="CJ22">
    <cfRule type="cellIs" dxfId="278" priority="5244" operator="lessThan">
      <formula>$C$4</formula>
    </cfRule>
  </conditionalFormatting>
  <conditionalFormatting sqref="CJ23">
    <cfRule type="cellIs" dxfId="277" priority="5245" operator="lessThan">
      <formula>$C$4</formula>
    </cfRule>
  </conditionalFormatting>
  <conditionalFormatting sqref="CJ23">
    <cfRule type="cellIs" dxfId="276" priority="5246" operator="lessThan">
      <formula>$C$4</formula>
    </cfRule>
  </conditionalFormatting>
  <conditionalFormatting sqref="CJ24">
    <cfRule type="cellIs" dxfId="275" priority="5247" operator="lessThan">
      <formula>$C$4</formula>
    </cfRule>
  </conditionalFormatting>
  <conditionalFormatting sqref="CJ24">
    <cfRule type="cellIs" dxfId="274" priority="5248" operator="lessThan">
      <formula>$C$4</formula>
    </cfRule>
  </conditionalFormatting>
  <conditionalFormatting sqref="CJ25">
    <cfRule type="cellIs" dxfId="273" priority="5249" operator="lessThan">
      <formula>$C$4</formula>
    </cfRule>
  </conditionalFormatting>
  <conditionalFormatting sqref="CJ25">
    <cfRule type="cellIs" dxfId="272" priority="5250" operator="lessThan">
      <formula>$C$4</formula>
    </cfRule>
  </conditionalFormatting>
  <conditionalFormatting sqref="CJ26">
    <cfRule type="cellIs" dxfId="271" priority="5251" operator="lessThan">
      <formula>$C$4</formula>
    </cfRule>
  </conditionalFormatting>
  <conditionalFormatting sqref="CJ26">
    <cfRule type="cellIs" dxfId="270" priority="5252" operator="lessThan">
      <formula>$C$4</formula>
    </cfRule>
  </conditionalFormatting>
  <conditionalFormatting sqref="CJ27">
    <cfRule type="cellIs" dxfId="269" priority="5253" operator="lessThan">
      <formula>$C$4</formula>
    </cfRule>
  </conditionalFormatting>
  <conditionalFormatting sqref="CJ27">
    <cfRule type="cellIs" dxfId="268" priority="5254" operator="lessThan">
      <formula>$C$4</formula>
    </cfRule>
  </conditionalFormatting>
  <conditionalFormatting sqref="CJ28">
    <cfRule type="cellIs" dxfId="267" priority="5255" operator="lessThan">
      <formula>$C$4</formula>
    </cfRule>
  </conditionalFormatting>
  <conditionalFormatting sqref="CJ28">
    <cfRule type="cellIs" dxfId="266" priority="5256" operator="lessThan">
      <formula>$C$4</formula>
    </cfRule>
  </conditionalFormatting>
  <conditionalFormatting sqref="CJ29">
    <cfRule type="cellIs" dxfId="265" priority="5257" operator="lessThan">
      <formula>$C$4</formula>
    </cfRule>
  </conditionalFormatting>
  <conditionalFormatting sqref="CJ29">
    <cfRule type="cellIs" dxfId="264" priority="5258" operator="lessThan">
      <formula>$C$4</formula>
    </cfRule>
  </conditionalFormatting>
  <conditionalFormatting sqref="CJ30">
    <cfRule type="cellIs" dxfId="263" priority="5259" operator="lessThan">
      <formula>$C$4</formula>
    </cfRule>
  </conditionalFormatting>
  <conditionalFormatting sqref="CJ30">
    <cfRule type="cellIs" dxfId="262" priority="5260" operator="lessThan">
      <formula>$C$4</formula>
    </cfRule>
  </conditionalFormatting>
  <conditionalFormatting sqref="CJ31">
    <cfRule type="cellIs" dxfId="261" priority="5261" operator="lessThan">
      <formula>$C$4</formula>
    </cfRule>
  </conditionalFormatting>
  <conditionalFormatting sqref="CJ31">
    <cfRule type="cellIs" dxfId="260" priority="5262" operator="lessThan">
      <formula>$C$4</formula>
    </cfRule>
  </conditionalFormatting>
  <conditionalFormatting sqref="CJ32">
    <cfRule type="cellIs" dxfId="259" priority="5263" operator="lessThan">
      <formula>$C$4</formula>
    </cfRule>
  </conditionalFormatting>
  <conditionalFormatting sqref="CJ32">
    <cfRule type="cellIs" dxfId="258" priority="5264" operator="lessThan">
      <formula>$C$4</formula>
    </cfRule>
  </conditionalFormatting>
  <conditionalFormatting sqref="CJ33">
    <cfRule type="cellIs" dxfId="257" priority="5265" operator="lessThan">
      <formula>$C$4</formula>
    </cfRule>
  </conditionalFormatting>
  <conditionalFormatting sqref="CJ33">
    <cfRule type="cellIs" dxfId="256" priority="5266" operator="lessThan">
      <formula>$C$4</formula>
    </cfRule>
  </conditionalFormatting>
  <conditionalFormatting sqref="CJ34">
    <cfRule type="cellIs" dxfId="255" priority="5267" operator="lessThan">
      <formula>$C$4</formula>
    </cfRule>
  </conditionalFormatting>
  <conditionalFormatting sqref="CJ34">
    <cfRule type="cellIs" dxfId="254" priority="5268" operator="lessThan">
      <formula>$C$4</formula>
    </cfRule>
  </conditionalFormatting>
  <conditionalFormatting sqref="CJ35">
    <cfRule type="cellIs" dxfId="253" priority="5269" operator="lessThan">
      <formula>$C$4</formula>
    </cfRule>
  </conditionalFormatting>
  <conditionalFormatting sqref="CJ35">
    <cfRule type="cellIs" dxfId="252" priority="5270" operator="lessThan">
      <formula>$C$4</formula>
    </cfRule>
  </conditionalFormatting>
  <conditionalFormatting sqref="CJ36">
    <cfRule type="cellIs" dxfId="251" priority="5271" operator="lessThan">
      <formula>$C$4</formula>
    </cfRule>
  </conditionalFormatting>
  <conditionalFormatting sqref="CJ36">
    <cfRule type="cellIs" dxfId="250" priority="5272" operator="lessThan">
      <formula>$C$4</formula>
    </cfRule>
  </conditionalFormatting>
  <conditionalFormatting sqref="CJ37">
    <cfRule type="cellIs" dxfId="249" priority="5273" operator="lessThan">
      <formula>$C$4</formula>
    </cfRule>
  </conditionalFormatting>
  <conditionalFormatting sqref="CJ37">
    <cfRule type="cellIs" dxfId="248" priority="5274" operator="lessThan">
      <formula>$C$4</formula>
    </cfRule>
  </conditionalFormatting>
  <conditionalFormatting sqref="CJ38">
    <cfRule type="cellIs" dxfId="247" priority="5275" operator="lessThan">
      <formula>$C$4</formula>
    </cfRule>
  </conditionalFormatting>
  <conditionalFormatting sqref="CJ38">
    <cfRule type="cellIs" dxfId="246" priority="5276" operator="lessThan">
      <formula>$C$4</formula>
    </cfRule>
  </conditionalFormatting>
  <conditionalFormatting sqref="CJ39">
    <cfRule type="cellIs" dxfId="245" priority="5277" operator="lessThan">
      <formula>$C$4</formula>
    </cfRule>
  </conditionalFormatting>
  <conditionalFormatting sqref="CJ39">
    <cfRule type="cellIs" dxfId="244" priority="5278" operator="lessThan">
      <formula>$C$4</formula>
    </cfRule>
  </conditionalFormatting>
  <conditionalFormatting sqref="CJ40">
    <cfRule type="cellIs" dxfId="243" priority="5279" operator="lessThan">
      <formula>$C$4</formula>
    </cfRule>
  </conditionalFormatting>
  <conditionalFormatting sqref="CJ40">
    <cfRule type="cellIs" dxfId="242" priority="5280" operator="lessThan">
      <formula>$C$4</formula>
    </cfRule>
  </conditionalFormatting>
  <conditionalFormatting sqref="CJ41">
    <cfRule type="cellIs" dxfId="241" priority="5281" operator="lessThan">
      <formula>$C$4</formula>
    </cfRule>
  </conditionalFormatting>
  <conditionalFormatting sqref="CJ41">
    <cfRule type="cellIs" dxfId="240" priority="5282" operator="lessThan">
      <formula>$C$4</formula>
    </cfRule>
  </conditionalFormatting>
  <conditionalFormatting sqref="CJ42">
    <cfRule type="cellIs" dxfId="239" priority="5283" operator="lessThan">
      <formula>$C$4</formula>
    </cfRule>
  </conditionalFormatting>
  <conditionalFormatting sqref="CJ42">
    <cfRule type="cellIs" dxfId="238" priority="5284" operator="lessThan">
      <formula>$C$4</formula>
    </cfRule>
  </conditionalFormatting>
  <conditionalFormatting sqref="CJ43">
    <cfRule type="cellIs" dxfId="237" priority="5285" operator="lessThan">
      <formula>$C$4</formula>
    </cfRule>
  </conditionalFormatting>
  <conditionalFormatting sqref="CJ43">
    <cfRule type="cellIs" dxfId="236" priority="5286" operator="lessThan">
      <formula>$C$4</formula>
    </cfRule>
  </conditionalFormatting>
  <conditionalFormatting sqref="CJ44">
    <cfRule type="cellIs" dxfId="235" priority="5287" operator="lessThan">
      <formula>$C$4</formula>
    </cfRule>
  </conditionalFormatting>
  <conditionalFormatting sqref="CJ44">
    <cfRule type="cellIs" dxfId="234" priority="5288" operator="lessThan">
      <formula>$C$4</formula>
    </cfRule>
  </conditionalFormatting>
  <conditionalFormatting sqref="CJ45">
    <cfRule type="cellIs" dxfId="233" priority="5289" operator="lessThan">
      <formula>$C$4</formula>
    </cfRule>
  </conditionalFormatting>
  <conditionalFormatting sqref="CJ45">
    <cfRule type="cellIs" dxfId="232" priority="5290" operator="lessThan">
      <formula>$C$4</formula>
    </cfRule>
  </conditionalFormatting>
  <conditionalFormatting sqref="CJ46">
    <cfRule type="cellIs" dxfId="231" priority="5291" operator="lessThan">
      <formula>$C$4</formula>
    </cfRule>
  </conditionalFormatting>
  <conditionalFormatting sqref="CJ46">
    <cfRule type="cellIs" dxfId="230" priority="5292" operator="lessThan">
      <formula>$C$4</formula>
    </cfRule>
  </conditionalFormatting>
  <conditionalFormatting sqref="CJ47">
    <cfRule type="cellIs" dxfId="229" priority="5293" operator="lessThan">
      <formula>$C$4</formula>
    </cfRule>
  </conditionalFormatting>
  <conditionalFormatting sqref="CJ47">
    <cfRule type="cellIs" dxfId="228" priority="5294" operator="lessThan">
      <formula>$C$4</formula>
    </cfRule>
  </conditionalFormatting>
  <conditionalFormatting sqref="CJ48">
    <cfRule type="cellIs" dxfId="227" priority="5295" operator="lessThan">
      <formula>$C$4</formula>
    </cfRule>
  </conditionalFormatting>
  <conditionalFormatting sqref="CJ48">
    <cfRule type="cellIs" dxfId="226" priority="5296" operator="lessThan">
      <formula>$C$4</formula>
    </cfRule>
  </conditionalFormatting>
  <conditionalFormatting sqref="CJ49">
    <cfRule type="cellIs" dxfId="225" priority="5297" operator="lessThan">
      <formula>$C$4</formula>
    </cfRule>
  </conditionalFormatting>
  <conditionalFormatting sqref="CJ49">
    <cfRule type="cellIs" dxfId="224" priority="5298" operator="lessThan">
      <formula>$C$4</formula>
    </cfRule>
  </conditionalFormatting>
  <conditionalFormatting sqref="CJ50">
    <cfRule type="cellIs" dxfId="223" priority="5299" operator="lessThan">
      <formula>$C$4</formula>
    </cfRule>
  </conditionalFormatting>
  <conditionalFormatting sqref="CJ50">
    <cfRule type="cellIs" dxfId="222" priority="5300" operator="lessThan">
      <formula>$C$4</formula>
    </cfRule>
  </conditionalFormatting>
  <conditionalFormatting sqref="CJ51">
    <cfRule type="cellIs" dxfId="221" priority="5301" operator="lessThan">
      <formula>$C$4</formula>
    </cfRule>
  </conditionalFormatting>
  <conditionalFormatting sqref="CJ51">
    <cfRule type="cellIs" dxfId="220" priority="5302" operator="lessThan">
      <formula>$C$4</formula>
    </cfRule>
  </conditionalFormatting>
  <conditionalFormatting sqref="CJ52">
    <cfRule type="cellIs" dxfId="219" priority="5303" operator="lessThan">
      <formula>$C$4</formula>
    </cfRule>
  </conditionalFormatting>
  <conditionalFormatting sqref="CJ52">
    <cfRule type="cellIs" dxfId="218" priority="5304" operator="lessThan">
      <formula>$C$4</formula>
    </cfRule>
  </conditionalFormatting>
  <conditionalFormatting sqref="CJ53">
    <cfRule type="cellIs" dxfId="217" priority="5305" operator="lessThan">
      <formula>$C$4</formula>
    </cfRule>
  </conditionalFormatting>
  <conditionalFormatting sqref="CJ53">
    <cfRule type="cellIs" dxfId="216" priority="5306" operator="lessThan">
      <formula>$C$4</formula>
    </cfRule>
  </conditionalFormatting>
  <conditionalFormatting sqref="CJ54">
    <cfRule type="cellIs" dxfId="215" priority="5307" operator="lessThan">
      <formula>$C$4</formula>
    </cfRule>
  </conditionalFormatting>
  <conditionalFormatting sqref="CJ54">
    <cfRule type="cellIs" dxfId="214" priority="5308" operator="lessThan">
      <formula>$C$4</formula>
    </cfRule>
  </conditionalFormatting>
  <conditionalFormatting sqref="CJ55">
    <cfRule type="cellIs" dxfId="213" priority="5309" operator="lessThan">
      <formula>$C$4</formula>
    </cfRule>
  </conditionalFormatting>
  <conditionalFormatting sqref="CJ55">
    <cfRule type="cellIs" dxfId="212" priority="5310" operator="lessThan">
      <formula>$C$4</formula>
    </cfRule>
  </conditionalFormatting>
  <conditionalFormatting sqref="CJ56">
    <cfRule type="cellIs" dxfId="211" priority="5311" operator="lessThan">
      <formula>$C$4</formula>
    </cfRule>
  </conditionalFormatting>
  <conditionalFormatting sqref="CJ56">
    <cfRule type="cellIs" dxfId="210" priority="5312" operator="lessThan">
      <formula>$C$4</formula>
    </cfRule>
  </conditionalFormatting>
  <conditionalFormatting sqref="CJ57">
    <cfRule type="cellIs" dxfId="209" priority="5313" operator="lessThan">
      <formula>$C$4</formula>
    </cfRule>
  </conditionalFormatting>
  <conditionalFormatting sqref="CJ57">
    <cfRule type="cellIs" dxfId="208" priority="5314" operator="lessThan">
      <formula>$C$4</formula>
    </cfRule>
  </conditionalFormatting>
  <conditionalFormatting sqref="CJ58">
    <cfRule type="cellIs" dxfId="207" priority="5315" operator="lessThan">
      <formula>$C$4</formula>
    </cfRule>
  </conditionalFormatting>
  <conditionalFormatting sqref="CJ58">
    <cfRule type="cellIs" dxfId="206" priority="5316" operator="lessThan">
      <formula>$C$4</formula>
    </cfRule>
  </conditionalFormatting>
  <conditionalFormatting sqref="CJ59">
    <cfRule type="cellIs" dxfId="205" priority="5317" operator="lessThan">
      <formula>$C$4</formula>
    </cfRule>
  </conditionalFormatting>
  <conditionalFormatting sqref="CJ59">
    <cfRule type="cellIs" dxfId="204" priority="5318" operator="lessThan">
      <formula>$C$4</formula>
    </cfRule>
  </conditionalFormatting>
  <conditionalFormatting sqref="CJ60">
    <cfRule type="cellIs" dxfId="203" priority="5319" operator="lessThan">
      <formula>$C$4</formula>
    </cfRule>
  </conditionalFormatting>
  <conditionalFormatting sqref="CJ60">
    <cfRule type="cellIs" dxfId="202" priority="5320" operator="lessThan">
      <formula>$C$4</formula>
    </cfRule>
  </conditionalFormatting>
  <conditionalFormatting sqref="CK11">
    <cfRule type="cellIs" dxfId="201" priority="5321" operator="lessThan">
      <formula>$C$4</formula>
    </cfRule>
  </conditionalFormatting>
  <conditionalFormatting sqref="CK11">
    <cfRule type="cellIs" dxfId="200" priority="5322" operator="lessThan">
      <formula>$C$4</formula>
    </cfRule>
  </conditionalFormatting>
  <conditionalFormatting sqref="CK12">
    <cfRule type="cellIs" dxfId="199" priority="5323" operator="lessThan">
      <formula>$C$4</formula>
    </cfRule>
  </conditionalFormatting>
  <conditionalFormatting sqref="CK12">
    <cfRule type="cellIs" dxfId="198" priority="5324" operator="lessThan">
      <formula>$C$4</formula>
    </cfRule>
  </conditionalFormatting>
  <conditionalFormatting sqref="CK13">
    <cfRule type="cellIs" dxfId="197" priority="5325" operator="lessThan">
      <formula>$C$4</formula>
    </cfRule>
  </conditionalFormatting>
  <conditionalFormatting sqref="CK13">
    <cfRule type="cellIs" dxfId="196" priority="5326" operator="lessThan">
      <formula>$C$4</formula>
    </cfRule>
  </conditionalFormatting>
  <conditionalFormatting sqref="CK14">
    <cfRule type="cellIs" dxfId="195" priority="5327" operator="lessThan">
      <formula>$C$4</formula>
    </cfRule>
  </conditionalFormatting>
  <conditionalFormatting sqref="CK14">
    <cfRule type="cellIs" dxfId="194" priority="5328" operator="lessThan">
      <formula>$C$4</formula>
    </cfRule>
  </conditionalFormatting>
  <conditionalFormatting sqref="CK15">
    <cfRule type="cellIs" dxfId="193" priority="5329" operator="lessThan">
      <formula>$C$4</formula>
    </cfRule>
  </conditionalFormatting>
  <conditionalFormatting sqref="CK15">
    <cfRule type="cellIs" dxfId="192" priority="5330" operator="lessThan">
      <formula>$C$4</formula>
    </cfRule>
  </conditionalFormatting>
  <conditionalFormatting sqref="CK16">
    <cfRule type="cellIs" dxfId="191" priority="5331" operator="lessThan">
      <formula>$C$4</formula>
    </cfRule>
  </conditionalFormatting>
  <conditionalFormatting sqref="CK16">
    <cfRule type="cellIs" dxfId="190" priority="5332" operator="lessThan">
      <formula>$C$4</formula>
    </cfRule>
  </conditionalFormatting>
  <conditionalFormatting sqref="CK17">
    <cfRule type="cellIs" dxfId="189" priority="5333" operator="lessThan">
      <formula>$C$4</formula>
    </cfRule>
  </conditionalFormatting>
  <conditionalFormatting sqref="CK17">
    <cfRule type="cellIs" dxfId="188" priority="5334" operator="lessThan">
      <formula>$C$4</formula>
    </cfRule>
  </conditionalFormatting>
  <conditionalFormatting sqref="CK18">
    <cfRule type="cellIs" dxfId="187" priority="5335" operator="lessThan">
      <formula>$C$4</formula>
    </cfRule>
  </conditionalFormatting>
  <conditionalFormatting sqref="CK18">
    <cfRule type="cellIs" dxfId="186" priority="5336" operator="lessThan">
      <formula>$C$4</formula>
    </cfRule>
  </conditionalFormatting>
  <conditionalFormatting sqref="CK19">
    <cfRule type="cellIs" dxfId="185" priority="5337" operator="lessThan">
      <formula>$C$4</formula>
    </cfRule>
  </conditionalFormatting>
  <conditionalFormatting sqref="CK19">
    <cfRule type="cellIs" dxfId="184" priority="5338" operator="lessThan">
      <formula>$C$4</formula>
    </cfRule>
  </conditionalFormatting>
  <conditionalFormatting sqref="CK20">
    <cfRule type="cellIs" dxfId="183" priority="5339" operator="lessThan">
      <formula>$C$4</formula>
    </cfRule>
  </conditionalFormatting>
  <conditionalFormatting sqref="CK20">
    <cfRule type="cellIs" dxfId="182" priority="5340" operator="lessThan">
      <formula>$C$4</formula>
    </cfRule>
  </conditionalFormatting>
  <conditionalFormatting sqref="CK21">
    <cfRule type="cellIs" dxfId="181" priority="5341" operator="lessThan">
      <formula>$C$4</formula>
    </cfRule>
  </conditionalFormatting>
  <conditionalFormatting sqref="CK21">
    <cfRule type="cellIs" dxfId="180" priority="5342" operator="lessThan">
      <formula>$C$4</formula>
    </cfRule>
  </conditionalFormatting>
  <conditionalFormatting sqref="CK22">
    <cfRule type="cellIs" dxfId="179" priority="5343" operator="lessThan">
      <formula>$C$4</formula>
    </cfRule>
  </conditionalFormatting>
  <conditionalFormatting sqref="CK22">
    <cfRule type="cellIs" dxfId="178" priority="5344" operator="lessThan">
      <formula>$C$4</formula>
    </cfRule>
  </conditionalFormatting>
  <conditionalFormatting sqref="CK23">
    <cfRule type="cellIs" dxfId="177" priority="5345" operator="lessThan">
      <formula>$C$4</formula>
    </cfRule>
  </conditionalFormatting>
  <conditionalFormatting sqref="CK23">
    <cfRule type="cellIs" dxfId="176" priority="5346" operator="lessThan">
      <formula>$C$4</formula>
    </cfRule>
  </conditionalFormatting>
  <conditionalFormatting sqref="CK24">
    <cfRule type="cellIs" dxfId="175" priority="5347" operator="lessThan">
      <formula>$C$4</formula>
    </cfRule>
  </conditionalFormatting>
  <conditionalFormatting sqref="CK24">
    <cfRule type="cellIs" dxfId="174" priority="5348" operator="lessThan">
      <formula>$C$4</formula>
    </cfRule>
  </conditionalFormatting>
  <conditionalFormatting sqref="CK25">
    <cfRule type="cellIs" dxfId="173" priority="5349" operator="lessThan">
      <formula>$C$4</formula>
    </cfRule>
  </conditionalFormatting>
  <conditionalFormatting sqref="CK25">
    <cfRule type="cellIs" dxfId="172" priority="5350" operator="lessThan">
      <formula>$C$4</formula>
    </cfRule>
  </conditionalFormatting>
  <conditionalFormatting sqref="CK26">
    <cfRule type="cellIs" dxfId="171" priority="5351" operator="lessThan">
      <formula>$C$4</formula>
    </cfRule>
  </conditionalFormatting>
  <conditionalFormatting sqref="CK26">
    <cfRule type="cellIs" dxfId="170" priority="5352" operator="lessThan">
      <formula>$C$4</formula>
    </cfRule>
  </conditionalFormatting>
  <conditionalFormatting sqref="CK27">
    <cfRule type="cellIs" dxfId="169" priority="5353" operator="lessThan">
      <formula>$C$4</formula>
    </cfRule>
  </conditionalFormatting>
  <conditionalFormatting sqref="CK27">
    <cfRule type="cellIs" dxfId="168" priority="5354" operator="lessThan">
      <formula>$C$4</formula>
    </cfRule>
  </conditionalFormatting>
  <conditionalFormatting sqref="CK28">
    <cfRule type="cellIs" dxfId="167" priority="5355" operator="lessThan">
      <formula>$C$4</formula>
    </cfRule>
  </conditionalFormatting>
  <conditionalFormatting sqref="CK28">
    <cfRule type="cellIs" dxfId="166" priority="5356" operator="lessThan">
      <formula>$C$4</formula>
    </cfRule>
  </conditionalFormatting>
  <conditionalFormatting sqref="CK29">
    <cfRule type="cellIs" dxfId="165" priority="5357" operator="lessThan">
      <formula>$C$4</formula>
    </cfRule>
  </conditionalFormatting>
  <conditionalFormatting sqref="CK29">
    <cfRule type="cellIs" dxfId="164" priority="5358" operator="lessThan">
      <formula>$C$4</formula>
    </cfRule>
  </conditionalFormatting>
  <conditionalFormatting sqref="CK30">
    <cfRule type="cellIs" dxfId="163" priority="5359" operator="lessThan">
      <formula>$C$4</formula>
    </cfRule>
  </conditionalFormatting>
  <conditionalFormatting sqref="CK30">
    <cfRule type="cellIs" dxfId="162" priority="5360" operator="lessThan">
      <formula>$C$4</formula>
    </cfRule>
  </conditionalFormatting>
  <conditionalFormatting sqref="CK31">
    <cfRule type="cellIs" dxfId="161" priority="5361" operator="lessThan">
      <formula>$C$4</formula>
    </cfRule>
  </conditionalFormatting>
  <conditionalFormatting sqref="CK31">
    <cfRule type="cellIs" dxfId="160" priority="5362" operator="lessThan">
      <formula>$C$4</formula>
    </cfRule>
  </conditionalFormatting>
  <conditionalFormatting sqref="CK32">
    <cfRule type="cellIs" dxfId="159" priority="5363" operator="lessThan">
      <formula>$C$4</formula>
    </cfRule>
  </conditionalFormatting>
  <conditionalFormatting sqref="CK32">
    <cfRule type="cellIs" dxfId="158" priority="5364" operator="lessThan">
      <formula>$C$4</formula>
    </cfRule>
  </conditionalFormatting>
  <conditionalFormatting sqref="CK33">
    <cfRule type="cellIs" dxfId="157" priority="5365" operator="lessThan">
      <formula>$C$4</formula>
    </cfRule>
  </conditionalFormatting>
  <conditionalFormatting sqref="CK33">
    <cfRule type="cellIs" dxfId="156" priority="5366" operator="lessThan">
      <formula>$C$4</formula>
    </cfRule>
  </conditionalFormatting>
  <conditionalFormatting sqref="CK34">
    <cfRule type="cellIs" dxfId="155" priority="5367" operator="lessThan">
      <formula>$C$4</formula>
    </cfRule>
  </conditionalFormatting>
  <conditionalFormatting sqref="CK34">
    <cfRule type="cellIs" dxfId="154" priority="5368" operator="lessThan">
      <formula>$C$4</formula>
    </cfRule>
  </conditionalFormatting>
  <conditionalFormatting sqref="CK35">
    <cfRule type="cellIs" dxfId="153" priority="5369" operator="lessThan">
      <formula>$C$4</formula>
    </cfRule>
  </conditionalFormatting>
  <conditionalFormatting sqref="CK35">
    <cfRule type="cellIs" dxfId="152" priority="5370" operator="lessThan">
      <formula>$C$4</formula>
    </cfRule>
  </conditionalFormatting>
  <conditionalFormatting sqref="CK36">
    <cfRule type="cellIs" dxfId="151" priority="5371" operator="lessThan">
      <formula>$C$4</formula>
    </cfRule>
  </conditionalFormatting>
  <conditionalFormatting sqref="CK36">
    <cfRule type="cellIs" dxfId="150" priority="5372" operator="lessThan">
      <formula>$C$4</formula>
    </cfRule>
  </conditionalFormatting>
  <conditionalFormatting sqref="CK37">
    <cfRule type="cellIs" dxfId="149" priority="5373" operator="lessThan">
      <formula>$C$4</formula>
    </cfRule>
  </conditionalFormatting>
  <conditionalFormatting sqref="CK37">
    <cfRule type="cellIs" dxfId="148" priority="5374" operator="lessThan">
      <formula>$C$4</formula>
    </cfRule>
  </conditionalFormatting>
  <conditionalFormatting sqref="CK38">
    <cfRule type="cellIs" dxfId="147" priority="5375" operator="lessThan">
      <formula>$C$4</formula>
    </cfRule>
  </conditionalFormatting>
  <conditionalFormatting sqref="CK38">
    <cfRule type="cellIs" dxfId="146" priority="5376" operator="lessThan">
      <formula>$C$4</formula>
    </cfRule>
  </conditionalFormatting>
  <conditionalFormatting sqref="CK39">
    <cfRule type="cellIs" dxfId="145" priority="5377" operator="lessThan">
      <formula>$C$4</formula>
    </cfRule>
  </conditionalFormatting>
  <conditionalFormatting sqref="CK39">
    <cfRule type="cellIs" dxfId="144" priority="5378" operator="lessThan">
      <formula>$C$4</formula>
    </cfRule>
  </conditionalFormatting>
  <conditionalFormatting sqref="CK40">
    <cfRule type="cellIs" dxfId="143" priority="5379" operator="lessThan">
      <formula>$C$4</formula>
    </cfRule>
  </conditionalFormatting>
  <conditionalFormatting sqref="CK40">
    <cfRule type="cellIs" dxfId="142" priority="5380" operator="lessThan">
      <formula>$C$4</formula>
    </cfRule>
  </conditionalFormatting>
  <conditionalFormatting sqref="CK41">
    <cfRule type="cellIs" dxfId="141" priority="5381" operator="lessThan">
      <formula>$C$4</formula>
    </cfRule>
  </conditionalFormatting>
  <conditionalFormatting sqref="CK41">
    <cfRule type="cellIs" dxfId="140" priority="5382" operator="lessThan">
      <formula>$C$4</formula>
    </cfRule>
  </conditionalFormatting>
  <conditionalFormatting sqref="CK42">
    <cfRule type="cellIs" dxfId="139" priority="5383" operator="lessThan">
      <formula>$C$4</formula>
    </cfRule>
  </conditionalFormatting>
  <conditionalFormatting sqref="CK42">
    <cfRule type="cellIs" dxfId="138" priority="5384" operator="lessThan">
      <formula>$C$4</formula>
    </cfRule>
  </conditionalFormatting>
  <conditionalFormatting sqref="CK43">
    <cfRule type="cellIs" dxfId="137" priority="5385" operator="lessThan">
      <formula>$C$4</formula>
    </cfRule>
  </conditionalFormatting>
  <conditionalFormatting sqref="CK43">
    <cfRule type="cellIs" dxfId="136" priority="5386" operator="lessThan">
      <formula>$C$4</formula>
    </cfRule>
  </conditionalFormatting>
  <conditionalFormatting sqref="CK44">
    <cfRule type="cellIs" dxfId="135" priority="5387" operator="lessThan">
      <formula>$C$4</formula>
    </cfRule>
  </conditionalFormatting>
  <conditionalFormatting sqref="CK44">
    <cfRule type="cellIs" dxfId="134" priority="5388" operator="lessThan">
      <formula>$C$4</formula>
    </cfRule>
  </conditionalFormatting>
  <conditionalFormatting sqref="CK45">
    <cfRule type="cellIs" dxfId="133" priority="5389" operator="lessThan">
      <formula>$C$4</formula>
    </cfRule>
  </conditionalFormatting>
  <conditionalFormatting sqref="CK45">
    <cfRule type="cellIs" dxfId="132" priority="5390" operator="lessThan">
      <formula>$C$4</formula>
    </cfRule>
  </conditionalFormatting>
  <conditionalFormatting sqref="CK46">
    <cfRule type="cellIs" dxfId="131" priority="5391" operator="lessThan">
      <formula>$C$4</formula>
    </cfRule>
  </conditionalFormatting>
  <conditionalFormatting sqref="CK46">
    <cfRule type="cellIs" dxfId="130" priority="5392" operator="lessThan">
      <formula>$C$4</formula>
    </cfRule>
  </conditionalFormatting>
  <conditionalFormatting sqref="CK47">
    <cfRule type="cellIs" dxfId="129" priority="5393" operator="lessThan">
      <formula>$C$4</formula>
    </cfRule>
  </conditionalFormatting>
  <conditionalFormatting sqref="CK47">
    <cfRule type="cellIs" dxfId="128" priority="5394" operator="lessThan">
      <formula>$C$4</formula>
    </cfRule>
  </conditionalFormatting>
  <conditionalFormatting sqref="CK48">
    <cfRule type="cellIs" dxfId="127" priority="5395" operator="lessThan">
      <formula>$C$4</formula>
    </cfRule>
  </conditionalFormatting>
  <conditionalFormatting sqref="CK48">
    <cfRule type="cellIs" dxfId="126" priority="5396" operator="lessThan">
      <formula>$C$4</formula>
    </cfRule>
  </conditionalFormatting>
  <conditionalFormatting sqref="CK49">
    <cfRule type="cellIs" dxfId="125" priority="5397" operator="lessThan">
      <formula>$C$4</formula>
    </cfRule>
  </conditionalFormatting>
  <conditionalFormatting sqref="CK49">
    <cfRule type="cellIs" dxfId="124" priority="5398" operator="lessThan">
      <formula>$C$4</formula>
    </cfRule>
  </conditionalFormatting>
  <conditionalFormatting sqref="CK50">
    <cfRule type="cellIs" dxfId="123" priority="5399" operator="lessThan">
      <formula>$C$4</formula>
    </cfRule>
  </conditionalFormatting>
  <conditionalFormatting sqref="CK50">
    <cfRule type="cellIs" dxfId="122" priority="5400" operator="lessThan">
      <formula>$C$4</formula>
    </cfRule>
  </conditionalFormatting>
  <conditionalFormatting sqref="CK51">
    <cfRule type="cellIs" dxfId="121" priority="5401" operator="lessThan">
      <formula>$C$4</formula>
    </cfRule>
  </conditionalFormatting>
  <conditionalFormatting sqref="CK51">
    <cfRule type="cellIs" dxfId="120" priority="5402" operator="lessThan">
      <formula>$C$4</formula>
    </cfRule>
  </conditionalFormatting>
  <conditionalFormatting sqref="CK52">
    <cfRule type="cellIs" dxfId="119" priority="5403" operator="lessThan">
      <formula>$C$4</formula>
    </cfRule>
  </conditionalFormatting>
  <conditionalFormatting sqref="CK52">
    <cfRule type="cellIs" dxfId="118" priority="5404" operator="lessThan">
      <formula>$C$4</formula>
    </cfRule>
  </conditionalFormatting>
  <conditionalFormatting sqref="CK53">
    <cfRule type="cellIs" dxfId="117" priority="5405" operator="lessThan">
      <formula>$C$4</formula>
    </cfRule>
  </conditionalFormatting>
  <conditionalFormatting sqref="CK53">
    <cfRule type="cellIs" dxfId="116" priority="5406" operator="lessThan">
      <formula>$C$4</formula>
    </cfRule>
  </conditionalFormatting>
  <conditionalFormatting sqref="CK54">
    <cfRule type="cellIs" dxfId="115" priority="5407" operator="lessThan">
      <formula>$C$4</formula>
    </cfRule>
  </conditionalFormatting>
  <conditionalFormatting sqref="CK54">
    <cfRule type="cellIs" dxfId="114" priority="5408" operator="lessThan">
      <formula>$C$4</formula>
    </cfRule>
  </conditionalFormatting>
  <conditionalFormatting sqref="CK55">
    <cfRule type="cellIs" dxfId="113" priority="5409" operator="lessThan">
      <formula>$C$4</formula>
    </cfRule>
  </conditionalFormatting>
  <conditionalFormatting sqref="CK55">
    <cfRule type="cellIs" dxfId="112" priority="5410" operator="lessThan">
      <formula>$C$4</formula>
    </cfRule>
  </conditionalFormatting>
  <conditionalFormatting sqref="CK56">
    <cfRule type="cellIs" dxfId="111" priority="5411" operator="lessThan">
      <formula>$C$4</formula>
    </cfRule>
  </conditionalFormatting>
  <conditionalFormatting sqref="CK56">
    <cfRule type="cellIs" dxfId="110" priority="5412" operator="lessThan">
      <formula>$C$4</formula>
    </cfRule>
  </conditionalFormatting>
  <conditionalFormatting sqref="CK57">
    <cfRule type="cellIs" dxfId="109" priority="5413" operator="lessThan">
      <formula>$C$4</formula>
    </cfRule>
  </conditionalFormatting>
  <conditionalFormatting sqref="CK57">
    <cfRule type="cellIs" dxfId="108" priority="5414" operator="lessThan">
      <formula>$C$4</formula>
    </cfRule>
  </conditionalFormatting>
  <conditionalFormatting sqref="CK58">
    <cfRule type="cellIs" dxfId="107" priority="5415" operator="lessThan">
      <formula>$C$4</formula>
    </cfRule>
  </conditionalFormatting>
  <conditionalFormatting sqref="CK58">
    <cfRule type="cellIs" dxfId="106" priority="5416" operator="lessThan">
      <formula>$C$4</formula>
    </cfRule>
  </conditionalFormatting>
  <conditionalFormatting sqref="CK59">
    <cfRule type="cellIs" dxfId="105" priority="5417" operator="lessThan">
      <formula>$C$4</formula>
    </cfRule>
  </conditionalFormatting>
  <conditionalFormatting sqref="CK59">
    <cfRule type="cellIs" dxfId="104" priority="5418" operator="lessThan">
      <formula>$C$4</formula>
    </cfRule>
  </conditionalFormatting>
  <conditionalFormatting sqref="CK60">
    <cfRule type="cellIs" dxfId="103" priority="5419" operator="lessThan">
      <formula>$C$4</formula>
    </cfRule>
  </conditionalFormatting>
  <conditionalFormatting sqref="CK60">
    <cfRule type="cellIs" dxfId="102" priority="5420" operator="lessThan">
      <formula>$C$4</formula>
    </cfRule>
  </conditionalFormatting>
  <conditionalFormatting sqref="CL11">
    <cfRule type="cellIs" dxfId="101" priority="5421" operator="lessThan">
      <formula>$C$4</formula>
    </cfRule>
  </conditionalFormatting>
  <conditionalFormatting sqref="CL11">
    <cfRule type="cellIs" dxfId="100" priority="5422" operator="lessThan">
      <formula>$C$4</formula>
    </cfRule>
  </conditionalFormatting>
  <conditionalFormatting sqref="CL12">
    <cfRule type="cellIs" dxfId="99" priority="5423" operator="lessThan">
      <formula>$C$4</formula>
    </cfRule>
  </conditionalFormatting>
  <conditionalFormatting sqref="CL12">
    <cfRule type="cellIs" dxfId="98" priority="5424" operator="lessThan">
      <formula>$C$4</formula>
    </cfRule>
  </conditionalFormatting>
  <conditionalFormatting sqref="CL13">
    <cfRule type="cellIs" dxfId="97" priority="5425" operator="lessThan">
      <formula>$C$4</formula>
    </cfRule>
  </conditionalFormatting>
  <conditionalFormatting sqref="CL13">
    <cfRule type="cellIs" dxfId="96" priority="5426" operator="lessThan">
      <formula>$C$4</formula>
    </cfRule>
  </conditionalFormatting>
  <conditionalFormatting sqref="CL14">
    <cfRule type="cellIs" dxfId="95" priority="5427" operator="lessThan">
      <formula>$C$4</formula>
    </cfRule>
  </conditionalFormatting>
  <conditionalFormatting sqref="CL14">
    <cfRule type="cellIs" dxfId="94" priority="5428" operator="lessThan">
      <formula>$C$4</formula>
    </cfRule>
  </conditionalFormatting>
  <conditionalFormatting sqref="CL15">
    <cfRule type="cellIs" dxfId="93" priority="5429" operator="lessThan">
      <formula>$C$4</formula>
    </cfRule>
  </conditionalFormatting>
  <conditionalFormatting sqref="CL15">
    <cfRule type="cellIs" dxfId="92" priority="5430" operator="lessThan">
      <formula>$C$4</formula>
    </cfRule>
  </conditionalFormatting>
  <conditionalFormatting sqref="CL16">
    <cfRule type="cellIs" dxfId="91" priority="5431" operator="lessThan">
      <formula>$C$4</formula>
    </cfRule>
  </conditionalFormatting>
  <conditionalFormatting sqref="CL16">
    <cfRule type="cellIs" dxfId="90" priority="5432" operator="lessThan">
      <formula>$C$4</formula>
    </cfRule>
  </conditionalFormatting>
  <conditionalFormatting sqref="CL17">
    <cfRule type="cellIs" dxfId="89" priority="5433" operator="lessThan">
      <formula>$C$4</formula>
    </cfRule>
  </conditionalFormatting>
  <conditionalFormatting sqref="CL17">
    <cfRule type="cellIs" dxfId="88" priority="5434" operator="lessThan">
      <formula>$C$4</formula>
    </cfRule>
  </conditionalFormatting>
  <conditionalFormatting sqref="CL18">
    <cfRule type="cellIs" dxfId="87" priority="5435" operator="lessThan">
      <formula>$C$4</formula>
    </cfRule>
  </conditionalFormatting>
  <conditionalFormatting sqref="CL18">
    <cfRule type="cellIs" dxfId="86" priority="5436" operator="lessThan">
      <formula>$C$4</formula>
    </cfRule>
  </conditionalFormatting>
  <conditionalFormatting sqref="CL19">
    <cfRule type="cellIs" dxfId="85" priority="5437" operator="lessThan">
      <formula>$C$4</formula>
    </cfRule>
  </conditionalFormatting>
  <conditionalFormatting sqref="CL19">
    <cfRule type="cellIs" dxfId="84" priority="5438" operator="lessThan">
      <formula>$C$4</formula>
    </cfRule>
  </conditionalFormatting>
  <conditionalFormatting sqref="CL20">
    <cfRule type="cellIs" dxfId="83" priority="5439" operator="lessThan">
      <formula>$C$4</formula>
    </cfRule>
  </conditionalFormatting>
  <conditionalFormatting sqref="CL20">
    <cfRule type="cellIs" dxfId="82" priority="5440" operator="lessThan">
      <formula>$C$4</formula>
    </cfRule>
  </conditionalFormatting>
  <conditionalFormatting sqref="CL21">
    <cfRule type="cellIs" dxfId="81" priority="5441" operator="lessThan">
      <formula>$C$4</formula>
    </cfRule>
  </conditionalFormatting>
  <conditionalFormatting sqref="CL21">
    <cfRule type="cellIs" dxfId="80" priority="5442" operator="lessThan">
      <formula>$C$4</formula>
    </cfRule>
  </conditionalFormatting>
  <conditionalFormatting sqref="CL22">
    <cfRule type="cellIs" dxfId="79" priority="5443" operator="lessThan">
      <formula>$C$4</formula>
    </cfRule>
  </conditionalFormatting>
  <conditionalFormatting sqref="CL22">
    <cfRule type="cellIs" dxfId="78" priority="5444" operator="lessThan">
      <formula>$C$4</formula>
    </cfRule>
  </conditionalFormatting>
  <conditionalFormatting sqref="CL23">
    <cfRule type="cellIs" dxfId="77" priority="5445" operator="lessThan">
      <formula>$C$4</formula>
    </cfRule>
  </conditionalFormatting>
  <conditionalFormatting sqref="CL23">
    <cfRule type="cellIs" dxfId="76" priority="5446" operator="lessThan">
      <formula>$C$4</formula>
    </cfRule>
  </conditionalFormatting>
  <conditionalFormatting sqref="CL24">
    <cfRule type="cellIs" dxfId="75" priority="5447" operator="lessThan">
      <formula>$C$4</formula>
    </cfRule>
  </conditionalFormatting>
  <conditionalFormatting sqref="CL24">
    <cfRule type="cellIs" dxfId="74" priority="5448" operator="lessThan">
      <formula>$C$4</formula>
    </cfRule>
  </conditionalFormatting>
  <conditionalFormatting sqref="CL25">
    <cfRule type="cellIs" dxfId="73" priority="5449" operator="lessThan">
      <formula>$C$4</formula>
    </cfRule>
  </conditionalFormatting>
  <conditionalFormatting sqref="CL25">
    <cfRule type="cellIs" dxfId="72" priority="5450" operator="lessThan">
      <formula>$C$4</formula>
    </cfRule>
  </conditionalFormatting>
  <conditionalFormatting sqref="CL26">
    <cfRule type="cellIs" dxfId="71" priority="5451" operator="lessThan">
      <formula>$C$4</formula>
    </cfRule>
  </conditionalFormatting>
  <conditionalFormatting sqref="CL26">
    <cfRule type="cellIs" dxfId="70" priority="5452" operator="lessThan">
      <formula>$C$4</formula>
    </cfRule>
  </conditionalFormatting>
  <conditionalFormatting sqref="CL27">
    <cfRule type="cellIs" dxfId="69" priority="5453" operator="lessThan">
      <formula>$C$4</formula>
    </cfRule>
  </conditionalFormatting>
  <conditionalFormatting sqref="CL27">
    <cfRule type="cellIs" dxfId="68" priority="5454" operator="lessThan">
      <formula>$C$4</formula>
    </cfRule>
  </conditionalFormatting>
  <conditionalFormatting sqref="CL28">
    <cfRule type="cellIs" dxfId="67" priority="5455" operator="lessThan">
      <formula>$C$4</formula>
    </cfRule>
  </conditionalFormatting>
  <conditionalFormatting sqref="CL28">
    <cfRule type="cellIs" dxfId="66" priority="5456" operator="lessThan">
      <formula>$C$4</formula>
    </cfRule>
  </conditionalFormatting>
  <conditionalFormatting sqref="CL29">
    <cfRule type="cellIs" dxfId="65" priority="5457" operator="lessThan">
      <formula>$C$4</formula>
    </cfRule>
  </conditionalFormatting>
  <conditionalFormatting sqref="CL29">
    <cfRule type="cellIs" dxfId="64" priority="5458" operator="lessThan">
      <formula>$C$4</formula>
    </cfRule>
  </conditionalFormatting>
  <conditionalFormatting sqref="CL30">
    <cfRule type="cellIs" dxfId="63" priority="5459" operator="lessThan">
      <formula>$C$4</formula>
    </cfRule>
  </conditionalFormatting>
  <conditionalFormatting sqref="CL30">
    <cfRule type="cellIs" dxfId="62" priority="5460" operator="lessThan">
      <formula>$C$4</formula>
    </cfRule>
  </conditionalFormatting>
  <conditionalFormatting sqref="CL31">
    <cfRule type="cellIs" dxfId="61" priority="5461" operator="lessThan">
      <formula>$C$4</formula>
    </cfRule>
  </conditionalFormatting>
  <conditionalFormatting sqref="CL31">
    <cfRule type="cellIs" dxfId="60" priority="5462" operator="lessThan">
      <formula>$C$4</formula>
    </cfRule>
  </conditionalFormatting>
  <conditionalFormatting sqref="CL32">
    <cfRule type="cellIs" dxfId="59" priority="5463" operator="lessThan">
      <formula>$C$4</formula>
    </cfRule>
  </conditionalFormatting>
  <conditionalFormatting sqref="CL32">
    <cfRule type="cellIs" dxfId="58" priority="5464" operator="lessThan">
      <formula>$C$4</formula>
    </cfRule>
  </conditionalFormatting>
  <conditionalFormatting sqref="CL33">
    <cfRule type="cellIs" dxfId="57" priority="5465" operator="lessThan">
      <formula>$C$4</formula>
    </cfRule>
  </conditionalFormatting>
  <conditionalFormatting sqref="CL33">
    <cfRule type="cellIs" dxfId="56" priority="5466" operator="lessThan">
      <formula>$C$4</formula>
    </cfRule>
  </conditionalFormatting>
  <conditionalFormatting sqref="CL34">
    <cfRule type="cellIs" dxfId="55" priority="5467" operator="lessThan">
      <formula>$C$4</formula>
    </cfRule>
  </conditionalFormatting>
  <conditionalFormatting sqref="CL34">
    <cfRule type="cellIs" dxfId="54" priority="5468" operator="lessThan">
      <formula>$C$4</formula>
    </cfRule>
  </conditionalFormatting>
  <conditionalFormatting sqref="CL35">
    <cfRule type="cellIs" dxfId="53" priority="5469" operator="lessThan">
      <formula>$C$4</formula>
    </cfRule>
  </conditionalFormatting>
  <conditionalFormatting sqref="CL35">
    <cfRule type="cellIs" dxfId="52" priority="5470" operator="lessThan">
      <formula>$C$4</formula>
    </cfRule>
  </conditionalFormatting>
  <conditionalFormatting sqref="CL36">
    <cfRule type="cellIs" dxfId="51" priority="5471" operator="lessThan">
      <formula>$C$4</formula>
    </cfRule>
  </conditionalFormatting>
  <conditionalFormatting sqref="CL36">
    <cfRule type="cellIs" dxfId="50" priority="5472" operator="lessThan">
      <formula>$C$4</formula>
    </cfRule>
  </conditionalFormatting>
  <conditionalFormatting sqref="CL37">
    <cfRule type="cellIs" dxfId="49" priority="5473" operator="lessThan">
      <formula>$C$4</formula>
    </cfRule>
  </conditionalFormatting>
  <conditionalFormatting sqref="CL37">
    <cfRule type="cellIs" dxfId="48" priority="5474" operator="lessThan">
      <formula>$C$4</formula>
    </cfRule>
  </conditionalFormatting>
  <conditionalFormatting sqref="CL38">
    <cfRule type="cellIs" dxfId="47" priority="5475" operator="lessThan">
      <formula>$C$4</formula>
    </cfRule>
  </conditionalFormatting>
  <conditionalFormatting sqref="CL38">
    <cfRule type="cellIs" dxfId="46" priority="5476" operator="lessThan">
      <formula>$C$4</formula>
    </cfRule>
  </conditionalFormatting>
  <conditionalFormatting sqref="CL39">
    <cfRule type="cellIs" dxfId="45" priority="5477" operator="lessThan">
      <formula>$C$4</formula>
    </cfRule>
  </conditionalFormatting>
  <conditionalFormatting sqref="CL39">
    <cfRule type="cellIs" dxfId="44" priority="5478" operator="lessThan">
      <formula>$C$4</formula>
    </cfRule>
  </conditionalFormatting>
  <conditionalFormatting sqref="CL40">
    <cfRule type="cellIs" dxfId="43" priority="5479" operator="lessThan">
      <formula>$C$4</formula>
    </cfRule>
  </conditionalFormatting>
  <conditionalFormatting sqref="CL40">
    <cfRule type="cellIs" dxfId="42" priority="5480" operator="lessThan">
      <formula>$C$4</formula>
    </cfRule>
  </conditionalFormatting>
  <conditionalFormatting sqref="CL41">
    <cfRule type="cellIs" dxfId="41" priority="5481" operator="lessThan">
      <formula>$C$4</formula>
    </cfRule>
  </conditionalFormatting>
  <conditionalFormatting sqref="CL41">
    <cfRule type="cellIs" dxfId="40" priority="5482" operator="lessThan">
      <formula>$C$4</formula>
    </cfRule>
  </conditionalFormatting>
  <conditionalFormatting sqref="CL42">
    <cfRule type="cellIs" dxfId="39" priority="5483" operator="lessThan">
      <formula>$C$4</formula>
    </cfRule>
  </conditionalFormatting>
  <conditionalFormatting sqref="CL42">
    <cfRule type="cellIs" dxfId="38" priority="5484" operator="lessThan">
      <formula>$C$4</formula>
    </cfRule>
  </conditionalFormatting>
  <conditionalFormatting sqref="CL43">
    <cfRule type="cellIs" dxfId="37" priority="5485" operator="lessThan">
      <formula>$C$4</formula>
    </cfRule>
  </conditionalFormatting>
  <conditionalFormatting sqref="CL43">
    <cfRule type="cellIs" dxfId="36" priority="5486" operator="lessThan">
      <formula>$C$4</formula>
    </cfRule>
  </conditionalFormatting>
  <conditionalFormatting sqref="CL44">
    <cfRule type="cellIs" dxfId="35" priority="5487" operator="lessThan">
      <formula>$C$4</formula>
    </cfRule>
  </conditionalFormatting>
  <conditionalFormatting sqref="CL44">
    <cfRule type="cellIs" dxfId="34" priority="5488" operator="lessThan">
      <formula>$C$4</formula>
    </cfRule>
  </conditionalFormatting>
  <conditionalFormatting sqref="CL45">
    <cfRule type="cellIs" dxfId="33" priority="5489" operator="lessThan">
      <formula>$C$4</formula>
    </cfRule>
  </conditionalFormatting>
  <conditionalFormatting sqref="CL45">
    <cfRule type="cellIs" dxfId="32" priority="5490" operator="lessThan">
      <formula>$C$4</formula>
    </cfRule>
  </conditionalFormatting>
  <conditionalFormatting sqref="CL46">
    <cfRule type="cellIs" dxfId="31" priority="5491" operator="lessThan">
      <formula>$C$4</formula>
    </cfRule>
  </conditionalFormatting>
  <conditionalFormatting sqref="CL46">
    <cfRule type="cellIs" dxfId="30" priority="5492" operator="lessThan">
      <formula>$C$4</formula>
    </cfRule>
  </conditionalFormatting>
  <conditionalFormatting sqref="CL47">
    <cfRule type="cellIs" dxfId="29" priority="5493" operator="lessThan">
      <formula>$C$4</formula>
    </cfRule>
  </conditionalFormatting>
  <conditionalFormatting sqref="CL47">
    <cfRule type="cellIs" dxfId="28" priority="5494" operator="lessThan">
      <formula>$C$4</formula>
    </cfRule>
  </conditionalFormatting>
  <conditionalFormatting sqref="CL48">
    <cfRule type="cellIs" dxfId="27" priority="5495" operator="lessThan">
      <formula>$C$4</formula>
    </cfRule>
  </conditionalFormatting>
  <conditionalFormatting sqref="CL48">
    <cfRule type="cellIs" dxfId="26" priority="5496" operator="lessThan">
      <formula>$C$4</formula>
    </cfRule>
  </conditionalFormatting>
  <conditionalFormatting sqref="CL49">
    <cfRule type="cellIs" dxfId="25" priority="5497" operator="lessThan">
      <formula>$C$4</formula>
    </cfRule>
  </conditionalFormatting>
  <conditionalFormatting sqref="CL49">
    <cfRule type="cellIs" dxfId="24" priority="5498" operator="lessThan">
      <formula>$C$4</formula>
    </cfRule>
  </conditionalFormatting>
  <conditionalFormatting sqref="CL50">
    <cfRule type="cellIs" dxfId="23" priority="5499" operator="lessThan">
      <formula>$C$4</formula>
    </cfRule>
  </conditionalFormatting>
  <conditionalFormatting sqref="CL50">
    <cfRule type="cellIs" dxfId="22" priority="5500" operator="lessThan">
      <formula>$C$4</formula>
    </cfRule>
  </conditionalFormatting>
  <conditionalFormatting sqref="CL51">
    <cfRule type="cellIs" dxfId="21" priority="5501" operator="lessThan">
      <formula>$C$4</formula>
    </cfRule>
  </conditionalFormatting>
  <conditionalFormatting sqref="CL51">
    <cfRule type="cellIs" dxfId="20" priority="5502" operator="lessThan">
      <formula>$C$4</formula>
    </cfRule>
  </conditionalFormatting>
  <conditionalFormatting sqref="CL52">
    <cfRule type="cellIs" dxfId="19" priority="5503" operator="lessThan">
      <formula>$C$4</formula>
    </cfRule>
  </conditionalFormatting>
  <conditionalFormatting sqref="CL52">
    <cfRule type="cellIs" dxfId="18" priority="5504" operator="lessThan">
      <formula>$C$4</formula>
    </cfRule>
  </conditionalFormatting>
  <conditionalFormatting sqref="CL53">
    <cfRule type="cellIs" dxfId="17" priority="5505" operator="lessThan">
      <formula>$C$4</formula>
    </cfRule>
  </conditionalFormatting>
  <conditionalFormatting sqref="CL53">
    <cfRule type="cellIs" dxfId="16" priority="5506" operator="lessThan">
      <formula>$C$4</formula>
    </cfRule>
  </conditionalFormatting>
  <conditionalFormatting sqref="CL54">
    <cfRule type="cellIs" dxfId="15" priority="5507" operator="lessThan">
      <formula>$C$4</formula>
    </cfRule>
  </conditionalFormatting>
  <conditionalFormatting sqref="CL54">
    <cfRule type="cellIs" dxfId="14" priority="5508" operator="lessThan">
      <formula>$C$4</formula>
    </cfRule>
  </conditionalFormatting>
  <conditionalFormatting sqref="CL55">
    <cfRule type="cellIs" dxfId="13" priority="5509" operator="lessThan">
      <formula>$C$4</formula>
    </cfRule>
  </conditionalFormatting>
  <conditionalFormatting sqref="CL55">
    <cfRule type="cellIs" dxfId="12" priority="5510" operator="lessThan">
      <formula>$C$4</formula>
    </cfRule>
  </conditionalFormatting>
  <conditionalFormatting sqref="CL56">
    <cfRule type="cellIs" dxfId="11" priority="5511" operator="lessThan">
      <formula>$C$4</formula>
    </cfRule>
  </conditionalFormatting>
  <conditionalFormatting sqref="CL56">
    <cfRule type="cellIs" dxfId="10" priority="5512" operator="lessThan">
      <formula>$C$4</formula>
    </cfRule>
  </conditionalFormatting>
  <conditionalFormatting sqref="CL57">
    <cfRule type="cellIs" dxfId="9" priority="5513" operator="lessThan">
      <formula>$C$4</formula>
    </cfRule>
  </conditionalFormatting>
  <conditionalFormatting sqref="CL57">
    <cfRule type="cellIs" dxfId="8" priority="5514" operator="lessThan">
      <formula>$C$4</formula>
    </cfRule>
  </conditionalFormatting>
  <conditionalFormatting sqref="CL58">
    <cfRule type="cellIs" dxfId="7" priority="5515" operator="lessThan">
      <formula>$C$4</formula>
    </cfRule>
  </conditionalFormatting>
  <conditionalFormatting sqref="CL58">
    <cfRule type="cellIs" dxfId="6" priority="5516" operator="lessThan">
      <formula>$C$4</formula>
    </cfRule>
  </conditionalFormatting>
  <conditionalFormatting sqref="CL59">
    <cfRule type="cellIs" dxfId="5" priority="5517" operator="lessThan">
      <formula>$C$4</formula>
    </cfRule>
  </conditionalFormatting>
  <conditionalFormatting sqref="CL59">
    <cfRule type="cellIs" dxfId="4" priority="5518" operator="lessThan">
      <formula>$C$4</formula>
    </cfRule>
  </conditionalFormatting>
  <conditionalFormatting sqref="CL60">
    <cfRule type="cellIs" dxfId="3" priority="5519" operator="lessThan">
      <formula>$C$4</formula>
    </cfRule>
  </conditionalFormatting>
  <conditionalFormatting sqref="CL60">
    <cfRule type="cellIs" dxfId="2" priority="5520" operator="lessThan">
      <formula>$C$4</formula>
    </cfRule>
  </conditionalFormatting>
  <dataValidations count="1">
    <dataValidation allowBlank="1" showInputMessage="1" showErrorMessage="1" sqref="T11:T60 CG11:CL60 BL11:BR60 CD11:CD60 CA11:CA60 BX11:BX60 BU11:BU60 AZ11:AZ60 BI11:BI60 BF11:BF60 BC11:BC60 AC11:AD60 AS11:AS60 AP11:AP60 AM11:AM60 AJ11:AJ60 AG11:AG60 Q11:Q60 Z11:Z60 W11:W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 IPS 5</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User</cp:lastModifiedBy>
  <dcterms:created xsi:type="dcterms:W3CDTF">2015-09-01T09:01:01Z</dcterms:created>
  <dcterms:modified xsi:type="dcterms:W3CDTF">2019-12-13T15:02:36Z</dcterms:modified>
  <cp:category/>
</cp:coreProperties>
</file>