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SMAN 8 SMG\NILAI PAS SMT Gsl 19.20\"/>
    </mc:Choice>
  </mc:AlternateContent>
  <bookViews>
    <workbookView xWindow="0" yWindow="0" windowWidth="24000" windowHeight="9135" activeTab="1"/>
  </bookViews>
  <sheets>
    <sheet name="XI MIPA 4" sheetId="1" r:id="rId1"/>
    <sheet name="XI MIPA 5" sheetId="2" r:id="rId2"/>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60" i="2" l="1"/>
  <c r="CQ60" i="2"/>
  <c r="CH60" i="2"/>
  <c r="CM60" i="2"/>
  <c r="CN60" i="2"/>
  <c r="CL60" i="2"/>
  <c r="CK60" i="2"/>
  <c r="CJ60" i="2"/>
  <c r="CI60" i="2"/>
  <c r="BM60" i="2"/>
  <c r="BR60" i="2"/>
  <c r="BQ60" i="2"/>
  <c r="BP60" i="2"/>
  <c r="BO60" i="2"/>
  <c r="BN60" i="2"/>
  <c r="AU60" i="2"/>
  <c r="AV60" i="2"/>
  <c r="AD60" i="2"/>
  <c r="M60" i="2"/>
  <c r="K60" i="2"/>
  <c r="L60" i="2"/>
  <c r="I60" i="2"/>
  <c r="J60" i="2"/>
  <c r="H60" i="2"/>
  <c r="F60" i="2"/>
  <c r="G60" i="2"/>
  <c r="D60" i="2"/>
  <c r="E60" i="2"/>
  <c r="CT59" i="2"/>
  <c r="CQ59" i="2"/>
  <c r="CH59" i="2"/>
  <c r="CM59" i="2"/>
  <c r="CN59" i="2"/>
  <c r="CL59" i="2"/>
  <c r="CK59" i="2"/>
  <c r="CJ59" i="2"/>
  <c r="CI59" i="2"/>
  <c r="BM59" i="2"/>
  <c r="BR59" i="2"/>
  <c r="BQ59" i="2"/>
  <c r="BP59" i="2"/>
  <c r="BO59" i="2"/>
  <c r="BN59" i="2"/>
  <c r="AU59" i="2"/>
  <c r="AV59" i="2"/>
  <c r="AD59" i="2"/>
  <c r="M59" i="2"/>
  <c r="K59" i="2"/>
  <c r="L59" i="2"/>
  <c r="I59" i="2"/>
  <c r="J59" i="2"/>
  <c r="H59" i="2"/>
  <c r="F59" i="2"/>
  <c r="G59" i="2"/>
  <c r="D59" i="2"/>
  <c r="E59" i="2"/>
  <c r="CT58" i="2"/>
  <c r="CQ58" i="2"/>
  <c r="CH58" i="2"/>
  <c r="CM58" i="2"/>
  <c r="CN58" i="2"/>
  <c r="CL58" i="2"/>
  <c r="CK58" i="2"/>
  <c r="CJ58" i="2"/>
  <c r="CI58" i="2"/>
  <c r="BM58" i="2"/>
  <c r="BR58" i="2"/>
  <c r="BQ58" i="2"/>
  <c r="BP58" i="2"/>
  <c r="BO58" i="2"/>
  <c r="BN58" i="2"/>
  <c r="AU58" i="2"/>
  <c r="AV58" i="2"/>
  <c r="AD58" i="2"/>
  <c r="M58" i="2"/>
  <c r="K58" i="2"/>
  <c r="L58" i="2"/>
  <c r="I58" i="2"/>
  <c r="J58" i="2"/>
  <c r="H58" i="2"/>
  <c r="F58" i="2"/>
  <c r="G58" i="2"/>
  <c r="D58" i="2"/>
  <c r="E58" i="2"/>
  <c r="CT57" i="2"/>
  <c r="CQ57" i="2"/>
  <c r="CH57" i="2"/>
  <c r="CM57" i="2"/>
  <c r="CN57" i="2"/>
  <c r="CL57" i="2"/>
  <c r="CK57" i="2"/>
  <c r="CJ57" i="2"/>
  <c r="CI57" i="2"/>
  <c r="BM57" i="2"/>
  <c r="BR57" i="2"/>
  <c r="BQ57" i="2"/>
  <c r="BP57" i="2"/>
  <c r="BO57" i="2"/>
  <c r="BN57" i="2"/>
  <c r="AU57" i="2"/>
  <c r="AV57" i="2"/>
  <c r="AD57" i="2"/>
  <c r="M57" i="2"/>
  <c r="K57" i="2"/>
  <c r="L57" i="2"/>
  <c r="I57" i="2"/>
  <c r="J57" i="2"/>
  <c r="H57" i="2"/>
  <c r="F57" i="2"/>
  <c r="G57" i="2"/>
  <c r="D57" i="2"/>
  <c r="E57" i="2"/>
  <c r="CT56" i="2"/>
  <c r="CQ56" i="2"/>
  <c r="CH56" i="2"/>
  <c r="CM56" i="2"/>
  <c r="CN56" i="2"/>
  <c r="CL56" i="2"/>
  <c r="CK56" i="2"/>
  <c r="CJ56" i="2"/>
  <c r="CI56" i="2"/>
  <c r="BM56" i="2"/>
  <c r="BR56" i="2"/>
  <c r="BQ56" i="2"/>
  <c r="BP56" i="2"/>
  <c r="BO56" i="2"/>
  <c r="BN56" i="2"/>
  <c r="AU56" i="2"/>
  <c r="AV56" i="2"/>
  <c r="AD56" i="2"/>
  <c r="M56" i="2"/>
  <c r="K56" i="2"/>
  <c r="L56" i="2"/>
  <c r="I56" i="2"/>
  <c r="J56" i="2"/>
  <c r="H56" i="2"/>
  <c r="F56" i="2"/>
  <c r="G56" i="2"/>
  <c r="D56" i="2"/>
  <c r="E56" i="2"/>
  <c r="CT55" i="2"/>
  <c r="CQ55" i="2"/>
  <c r="CH55" i="2"/>
  <c r="CM55" i="2"/>
  <c r="CN55" i="2"/>
  <c r="CL55" i="2"/>
  <c r="CK55" i="2"/>
  <c r="CJ55" i="2"/>
  <c r="CI55" i="2"/>
  <c r="BM55" i="2"/>
  <c r="BR55" i="2"/>
  <c r="BQ55" i="2"/>
  <c r="BP55" i="2"/>
  <c r="BO55" i="2"/>
  <c r="BN55" i="2"/>
  <c r="AU55" i="2"/>
  <c r="AV55" i="2"/>
  <c r="AD55" i="2"/>
  <c r="M55" i="2"/>
  <c r="K55" i="2"/>
  <c r="L55" i="2"/>
  <c r="I55" i="2"/>
  <c r="J55" i="2"/>
  <c r="H55" i="2"/>
  <c r="F55" i="2"/>
  <c r="G55" i="2"/>
  <c r="D55" i="2"/>
  <c r="E55" i="2"/>
  <c r="CT54" i="2"/>
  <c r="CQ54" i="2"/>
  <c r="CH54" i="2"/>
  <c r="CM54" i="2"/>
  <c r="CN54" i="2"/>
  <c r="CL54" i="2"/>
  <c r="CK54" i="2"/>
  <c r="CJ54" i="2"/>
  <c r="CI54" i="2"/>
  <c r="BM54" i="2"/>
  <c r="BR54" i="2"/>
  <c r="BQ54" i="2"/>
  <c r="BP54" i="2"/>
  <c r="BO54" i="2"/>
  <c r="BN54" i="2"/>
  <c r="AU54" i="2"/>
  <c r="AV54" i="2"/>
  <c r="AD54" i="2"/>
  <c r="M54" i="2"/>
  <c r="K54" i="2"/>
  <c r="L54" i="2"/>
  <c r="I54" i="2"/>
  <c r="J54" i="2"/>
  <c r="H54" i="2"/>
  <c r="F54" i="2"/>
  <c r="G54" i="2"/>
  <c r="D54" i="2"/>
  <c r="E54" i="2"/>
  <c r="CT53" i="2"/>
  <c r="CQ53" i="2"/>
  <c r="CH53" i="2"/>
  <c r="CM53" i="2"/>
  <c r="CN53" i="2"/>
  <c r="CL53" i="2"/>
  <c r="CK53" i="2"/>
  <c r="CJ53" i="2"/>
  <c r="CI53" i="2"/>
  <c r="BM53" i="2"/>
  <c r="BR53" i="2"/>
  <c r="BQ53" i="2"/>
  <c r="BP53" i="2"/>
  <c r="BO53" i="2"/>
  <c r="BN53" i="2"/>
  <c r="AU53" i="2"/>
  <c r="AV53" i="2"/>
  <c r="AD53" i="2"/>
  <c r="M53" i="2"/>
  <c r="K53" i="2"/>
  <c r="L53" i="2"/>
  <c r="I53" i="2"/>
  <c r="J53" i="2"/>
  <c r="H53" i="2"/>
  <c r="F53" i="2"/>
  <c r="G53" i="2"/>
  <c r="D53" i="2"/>
  <c r="E53" i="2"/>
  <c r="CT52" i="2"/>
  <c r="CQ52" i="2"/>
  <c r="CH52" i="2"/>
  <c r="CM52" i="2"/>
  <c r="CN52" i="2"/>
  <c r="CL52" i="2"/>
  <c r="CK52" i="2"/>
  <c r="CJ52" i="2"/>
  <c r="CI52" i="2"/>
  <c r="BM52" i="2"/>
  <c r="BR52" i="2"/>
  <c r="BQ52" i="2"/>
  <c r="BP52" i="2"/>
  <c r="BO52" i="2"/>
  <c r="BN52" i="2"/>
  <c r="AU52" i="2"/>
  <c r="AV52" i="2"/>
  <c r="AD52" i="2"/>
  <c r="M52" i="2"/>
  <c r="K52" i="2"/>
  <c r="L52" i="2"/>
  <c r="I52" i="2"/>
  <c r="J52" i="2"/>
  <c r="H52" i="2"/>
  <c r="F52" i="2"/>
  <c r="G52" i="2"/>
  <c r="D52" i="2"/>
  <c r="E52" i="2"/>
  <c r="CT51" i="2"/>
  <c r="CQ51" i="2"/>
  <c r="CH51" i="2"/>
  <c r="CM51" i="2"/>
  <c r="CN51" i="2"/>
  <c r="CL51" i="2"/>
  <c r="CK51" i="2"/>
  <c r="CJ51" i="2"/>
  <c r="CI51" i="2"/>
  <c r="BM51" i="2"/>
  <c r="BR51" i="2"/>
  <c r="BQ51" i="2"/>
  <c r="BP51" i="2"/>
  <c r="BO51" i="2"/>
  <c r="BN51" i="2"/>
  <c r="AU51" i="2"/>
  <c r="AV51" i="2"/>
  <c r="AD51" i="2"/>
  <c r="M51" i="2"/>
  <c r="K51" i="2"/>
  <c r="L51" i="2"/>
  <c r="I51" i="2"/>
  <c r="J51" i="2"/>
  <c r="H51" i="2"/>
  <c r="F51" i="2"/>
  <c r="G51" i="2"/>
  <c r="D51" i="2"/>
  <c r="E51" i="2"/>
  <c r="CT50" i="2"/>
  <c r="CQ50" i="2"/>
  <c r="CH50" i="2"/>
  <c r="CM50" i="2"/>
  <c r="CN50" i="2"/>
  <c r="CL50" i="2"/>
  <c r="CK50" i="2"/>
  <c r="CJ50" i="2"/>
  <c r="CI50" i="2"/>
  <c r="BM50" i="2"/>
  <c r="BR50" i="2"/>
  <c r="BQ50" i="2"/>
  <c r="BP50" i="2"/>
  <c r="BO50" i="2"/>
  <c r="BN50" i="2"/>
  <c r="AU50" i="2"/>
  <c r="AV50" i="2"/>
  <c r="AD50" i="2"/>
  <c r="M50" i="2"/>
  <c r="K50" i="2"/>
  <c r="L50" i="2"/>
  <c r="I50" i="2"/>
  <c r="J50" i="2"/>
  <c r="H50" i="2"/>
  <c r="F50" i="2"/>
  <c r="G50" i="2"/>
  <c r="D50" i="2"/>
  <c r="E50" i="2"/>
  <c r="CT49" i="2"/>
  <c r="CQ49" i="2"/>
  <c r="CH49" i="2"/>
  <c r="CM49" i="2"/>
  <c r="CN49" i="2"/>
  <c r="CL49" i="2"/>
  <c r="CK49" i="2"/>
  <c r="CJ49" i="2"/>
  <c r="CI49" i="2"/>
  <c r="BM49" i="2"/>
  <c r="BR49" i="2"/>
  <c r="BQ49" i="2"/>
  <c r="BP49" i="2"/>
  <c r="BO49" i="2"/>
  <c r="BN49" i="2"/>
  <c r="AU49" i="2"/>
  <c r="AV49" i="2"/>
  <c r="AD49" i="2"/>
  <c r="M49" i="2"/>
  <c r="K49" i="2"/>
  <c r="L49" i="2"/>
  <c r="I49" i="2"/>
  <c r="J49" i="2"/>
  <c r="H49" i="2"/>
  <c r="F49" i="2"/>
  <c r="G49" i="2"/>
  <c r="D49" i="2"/>
  <c r="E49" i="2"/>
  <c r="CT48" i="2"/>
  <c r="CQ48" i="2"/>
  <c r="CH48" i="2"/>
  <c r="CM48" i="2"/>
  <c r="CN48" i="2"/>
  <c r="CL48" i="2"/>
  <c r="CK48" i="2"/>
  <c r="CJ48" i="2"/>
  <c r="CI48" i="2"/>
  <c r="BM48" i="2"/>
  <c r="BR48" i="2"/>
  <c r="BQ48" i="2"/>
  <c r="BP48" i="2"/>
  <c r="BO48" i="2"/>
  <c r="BN48" i="2"/>
  <c r="AU48" i="2"/>
  <c r="AV48" i="2"/>
  <c r="AD48" i="2"/>
  <c r="M48" i="2"/>
  <c r="K48" i="2"/>
  <c r="L48" i="2"/>
  <c r="I48" i="2"/>
  <c r="J48" i="2"/>
  <c r="H48" i="2"/>
  <c r="F48" i="2"/>
  <c r="G48" i="2"/>
  <c r="D48" i="2"/>
  <c r="E48" i="2"/>
  <c r="CT47" i="2"/>
  <c r="CQ47" i="2"/>
  <c r="CH47" i="2"/>
  <c r="CM47" i="2"/>
  <c r="CN47" i="2"/>
  <c r="CL47" i="2"/>
  <c r="CK47" i="2"/>
  <c r="CJ47" i="2"/>
  <c r="CI47" i="2"/>
  <c r="BM47" i="2"/>
  <c r="BR47" i="2"/>
  <c r="BQ47" i="2"/>
  <c r="BP47" i="2"/>
  <c r="BO47" i="2"/>
  <c r="BN47" i="2"/>
  <c r="AU47" i="2"/>
  <c r="AV47" i="2"/>
  <c r="AD47" i="2"/>
  <c r="M47" i="2"/>
  <c r="K47" i="2"/>
  <c r="L47" i="2"/>
  <c r="I47" i="2"/>
  <c r="J47" i="2"/>
  <c r="H47" i="2"/>
  <c r="F47" i="2"/>
  <c r="G47" i="2"/>
  <c r="D47" i="2"/>
  <c r="E47" i="2"/>
  <c r="CT46" i="2"/>
  <c r="CQ46" i="2"/>
  <c r="CH46" i="2"/>
  <c r="CM46" i="2"/>
  <c r="CN46" i="2"/>
  <c r="CL46" i="2"/>
  <c r="CK46" i="2"/>
  <c r="CJ46" i="2"/>
  <c r="CI46" i="2"/>
  <c r="BM46" i="2"/>
  <c r="BR46" i="2"/>
  <c r="BQ46" i="2"/>
  <c r="BP46" i="2"/>
  <c r="BO46" i="2"/>
  <c r="BN46" i="2"/>
  <c r="AU46" i="2"/>
  <c r="AV46" i="2"/>
  <c r="AD46" i="2"/>
  <c r="M46" i="2"/>
  <c r="K46" i="2"/>
  <c r="L46" i="2"/>
  <c r="I46" i="2"/>
  <c r="J46" i="2"/>
  <c r="H46" i="2"/>
  <c r="F46" i="2"/>
  <c r="G46" i="2"/>
  <c r="D46" i="2"/>
  <c r="E46" i="2"/>
  <c r="CT45" i="2"/>
  <c r="CQ45" i="2"/>
  <c r="CH45" i="2"/>
  <c r="CM45" i="2"/>
  <c r="CN45" i="2"/>
  <c r="CL45" i="2"/>
  <c r="CK45" i="2"/>
  <c r="CJ45" i="2"/>
  <c r="CI45" i="2"/>
  <c r="BM45" i="2"/>
  <c r="BR45" i="2"/>
  <c r="BQ45" i="2"/>
  <c r="BP45" i="2"/>
  <c r="BO45" i="2"/>
  <c r="BN45" i="2"/>
  <c r="AU45" i="2"/>
  <c r="AV45" i="2"/>
  <c r="AD45" i="2"/>
  <c r="M45" i="2"/>
  <c r="K45" i="2"/>
  <c r="L45" i="2"/>
  <c r="I45" i="2"/>
  <c r="J45" i="2"/>
  <c r="H45" i="2"/>
  <c r="F45" i="2"/>
  <c r="G45" i="2"/>
  <c r="D45" i="2"/>
  <c r="E45" i="2"/>
  <c r="DF25" i="2"/>
  <c r="CT44" i="2" s="1"/>
  <c r="M44" i="2" s="1"/>
  <c r="DF13" i="2"/>
  <c r="CQ44" i="2" s="1"/>
  <c r="H44" i="2" s="1"/>
  <c r="CH44" i="2"/>
  <c r="CM44" i="2" s="1"/>
  <c r="CN44" i="2" s="1"/>
  <c r="K44" i="2" s="1"/>
  <c r="L44" i="2" s="1"/>
  <c r="CL44" i="2"/>
  <c r="CK44" i="2"/>
  <c r="CJ44" i="2"/>
  <c r="CI44" i="2"/>
  <c r="BM44" i="2"/>
  <c r="BN44" i="2"/>
  <c r="BO44" i="2"/>
  <c r="BP44" i="2"/>
  <c r="BQ44" i="2"/>
  <c r="BR44" i="2"/>
  <c r="AU44" i="2"/>
  <c r="AV44" i="2" s="1"/>
  <c r="F44" i="2" s="1"/>
  <c r="G44" i="2" s="1"/>
  <c r="AD44" i="2"/>
  <c r="I44" i="2"/>
  <c r="J44" i="2"/>
  <c r="D44" i="2"/>
  <c r="E44" i="2"/>
  <c r="CT43" i="2"/>
  <c r="CQ43" i="2"/>
  <c r="CH43" i="2"/>
  <c r="CM43" i="2"/>
  <c r="CN43" i="2" s="1"/>
  <c r="K43" i="2" s="1"/>
  <c r="L43" i="2" s="1"/>
  <c r="CL43" i="2"/>
  <c r="CK43" i="2"/>
  <c r="CJ43" i="2"/>
  <c r="CI43" i="2"/>
  <c r="BM43" i="2"/>
  <c r="BN43" i="2"/>
  <c r="BO43" i="2"/>
  <c r="BP43" i="2"/>
  <c r="BQ43" i="2"/>
  <c r="BR43" i="2"/>
  <c r="AU43" i="2"/>
  <c r="AV43" i="2" s="1"/>
  <c r="F43" i="2" s="1"/>
  <c r="G43" i="2" s="1"/>
  <c r="AD43" i="2"/>
  <c r="M43" i="2"/>
  <c r="I43" i="2"/>
  <c r="J43" i="2"/>
  <c r="H43" i="2"/>
  <c r="D43" i="2"/>
  <c r="E43" i="2"/>
  <c r="CT42" i="2"/>
  <c r="M42" i="2" s="1"/>
  <c r="CQ42" i="2"/>
  <c r="H42" i="2" s="1"/>
  <c r="CH42" i="2"/>
  <c r="CM42" i="2" s="1"/>
  <c r="CN42" i="2" s="1"/>
  <c r="K42" i="2" s="1"/>
  <c r="L42" i="2" s="1"/>
  <c r="CL42" i="2"/>
  <c r="CK42" i="2"/>
  <c r="CJ42" i="2"/>
  <c r="CI42" i="2"/>
  <c r="BM42" i="2"/>
  <c r="BN42" i="2"/>
  <c r="BO42" i="2"/>
  <c r="BP42" i="2"/>
  <c r="BQ42" i="2"/>
  <c r="BR42" i="2"/>
  <c r="AU42" i="2"/>
  <c r="AV42" i="2" s="1"/>
  <c r="F42" i="2" s="1"/>
  <c r="G42" i="2" s="1"/>
  <c r="AD42" i="2"/>
  <c r="I42" i="2"/>
  <c r="J42" i="2"/>
  <c r="D42" i="2"/>
  <c r="E42" i="2"/>
  <c r="CT41" i="2"/>
  <c r="M41" i="2" s="1"/>
  <c r="CH41" i="2"/>
  <c r="CM41" i="2"/>
  <c r="CN41" i="2" s="1"/>
  <c r="K41" i="2" s="1"/>
  <c r="L41" i="2" s="1"/>
  <c r="CL41" i="2"/>
  <c r="CK41" i="2"/>
  <c r="CJ41" i="2"/>
  <c r="CI41" i="2"/>
  <c r="BM41" i="2"/>
  <c r="BN41" i="2"/>
  <c r="BO41" i="2"/>
  <c r="BP41" i="2"/>
  <c r="BQ41" i="2"/>
  <c r="BR41" i="2"/>
  <c r="AU41" i="2"/>
  <c r="AV41" i="2" s="1"/>
  <c r="F41" i="2" s="1"/>
  <c r="G41" i="2" s="1"/>
  <c r="AD41" i="2"/>
  <c r="I41" i="2"/>
  <c r="J41" i="2"/>
  <c r="D41" i="2"/>
  <c r="E41" i="2"/>
  <c r="CT40" i="2"/>
  <c r="M40" i="2" s="1"/>
  <c r="CQ40" i="2"/>
  <c r="CH40" i="2"/>
  <c r="CM40" i="2" s="1"/>
  <c r="CN40" i="2" s="1"/>
  <c r="K40" i="2" s="1"/>
  <c r="L40" i="2" s="1"/>
  <c r="CL40" i="2"/>
  <c r="CK40" i="2"/>
  <c r="CJ40" i="2"/>
  <c r="CI40" i="2"/>
  <c r="BM40" i="2"/>
  <c r="BN40" i="2"/>
  <c r="BO40" i="2"/>
  <c r="BP40" i="2"/>
  <c r="BQ40" i="2"/>
  <c r="BR40" i="2"/>
  <c r="AU40" i="2"/>
  <c r="AV40" i="2" s="1"/>
  <c r="F40" i="2" s="1"/>
  <c r="G40" i="2" s="1"/>
  <c r="AD40" i="2"/>
  <c r="I40" i="2"/>
  <c r="J40" i="2"/>
  <c r="H40" i="2"/>
  <c r="D40" i="2"/>
  <c r="E40" i="2"/>
  <c r="CT39" i="2"/>
  <c r="CQ39" i="2"/>
  <c r="CH39" i="2"/>
  <c r="CM39" i="2"/>
  <c r="CN39" i="2" s="1"/>
  <c r="K39" i="2" s="1"/>
  <c r="L39" i="2" s="1"/>
  <c r="CL39" i="2"/>
  <c r="CK39" i="2"/>
  <c r="CJ39" i="2"/>
  <c r="CI39" i="2"/>
  <c r="BM39" i="2"/>
  <c r="BN39" i="2"/>
  <c r="BO39" i="2"/>
  <c r="BP39" i="2"/>
  <c r="BQ39" i="2"/>
  <c r="BR39" i="2"/>
  <c r="AU39" i="2"/>
  <c r="AV39" i="2" s="1"/>
  <c r="F39" i="2" s="1"/>
  <c r="G39" i="2" s="1"/>
  <c r="AD39" i="2"/>
  <c r="M39" i="2"/>
  <c r="I39" i="2"/>
  <c r="J39" i="2"/>
  <c r="H39" i="2"/>
  <c r="D39" i="2"/>
  <c r="E39" i="2"/>
  <c r="CT38" i="2"/>
  <c r="M38" i="2" s="1"/>
  <c r="CQ38" i="2"/>
  <c r="H38" i="2" s="1"/>
  <c r="CH38" i="2"/>
  <c r="CM38" i="2" s="1"/>
  <c r="CN38" i="2" s="1"/>
  <c r="K38" i="2" s="1"/>
  <c r="L38" i="2" s="1"/>
  <c r="CL38" i="2"/>
  <c r="CK38" i="2"/>
  <c r="CJ38" i="2"/>
  <c r="CI38" i="2"/>
  <c r="BM38" i="2"/>
  <c r="BN38" i="2"/>
  <c r="BO38" i="2"/>
  <c r="BP38" i="2"/>
  <c r="BQ38" i="2"/>
  <c r="BR38" i="2"/>
  <c r="AU38" i="2"/>
  <c r="AV38" i="2" s="1"/>
  <c r="F38" i="2" s="1"/>
  <c r="G38" i="2" s="1"/>
  <c r="AD38" i="2"/>
  <c r="I38" i="2"/>
  <c r="J38" i="2"/>
  <c r="D38" i="2"/>
  <c r="E38" i="2"/>
  <c r="CT37" i="2"/>
  <c r="CQ37" i="2"/>
  <c r="CH37" i="2"/>
  <c r="CM37" i="2"/>
  <c r="CN37" i="2" s="1"/>
  <c r="K37" i="2" s="1"/>
  <c r="L37" i="2" s="1"/>
  <c r="CL37" i="2"/>
  <c r="CK37" i="2"/>
  <c r="CJ37" i="2"/>
  <c r="CI37" i="2"/>
  <c r="BM37" i="2"/>
  <c r="BN37" i="2"/>
  <c r="BO37" i="2"/>
  <c r="BP37" i="2"/>
  <c r="BQ37" i="2"/>
  <c r="BR37" i="2"/>
  <c r="AU37" i="2"/>
  <c r="AV37" i="2" s="1"/>
  <c r="F37" i="2" s="1"/>
  <c r="G37" i="2" s="1"/>
  <c r="AD37" i="2"/>
  <c r="M37" i="2"/>
  <c r="I37" i="2"/>
  <c r="J37" i="2"/>
  <c r="H37" i="2"/>
  <c r="D37" i="2"/>
  <c r="E37" i="2"/>
  <c r="CT36" i="2"/>
  <c r="M36" i="2" s="1"/>
  <c r="CQ36" i="2"/>
  <c r="CH36" i="2"/>
  <c r="CM36" i="2" s="1"/>
  <c r="CN36" i="2" s="1"/>
  <c r="K36" i="2" s="1"/>
  <c r="L36" i="2" s="1"/>
  <c r="CL36" i="2"/>
  <c r="CK36" i="2"/>
  <c r="CJ36" i="2"/>
  <c r="CI36" i="2"/>
  <c r="BM36" i="2"/>
  <c r="BN36" i="2"/>
  <c r="BO36" i="2"/>
  <c r="BP36" i="2"/>
  <c r="BQ36" i="2"/>
  <c r="BR36" i="2"/>
  <c r="AU36" i="2"/>
  <c r="AV36" i="2" s="1"/>
  <c r="F36" i="2" s="1"/>
  <c r="G36" i="2" s="1"/>
  <c r="AD36" i="2"/>
  <c r="I36" i="2"/>
  <c r="J36" i="2"/>
  <c r="H36" i="2"/>
  <c r="D36" i="2"/>
  <c r="E36" i="2"/>
  <c r="CT35" i="2"/>
  <c r="CQ35" i="2"/>
  <c r="CH35" i="2"/>
  <c r="CM35" i="2"/>
  <c r="CN35" i="2" s="1"/>
  <c r="K35" i="2" s="1"/>
  <c r="L35" i="2" s="1"/>
  <c r="CL35" i="2"/>
  <c r="CK35" i="2"/>
  <c r="CJ35" i="2"/>
  <c r="CI35" i="2"/>
  <c r="BM35" i="2"/>
  <c r="BN35" i="2"/>
  <c r="BO35" i="2"/>
  <c r="BP35" i="2"/>
  <c r="BQ35" i="2"/>
  <c r="BR35" i="2"/>
  <c r="AU35" i="2"/>
  <c r="AV35" i="2" s="1"/>
  <c r="F35" i="2" s="1"/>
  <c r="G35" i="2" s="1"/>
  <c r="AD35" i="2"/>
  <c r="M35" i="2"/>
  <c r="I35" i="2"/>
  <c r="J35" i="2"/>
  <c r="H35" i="2"/>
  <c r="D35" i="2"/>
  <c r="E35" i="2"/>
  <c r="CT34" i="2"/>
  <c r="M34" i="2" s="1"/>
  <c r="CQ34" i="2"/>
  <c r="H34" i="2" s="1"/>
  <c r="CH34" i="2"/>
  <c r="CM34" i="2" s="1"/>
  <c r="CN34" i="2" s="1"/>
  <c r="K34" i="2" s="1"/>
  <c r="L34" i="2" s="1"/>
  <c r="CL34" i="2"/>
  <c r="CK34" i="2"/>
  <c r="CJ34" i="2"/>
  <c r="CI34" i="2"/>
  <c r="BM34" i="2"/>
  <c r="BN34" i="2"/>
  <c r="BO34" i="2"/>
  <c r="BP34" i="2"/>
  <c r="BQ34" i="2"/>
  <c r="BR34" i="2"/>
  <c r="AU34" i="2"/>
  <c r="AV34" i="2" s="1"/>
  <c r="F34" i="2" s="1"/>
  <c r="G34" i="2" s="1"/>
  <c r="AD34" i="2"/>
  <c r="I34" i="2"/>
  <c r="J34" i="2"/>
  <c r="D34" i="2"/>
  <c r="E34" i="2"/>
  <c r="DF33" i="2"/>
  <c r="CT33" i="2"/>
  <c r="CQ33" i="2"/>
  <c r="CH33" i="2"/>
  <c r="CM33" i="2" s="1"/>
  <c r="CN33" i="2" s="1"/>
  <c r="K33" i="2" s="1"/>
  <c r="L33" i="2" s="1"/>
  <c r="CL33" i="2"/>
  <c r="CK33" i="2"/>
  <c r="CJ33" i="2"/>
  <c r="CI33" i="2"/>
  <c r="BM33" i="2"/>
  <c r="BN33" i="2"/>
  <c r="BO33" i="2"/>
  <c r="BP33" i="2"/>
  <c r="BQ33" i="2"/>
  <c r="BR33" i="2"/>
  <c r="AU33" i="2"/>
  <c r="AV33" i="2"/>
  <c r="AD33" i="2"/>
  <c r="M33" i="2"/>
  <c r="I33" i="2"/>
  <c r="J33" i="2"/>
  <c r="H33" i="2"/>
  <c r="F33" i="2"/>
  <c r="G33" i="2" s="1"/>
  <c r="D33" i="2"/>
  <c r="E33" i="2"/>
  <c r="DF32" i="2"/>
  <c r="CT32" i="2"/>
  <c r="CQ32" i="2"/>
  <c r="H32" i="2" s="1"/>
  <c r="CH32" i="2"/>
  <c r="CM32" i="2" s="1"/>
  <c r="CN32" i="2" s="1"/>
  <c r="K32" i="2" s="1"/>
  <c r="L32" i="2" s="1"/>
  <c r="CL32" i="2"/>
  <c r="CK32" i="2"/>
  <c r="CJ32" i="2"/>
  <c r="CI32" i="2"/>
  <c r="BM32" i="2"/>
  <c r="BN32" i="2"/>
  <c r="BO32" i="2"/>
  <c r="BP32" i="2"/>
  <c r="BQ32" i="2"/>
  <c r="BR32" i="2"/>
  <c r="AU32" i="2"/>
  <c r="AV32" i="2" s="1"/>
  <c r="F32" i="2" s="1"/>
  <c r="G32" i="2" s="1"/>
  <c r="AD32" i="2"/>
  <c r="M32" i="2"/>
  <c r="I32" i="2"/>
  <c r="J32" i="2"/>
  <c r="D32" i="2"/>
  <c r="E32" i="2"/>
  <c r="DF31" i="2"/>
  <c r="CT31" i="2"/>
  <c r="CQ31" i="2"/>
  <c r="CH31" i="2"/>
  <c r="CM31" i="2" s="1"/>
  <c r="CN31" i="2" s="1"/>
  <c r="K31" i="2" s="1"/>
  <c r="L31" i="2" s="1"/>
  <c r="CL31" i="2"/>
  <c r="CK31" i="2"/>
  <c r="CJ31" i="2"/>
  <c r="CI31" i="2"/>
  <c r="BM31" i="2"/>
  <c r="BN31" i="2"/>
  <c r="BO31" i="2"/>
  <c r="BP31" i="2"/>
  <c r="BQ31" i="2"/>
  <c r="BR31" i="2"/>
  <c r="AU31" i="2"/>
  <c r="AV31" i="2"/>
  <c r="AD31" i="2"/>
  <c r="M31" i="2"/>
  <c r="I31" i="2"/>
  <c r="J31" i="2"/>
  <c r="H31" i="2"/>
  <c r="F31" i="2"/>
  <c r="G31" i="2" s="1"/>
  <c r="D31" i="2"/>
  <c r="E31" i="2"/>
  <c r="DF30" i="2"/>
  <c r="CT30" i="2"/>
  <c r="M30" i="2" s="1"/>
  <c r="CQ30" i="2"/>
  <c r="H30" i="2" s="1"/>
  <c r="CH30" i="2"/>
  <c r="CM30" i="2" s="1"/>
  <c r="CN30" i="2" s="1"/>
  <c r="K30" i="2" s="1"/>
  <c r="L30" i="2" s="1"/>
  <c r="CL30" i="2"/>
  <c r="CK30" i="2"/>
  <c r="CJ30" i="2"/>
  <c r="CI30" i="2"/>
  <c r="BM30" i="2"/>
  <c r="BN30" i="2"/>
  <c r="BO30" i="2"/>
  <c r="BP30" i="2"/>
  <c r="BQ30" i="2"/>
  <c r="BR30" i="2"/>
  <c r="AU30" i="2"/>
  <c r="AV30" i="2" s="1"/>
  <c r="F30" i="2" s="1"/>
  <c r="G30" i="2" s="1"/>
  <c r="AD30" i="2"/>
  <c r="I30" i="2"/>
  <c r="J30" i="2"/>
  <c r="D30" i="2"/>
  <c r="E30" i="2"/>
  <c r="DF29" i="2"/>
  <c r="CT29" i="2"/>
  <c r="CQ29" i="2"/>
  <c r="CH29" i="2"/>
  <c r="CM29" i="2" s="1"/>
  <c r="CN29" i="2" s="1"/>
  <c r="K29" i="2" s="1"/>
  <c r="L29" i="2" s="1"/>
  <c r="CL29" i="2"/>
  <c r="CK29" i="2"/>
  <c r="CJ29" i="2"/>
  <c r="CI29" i="2"/>
  <c r="BM29" i="2"/>
  <c r="BN29" i="2"/>
  <c r="BO29" i="2"/>
  <c r="BP29" i="2"/>
  <c r="BQ29" i="2"/>
  <c r="BR29" i="2"/>
  <c r="AU29" i="2"/>
  <c r="AV29" i="2"/>
  <c r="AD29" i="2"/>
  <c r="M29" i="2"/>
  <c r="I29" i="2"/>
  <c r="J29" i="2"/>
  <c r="H29" i="2"/>
  <c r="F29" i="2"/>
  <c r="G29" i="2" s="1"/>
  <c r="D29" i="2"/>
  <c r="E29" i="2"/>
  <c r="DF28" i="2"/>
  <c r="CT28" i="2"/>
  <c r="CQ28" i="2"/>
  <c r="H28" i="2" s="1"/>
  <c r="CH28" i="2"/>
  <c r="CM28" i="2" s="1"/>
  <c r="CN28" i="2" s="1"/>
  <c r="K28" i="2" s="1"/>
  <c r="L28" i="2" s="1"/>
  <c r="CL28" i="2"/>
  <c r="CK28" i="2"/>
  <c r="CJ28" i="2"/>
  <c r="CI28" i="2"/>
  <c r="BM28" i="2"/>
  <c r="BN28" i="2"/>
  <c r="BO28" i="2"/>
  <c r="BP28" i="2"/>
  <c r="BQ28" i="2"/>
  <c r="BR28" i="2"/>
  <c r="AU28" i="2"/>
  <c r="AV28" i="2" s="1"/>
  <c r="F28" i="2" s="1"/>
  <c r="G28" i="2" s="1"/>
  <c r="AD28" i="2"/>
  <c r="M28" i="2"/>
  <c r="I28" i="2"/>
  <c r="J28" i="2"/>
  <c r="D28" i="2"/>
  <c r="E28" i="2"/>
  <c r="DF27" i="2"/>
  <c r="CT27" i="2"/>
  <c r="CQ27" i="2"/>
  <c r="CH27" i="2"/>
  <c r="CM27" i="2" s="1"/>
  <c r="CN27" i="2" s="1"/>
  <c r="K27" i="2" s="1"/>
  <c r="L27" i="2" s="1"/>
  <c r="CL27" i="2"/>
  <c r="CK27" i="2"/>
  <c r="CJ27" i="2"/>
  <c r="CI27" i="2"/>
  <c r="BM27" i="2"/>
  <c r="BN27" i="2"/>
  <c r="BO27" i="2"/>
  <c r="BP27" i="2"/>
  <c r="BQ27" i="2"/>
  <c r="BR27" i="2"/>
  <c r="AU27" i="2"/>
  <c r="AV27" i="2"/>
  <c r="AD27" i="2"/>
  <c r="M27" i="2"/>
  <c r="I27" i="2"/>
  <c r="J27" i="2"/>
  <c r="H27" i="2"/>
  <c r="F27" i="2"/>
  <c r="G27" i="2" s="1"/>
  <c r="D27" i="2"/>
  <c r="E27" i="2"/>
  <c r="DF26" i="2"/>
  <c r="CT26" i="2"/>
  <c r="M26" i="2" s="1"/>
  <c r="CQ26" i="2"/>
  <c r="H26" i="2" s="1"/>
  <c r="CH26" i="2"/>
  <c r="CM26" i="2" s="1"/>
  <c r="CN26" i="2" s="1"/>
  <c r="K26" i="2" s="1"/>
  <c r="L26" i="2" s="1"/>
  <c r="CL26" i="2"/>
  <c r="CK26" i="2"/>
  <c r="CJ26" i="2"/>
  <c r="CI26" i="2"/>
  <c r="BM26" i="2"/>
  <c r="BN26" i="2"/>
  <c r="BO26" i="2"/>
  <c r="BP26" i="2"/>
  <c r="BQ26" i="2"/>
  <c r="BR26" i="2"/>
  <c r="AU26" i="2"/>
  <c r="AV26" i="2" s="1"/>
  <c r="F26" i="2" s="1"/>
  <c r="G26" i="2" s="1"/>
  <c r="AD26" i="2"/>
  <c r="I26" i="2"/>
  <c r="J26" i="2"/>
  <c r="D26" i="2"/>
  <c r="E26" i="2"/>
  <c r="CT25" i="2"/>
  <c r="CQ25" i="2"/>
  <c r="CH25" i="2"/>
  <c r="CM25" i="2"/>
  <c r="CN25" i="2" s="1"/>
  <c r="K25" i="2" s="1"/>
  <c r="L25" i="2" s="1"/>
  <c r="CL25" i="2"/>
  <c r="CK25" i="2"/>
  <c r="CJ25" i="2"/>
  <c r="CI25" i="2"/>
  <c r="BM25" i="2"/>
  <c r="BN25" i="2"/>
  <c r="BO25" i="2"/>
  <c r="BP25" i="2"/>
  <c r="BQ25" i="2"/>
  <c r="BR25" i="2"/>
  <c r="AU25" i="2"/>
  <c r="AV25" i="2" s="1"/>
  <c r="F25" i="2" s="1"/>
  <c r="G25" i="2" s="1"/>
  <c r="AD25" i="2"/>
  <c r="M25" i="2"/>
  <c r="I25" i="2"/>
  <c r="J25" i="2"/>
  <c r="H25" i="2"/>
  <c r="D25" i="2"/>
  <c r="E25" i="2"/>
  <c r="DF24" i="2"/>
  <c r="CT24" i="2"/>
  <c r="CQ24" i="2"/>
  <c r="H24" i="2" s="1"/>
  <c r="CH24" i="2"/>
  <c r="CM24" i="2"/>
  <c r="CN24" i="2" s="1"/>
  <c r="K24" i="2" s="1"/>
  <c r="L24" i="2" s="1"/>
  <c r="CL24" i="2"/>
  <c r="CK24" i="2"/>
  <c r="CJ24" i="2"/>
  <c r="CI24" i="2"/>
  <c r="BM24" i="2"/>
  <c r="BN24" i="2"/>
  <c r="BO24" i="2"/>
  <c r="BP24" i="2"/>
  <c r="BQ24" i="2"/>
  <c r="BR24" i="2"/>
  <c r="AU24" i="2"/>
  <c r="AV24" i="2"/>
  <c r="AD24" i="2"/>
  <c r="M24" i="2"/>
  <c r="I24" i="2"/>
  <c r="J24" i="2"/>
  <c r="F24" i="2"/>
  <c r="G24" i="2" s="1"/>
  <c r="D24" i="2"/>
  <c r="E24" i="2"/>
  <c r="DF23" i="2"/>
  <c r="CT23" i="2"/>
  <c r="CQ23" i="2"/>
  <c r="CH23" i="2"/>
  <c r="CM23" i="2"/>
  <c r="CN23" i="2" s="1"/>
  <c r="K23" i="2" s="1"/>
  <c r="L23" i="2" s="1"/>
  <c r="CL23" i="2"/>
  <c r="CK23" i="2"/>
  <c r="CJ23" i="2"/>
  <c r="CI23" i="2"/>
  <c r="BM23" i="2"/>
  <c r="BN23" i="2"/>
  <c r="BO23" i="2"/>
  <c r="BP23" i="2"/>
  <c r="BQ23" i="2"/>
  <c r="BR23" i="2"/>
  <c r="AU23" i="2"/>
  <c r="AV23" i="2" s="1"/>
  <c r="F23" i="2" s="1"/>
  <c r="G23" i="2" s="1"/>
  <c r="AD23" i="2"/>
  <c r="M23" i="2"/>
  <c r="I23" i="2"/>
  <c r="J23" i="2"/>
  <c r="H23" i="2"/>
  <c r="D23" i="2"/>
  <c r="E23" i="2"/>
  <c r="DF22" i="2"/>
  <c r="CT22" i="2"/>
  <c r="M22" i="2" s="1"/>
  <c r="CQ22" i="2"/>
  <c r="H22" i="2" s="1"/>
  <c r="CH22" i="2"/>
  <c r="CM22" i="2"/>
  <c r="CN22" i="2" s="1"/>
  <c r="K22" i="2" s="1"/>
  <c r="L22" i="2" s="1"/>
  <c r="CL22" i="2"/>
  <c r="CK22" i="2"/>
  <c r="CJ22" i="2"/>
  <c r="CI22" i="2"/>
  <c r="BM22" i="2"/>
  <c r="BN22" i="2"/>
  <c r="BO22" i="2"/>
  <c r="BP22" i="2"/>
  <c r="BQ22" i="2"/>
  <c r="BR22" i="2"/>
  <c r="AU22" i="2"/>
  <c r="AV22" i="2"/>
  <c r="AD22" i="2"/>
  <c r="I22" i="2"/>
  <c r="J22" i="2"/>
  <c r="F22" i="2"/>
  <c r="G22" i="2" s="1"/>
  <c r="D22" i="2"/>
  <c r="E22" i="2"/>
  <c r="CT21" i="2"/>
  <c r="CQ21" i="2"/>
  <c r="CH21" i="2"/>
  <c r="CM21" i="2" s="1"/>
  <c r="CN21" i="2" s="1"/>
  <c r="K21" i="2" s="1"/>
  <c r="L21" i="2" s="1"/>
  <c r="CL21" i="2"/>
  <c r="CK21" i="2"/>
  <c r="CJ21" i="2"/>
  <c r="CI21" i="2"/>
  <c r="BM21" i="2"/>
  <c r="BN21" i="2"/>
  <c r="BO21" i="2"/>
  <c r="BP21" i="2"/>
  <c r="BQ21" i="2"/>
  <c r="BR21" i="2"/>
  <c r="AU21" i="2"/>
  <c r="AV21" i="2"/>
  <c r="AD21" i="2"/>
  <c r="M21" i="2"/>
  <c r="I21" i="2"/>
  <c r="J21" i="2"/>
  <c r="H21" i="2"/>
  <c r="F21" i="2"/>
  <c r="G21" i="2" s="1"/>
  <c r="D21" i="2"/>
  <c r="E21" i="2"/>
  <c r="DF20" i="2"/>
  <c r="CT20" i="2"/>
  <c r="CQ20" i="2"/>
  <c r="H20" i="2" s="1"/>
  <c r="CH20" i="2"/>
  <c r="CM20" i="2" s="1"/>
  <c r="CN20" i="2" s="1"/>
  <c r="K20" i="2" s="1"/>
  <c r="L20" i="2" s="1"/>
  <c r="CL20" i="2"/>
  <c r="CK20" i="2"/>
  <c r="CJ20" i="2"/>
  <c r="CI20" i="2"/>
  <c r="BM20" i="2"/>
  <c r="BN20" i="2"/>
  <c r="BO20" i="2"/>
  <c r="BP20" i="2"/>
  <c r="BQ20" i="2"/>
  <c r="BR20" i="2"/>
  <c r="AU20" i="2"/>
  <c r="AV20" i="2" s="1"/>
  <c r="F20" i="2" s="1"/>
  <c r="G20" i="2" s="1"/>
  <c r="AD20" i="2"/>
  <c r="M20" i="2"/>
  <c r="I20" i="2"/>
  <c r="J20" i="2"/>
  <c r="D20" i="2"/>
  <c r="E20" i="2"/>
  <c r="DF19" i="2"/>
  <c r="CT19" i="2"/>
  <c r="CQ19" i="2"/>
  <c r="CH19" i="2"/>
  <c r="CM19" i="2" s="1"/>
  <c r="CN19" i="2" s="1"/>
  <c r="K19" i="2" s="1"/>
  <c r="L19" i="2" s="1"/>
  <c r="CL19" i="2"/>
  <c r="CK19" i="2"/>
  <c r="CJ19" i="2"/>
  <c r="CI19" i="2"/>
  <c r="BM19" i="2"/>
  <c r="BN19" i="2"/>
  <c r="BO19" i="2"/>
  <c r="BP19" i="2"/>
  <c r="BQ19" i="2"/>
  <c r="BR19" i="2"/>
  <c r="AU19" i="2"/>
  <c r="AV19" i="2"/>
  <c r="AD19" i="2"/>
  <c r="M19" i="2"/>
  <c r="I19" i="2"/>
  <c r="J19" i="2"/>
  <c r="H19" i="2"/>
  <c r="F19" i="2"/>
  <c r="G19" i="2" s="1"/>
  <c r="D19" i="2"/>
  <c r="E19" i="2"/>
  <c r="DF18" i="2"/>
  <c r="CT18" i="2"/>
  <c r="M18" i="2" s="1"/>
  <c r="CQ18" i="2"/>
  <c r="H18" i="2" s="1"/>
  <c r="CH18" i="2"/>
  <c r="CM18" i="2" s="1"/>
  <c r="CN18" i="2" s="1"/>
  <c r="K18" i="2" s="1"/>
  <c r="L18" i="2" s="1"/>
  <c r="CL18" i="2"/>
  <c r="CK18" i="2"/>
  <c r="CJ18" i="2"/>
  <c r="CI18" i="2"/>
  <c r="BM18" i="2"/>
  <c r="BN18" i="2"/>
  <c r="BO18" i="2"/>
  <c r="BP18" i="2"/>
  <c r="BQ18" i="2"/>
  <c r="BR18" i="2"/>
  <c r="AU18" i="2"/>
  <c r="AV18" i="2" s="1"/>
  <c r="F18" i="2" s="1"/>
  <c r="G18" i="2" s="1"/>
  <c r="AD18" i="2"/>
  <c r="I18" i="2"/>
  <c r="J18" i="2"/>
  <c r="D18" i="2"/>
  <c r="E18" i="2"/>
  <c r="DF17" i="2"/>
  <c r="CT17" i="2"/>
  <c r="CQ17" i="2"/>
  <c r="CH17" i="2"/>
  <c r="CM17" i="2" s="1"/>
  <c r="CN17" i="2" s="1"/>
  <c r="K17" i="2" s="1"/>
  <c r="L17" i="2" s="1"/>
  <c r="CL17" i="2"/>
  <c r="CK17" i="2"/>
  <c r="CJ17" i="2"/>
  <c r="CI17" i="2"/>
  <c r="BM17" i="2"/>
  <c r="BN17" i="2"/>
  <c r="BO17" i="2"/>
  <c r="BP17" i="2"/>
  <c r="BQ17" i="2"/>
  <c r="BR17" i="2"/>
  <c r="AU17" i="2"/>
  <c r="AV17" i="2"/>
  <c r="AD17" i="2"/>
  <c r="M17" i="2"/>
  <c r="I17" i="2"/>
  <c r="J17" i="2"/>
  <c r="H17" i="2"/>
  <c r="F17" i="2"/>
  <c r="G17" i="2" s="1"/>
  <c r="D17" i="2"/>
  <c r="E17" i="2"/>
  <c r="DF16" i="2"/>
  <c r="CT16" i="2"/>
  <c r="CQ16" i="2"/>
  <c r="H16" i="2" s="1"/>
  <c r="CH16" i="2"/>
  <c r="CM16" i="2" s="1"/>
  <c r="CN16" i="2" s="1"/>
  <c r="K16" i="2" s="1"/>
  <c r="L16" i="2" s="1"/>
  <c r="CL16" i="2"/>
  <c r="CK16" i="2"/>
  <c r="CJ16" i="2"/>
  <c r="CI16" i="2"/>
  <c r="BM16" i="2"/>
  <c r="BN16" i="2"/>
  <c r="BO16" i="2"/>
  <c r="BP16" i="2"/>
  <c r="BQ16" i="2"/>
  <c r="BR16" i="2"/>
  <c r="AU16" i="2"/>
  <c r="AV16" i="2" s="1"/>
  <c r="F16" i="2" s="1"/>
  <c r="G16" i="2" s="1"/>
  <c r="AD16" i="2"/>
  <c r="M16" i="2"/>
  <c r="I16" i="2"/>
  <c r="J16" i="2"/>
  <c r="D16" i="2"/>
  <c r="E16" i="2"/>
  <c r="DF15" i="2"/>
  <c r="CT15" i="2"/>
  <c r="CQ15" i="2"/>
  <c r="CH15" i="2"/>
  <c r="CM15" i="2" s="1"/>
  <c r="CN15" i="2" s="1"/>
  <c r="K15" i="2" s="1"/>
  <c r="L15" i="2" s="1"/>
  <c r="CL15" i="2"/>
  <c r="CK15" i="2"/>
  <c r="CJ15" i="2"/>
  <c r="CI15" i="2"/>
  <c r="BM15" i="2"/>
  <c r="BN15" i="2"/>
  <c r="BO15" i="2"/>
  <c r="BP15" i="2"/>
  <c r="BQ15" i="2"/>
  <c r="BR15" i="2"/>
  <c r="AU15" i="2"/>
  <c r="AV15" i="2"/>
  <c r="AD15" i="2"/>
  <c r="M15" i="2"/>
  <c r="I15" i="2"/>
  <c r="J15" i="2"/>
  <c r="H15" i="2"/>
  <c r="F15" i="2"/>
  <c r="G15" i="2" s="1"/>
  <c r="D15" i="2"/>
  <c r="E15" i="2"/>
  <c r="DF14" i="2"/>
  <c r="CT14" i="2"/>
  <c r="M14" i="2" s="1"/>
  <c r="CQ14" i="2"/>
  <c r="H14" i="2" s="1"/>
  <c r="CH14" i="2"/>
  <c r="CM14" i="2" s="1"/>
  <c r="CN14" i="2" s="1"/>
  <c r="K14" i="2" s="1"/>
  <c r="L14" i="2" s="1"/>
  <c r="CL14" i="2"/>
  <c r="CK14" i="2"/>
  <c r="CJ14" i="2"/>
  <c r="CI14" i="2"/>
  <c r="BM14" i="2"/>
  <c r="BN14" i="2"/>
  <c r="BO14" i="2"/>
  <c r="BP14" i="2"/>
  <c r="BQ14" i="2"/>
  <c r="BR14" i="2"/>
  <c r="AU14" i="2"/>
  <c r="AV14" i="2" s="1"/>
  <c r="F14" i="2" s="1"/>
  <c r="G14" i="2" s="1"/>
  <c r="AD14" i="2"/>
  <c r="I14" i="2"/>
  <c r="J14" i="2"/>
  <c r="D14" i="2"/>
  <c r="E14" i="2"/>
  <c r="CT13" i="2"/>
  <c r="M13" i="2" s="1"/>
  <c r="CQ13" i="2"/>
  <c r="H13" i="2" s="1"/>
  <c r="CH13" i="2"/>
  <c r="CM13" i="2"/>
  <c r="CN13" i="2" s="1"/>
  <c r="K13" i="2" s="1"/>
  <c r="L13" i="2" s="1"/>
  <c r="CL13" i="2"/>
  <c r="CK13" i="2"/>
  <c r="CJ13" i="2"/>
  <c r="CI13" i="2"/>
  <c r="BM13" i="2"/>
  <c r="BN13" i="2"/>
  <c r="BO13" i="2"/>
  <c r="BP13" i="2"/>
  <c r="BQ13" i="2"/>
  <c r="BR13" i="2"/>
  <c r="AU13" i="2"/>
  <c r="AV13" i="2" s="1"/>
  <c r="F13" i="2" s="1"/>
  <c r="G13" i="2" s="1"/>
  <c r="AD13" i="2"/>
  <c r="I13" i="2"/>
  <c r="J13" i="2"/>
  <c r="D13" i="2"/>
  <c r="E13" i="2"/>
  <c r="DF12" i="2"/>
  <c r="CT12" i="2"/>
  <c r="CQ12" i="2"/>
  <c r="H12" i="2" s="1"/>
  <c r="CH12" i="2"/>
  <c r="CM12" i="2"/>
  <c r="CN12" i="2" s="1"/>
  <c r="K12" i="2" s="1"/>
  <c r="L12" i="2" s="1"/>
  <c r="CL12" i="2"/>
  <c r="CK12" i="2"/>
  <c r="CJ12" i="2"/>
  <c r="CI12" i="2"/>
  <c r="BM12" i="2"/>
  <c r="BN12" i="2"/>
  <c r="BO12" i="2"/>
  <c r="BP12" i="2"/>
  <c r="BQ12" i="2"/>
  <c r="BR12" i="2"/>
  <c r="AU12" i="2"/>
  <c r="AV12" i="2"/>
  <c r="AD12" i="2"/>
  <c r="M12" i="2"/>
  <c r="I12" i="2"/>
  <c r="J12" i="2"/>
  <c r="F12" i="2"/>
  <c r="G12" i="2" s="1"/>
  <c r="D12" i="2"/>
  <c r="E12" i="2"/>
  <c r="DF11" i="2"/>
  <c r="CT11" i="2"/>
  <c r="CQ11" i="2"/>
  <c r="CH11" i="2"/>
  <c r="CM11" i="2"/>
  <c r="CN11" i="2" s="1"/>
  <c r="K11" i="2" s="1"/>
  <c r="L11" i="2" s="1"/>
  <c r="CL11" i="2"/>
  <c r="CK11" i="2"/>
  <c r="CJ11" i="2"/>
  <c r="CI11" i="2"/>
  <c r="BM11" i="2"/>
  <c r="BN11" i="2"/>
  <c r="BO11" i="2"/>
  <c r="BP11" i="2"/>
  <c r="BQ11" i="2"/>
  <c r="BR11" i="2"/>
  <c r="AU11" i="2"/>
  <c r="AV11" i="2" s="1"/>
  <c r="F11" i="2" s="1"/>
  <c r="G11" i="2" s="1"/>
  <c r="AD11" i="2"/>
  <c r="M11" i="2"/>
  <c r="I11" i="2"/>
  <c r="J11" i="2"/>
  <c r="H11" i="2"/>
  <c r="D11" i="2"/>
  <c r="E11" i="2"/>
  <c r="DF10" i="2"/>
  <c r="DF9" i="2"/>
  <c r="CT60" i="1"/>
  <c r="CQ60" i="1"/>
  <c r="CH60" i="1"/>
  <c r="CM60" i="1"/>
  <c r="CN60" i="1"/>
  <c r="CL60" i="1"/>
  <c r="CK60" i="1"/>
  <c r="CJ60" i="1"/>
  <c r="CI60" i="1"/>
  <c r="BM60" i="1"/>
  <c r="BR60" i="1"/>
  <c r="BQ60" i="1"/>
  <c r="BP60" i="1"/>
  <c r="BO60" i="1"/>
  <c r="BN60" i="1"/>
  <c r="AU60" i="1"/>
  <c r="AV60" i="1"/>
  <c r="AD60" i="1"/>
  <c r="M60" i="1"/>
  <c r="K60" i="1"/>
  <c r="L60" i="1"/>
  <c r="I60" i="1"/>
  <c r="J60" i="1"/>
  <c r="H60" i="1"/>
  <c r="F60" i="1"/>
  <c r="G60" i="1"/>
  <c r="D60" i="1"/>
  <c r="E60" i="1"/>
  <c r="CT59" i="1"/>
  <c r="CQ59" i="1"/>
  <c r="CH59" i="1"/>
  <c r="CM59" i="1"/>
  <c r="CN59" i="1"/>
  <c r="CL59" i="1"/>
  <c r="CK59" i="1"/>
  <c r="CJ59" i="1"/>
  <c r="CI59" i="1"/>
  <c r="BM59" i="1"/>
  <c r="BR59" i="1"/>
  <c r="BQ59" i="1"/>
  <c r="BP59" i="1"/>
  <c r="BO59" i="1"/>
  <c r="BN59" i="1"/>
  <c r="AU59" i="1"/>
  <c r="AV59" i="1"/>
  <c r="AD59" i="1"/>
  <c r="M59" i="1"/>
  <c r="K59" i="1"/>
  <c r="L59" i="1"/>
  <c r="I59" i="1"/>
  <c r="J59" i="1"/>
  <c r="H59" i="1"/>
  <c r="F59" i="1"/>
  <c r="G59" i="1"/>
  <c r="D59" i="1"/>
  <c r="E59" i="1"/>
  <c r="CT58" i="1"/>
  <c r="CQ58" i="1"/>
  <c r="CH58" i="1"/>
  <c r="CM58" i="1"/>
  <c r="CN58" i="1"/>
  <c r="CL58" i="1"/>
  <c r="CK58" i="1"/>
  <c r="CJ58" i="1"/>
  <c r="CI58" i="1"/>
  <c r="BM58" i="1"/>
  <c r="BR58" i="1"/>
  <c r="BQ58" i="1"/>
  <c r="BP58" i="1"/>
  <c r="BO58" i="1"/>
  <c r="BN58" i="1"/>
  <c r="AU58" i="1"/>
  <c r="AV58" i="1"/>
  <c r="AD58" i="1"/>
  <c r="M58" i="1"/>
  <c r="K58" i="1"/>
  <c r="L58" i="1"/>
  <c r="I58" i="1"/>
  <c r="J58" i="1"/>
  <c r="H58" i="1"/>
  <c r="F58" i="1"/>
  <c r="G58" i="1"/>
  <c r="D58" i="1"/>
  <c r="E58" i="1"/>
  <c r="CT57" i="1"/>
  <c r="CQ57" i="1"/>
  <c r="CH57" i="1"/>
  <c r="CM57" i="1"/>
  <c r="CN57" i="1"/>
  <c r="CL57" i="1"/>
  <c r="CK57" i="1"/>
  <c r="CJ57" i="1"/>
  <c r="CI57" i="1"/>
  <c r="BM57" i="1"/>
  <c r="BR57" i="1"/>
  <c r="BQ57" i="1"/>
  <c r="BP57" i="1"/>
  <c r="BO57" i="1"/>
  <c r="BN57" i="1"/>
  <c r="AU57" i="1"/>
  <c r="AV57" i="1"/>
  <c r="AD57" i="1"/>
  <c r="M57" i="1"/>
  <c r="K57" i="1"/>
  <c r="L57" i="1"/>
  <c r="I57" i="1"/>
  <c r="J57" i="1"/>
  <c r="H57" i="1"/>
  <c r="F57" i="1"/>
  <c r="G57" i="1"/>
  <c r="D57" i="1"/>
  <c r="E57" i="1"/>
  <c r="CT56" i="1"/>
  <c r="CQ56" i="1"/>
  <c r="CH56" i="1"/>
  <c r="CM56" i="1"/>
  <c r="CN56" i="1"/>
  <c r="CL56" i="1"/>
  <c r="CK56" i="1"/>
  <c r="CJ56" i="1"/>
  <c r="CI56" i="1"/>
  <c r="BM56" i="1"/>
  <c r="BR56" i="1"/>
  <c r="BQ56" i="1"/>
  <c r="BP56" i="1"/>
  <c r="BO56" i="1"/>
  <c r="BN56" i="1"/>
  <c r="AU56" i="1"/>
  <c r="AV56" i="1"/>
  <c r="AD56" i="1"/>
  <c r="M56" i="1"/>
  <c r="K56" i="1"/>
  <c r="L56" i="1"/>
  <c r="I56" i="1"/>
  <c r="J56" i="1"/>
  <c r="H56" i="1"/>
  <c r="F56" i="1"/>
  <c r="G56" i="1"/>
  <c r="D56" i="1"/>
  <c r="E56" i="1"/>
  <c r="CT55" i="1"/>
  <c r="CQ55" i="1"/>
  <c r="CH55" i="1"/>
  <c r="CM55" i="1"/>
  <c r="CN55" i="1"/>
  <c r="CL55" i="1"/>
  <c r="CK55" i="1"/>
  <c r="CJ55" i="1"/>
  <c r="CI55" i="1"/>
  <c r="BM55" i="1"/>
  <c r="BR55" i="1"/>
  <c r="BQ55" i="1"/>
  <c r="BP55" i="1"/>
  <c r="BO55" i="1"/>
  <c r="BN55" i="1"/>
  <c r="AU55" i="1"/>
  <c r="AV55" i="1"/>
  <c r="AD55" i="1"/>
  <c r="M55" i="1"/>
  <c r="K55" i="1"/>
  <c r="L55" i="1"/>
  <c r="I55" i="1"/>
  <c r="J55" i="1"/>
  <c r="H55" i="1"/>
  <c r="F55" i="1"/>
  <c r="G55" i="1"/>
  <c r="D55" i="1"/>
  <c r="E55" i="1"/>
  <c r="CT54" i="1"/>
  <c r="CQ54" i="1"/>
  <c r="CH54" i="1"/>
  <c r="CM54" i="1"/>
  <c r="CN54" i="1"/>
  <c r="CL54" i="1"/>
  <c r="CK54" i="1"/>
  <c r="CJ54" i="1"/>
  <c r="CI54" i="1"/>
  <c r="BM54" i="1"/>
  <c r="BR54" i="1"/>
  <c r="BQ54" i="1"/>
  <c r="BP54" i="1"/>
  <c r="BO54" i="1"/>
  <c r="BN54" i="1"/>
  <c r="AU54" i="1"/>
  <c r="AV54" i="1"/>
  <c r="AD54" i="1"/>
  <c r="M54" i="1"/>
  <c r="K54" i="1"/>
  <c r="L54" i="1"/>
  <c r="I54" i="1"/>
  <c r="J54" i="1"/>
  <c r="H54" i="1"/>
  <c r="F54" i="1"/>
  <c r="G54" i="1"/>
  <c r="D54" i="1"/>
  <c r="E54" i="1"/>
  <c r="CT53" i="1"/>
  <c r="CQ53" i="1"/>
  <c r="CH53" i="1"/>
  <c r="CM53" i="1"/>
  <c r="CN53" i="1"/>
  <c r="CL53" i="1"/>
  <c r="CK53" i="1"/>
  <c r="CJ53" i="1"/>
  <c r="CI53" i="1"/>
  <c r="BM53" i="1"/>
  <c r="BR53" i="1"/>
  <c r="BQ53" i="1"/>
  <c r="BP53" i="1"/>
  <c r="BO53" i="1"/>
  <c r="BN53" i="1"/>
  <c r="AU53" i="1"/>
  <c r="AV53" i="1"/>
  <c r="AD53" i="1"/>
  <c r="M53" i="1"/>
  <c r="K53" i="1"/>
  <c r="L53" i="1"/>
  <c r="I53" i="1"/>
  <c r="J53" i="1"/>
  <c r="H53" i="1"/>
  <c r="F53" i="1"/>
  <c r="G53" i="1"/>
  <c r="D53" i="1"/>
  <c r="E53" i="1"/>
  <c r="CT52" i="1"/>
  <c r="CQ52" i="1"/>
  <c r="CH52" i="1"/>
  <c r="CM52" i="1"/>
  <c r="CN52" i="1"/>
  <c r="CL52" i="1"/>
  <c r="CK52" i="1"/>
  <c r="CJ52" i="1"/>
  <c r="CI52" i="1"/>
  <c r="BM52" i="1"/>
  <c r="BR52" i="1"/>
  <c r="BQ52" i="1"/>
  <c r="BP52" i="1"/>
  <c r="BO52" i="1"/>
  <c r="BN52" i="1"/>
  <c r="AU52" i="1"/>
  <c r="AV52" i="1"/>
  <c r="AD52" i="1"/>
  <c r="M52" i="1"/>
  <c r="K52" i="1"/>
  <c r="L52" i="1"/>
  <c r="I52" i="1"/>
  <c r="J52" i="1"/>
  <c r="H52" i="1"/>
  <c r="F52" i="1"/>
  <c r="G52" i="1"/>
  <c r="D52" i="1"/>
  <c r="E52" i="1"/>
  <c r="CT51" i="1"/>
  <c r="CQ51" i="1"/>
  <c r="CH51" i="1"/>
  <c r="CM51" i="1"/>
  <c r="CN51" i="1"/>
  <c r="CL51" i="1"/>
  <c r="CK51" i="1"/>
  <c r="CJ51" i="1"/>
  <c r="CI51" i="1"/>
  <c r="BM51" i="1"/>
  <c r="BR51" i="1"/>
  <c r="BQ51" i="1"/>
  <c r="BP51" i="1"/>
  <c r="BO51" i="1"/>
  <c r="BN51" i="1"/>
  <c r="AU51" i="1"/>
  <c r="AV51" i="1"/>
  <c r="AD51" i="1"/>
  <c r="M51" i="1"/>
  <c r="K51" i="1"/>
  <c r="L51" i="1"/>
  <c r="I51" i="1"/>
  <c r="J51" i="1"/>
  <c r="H51" i="1"/>
  <c r="F51" i="1"/>
  <c r="G51" i="1"/>
  <c r="D51" i="1"/>
  <c r="E51" i="1"/>
  <c r="CT50" i="1"/>
  <c r="CQ50" i="1"/>
  <c r="CH50" i="1"/>
  <c r="CM50" i="1"/>
  <c r="CN50" i="1"/>
  <c r="CL50" i="1"/>
  <c r="CK50" i="1"/>
  <c r="CJ50" i="1"/>
  <c r="CI50" i="1"/>
  <c r="BM50" i="1"/>
  <c r="BR50" i="1"/>
  <c r="BQ50" i="1"/>
  <c r="BP50" i="1"/>
  <c r="BO50" i="1"/>
  <c r="BN50" i="1"/>
  <c r="AU50" i="1"/>
  <c r="AV50" i="1"/>
  <c r="AD50" i="1"/>
  <c r="M50" i="1"/>
  <c r="K50" i="1"/>
  <c r="L50" i="1"/>
  <c r="I50" i="1"/>
  <c r="J50" i="1"/>
  <c r="H50" i="1"/>
  <c r="F50" i="1"/>
  <c r="G50" i="1"/>
  <c r="D50" i="1"/>
  <c r="E50" i="1"/>
  <c r="CT49" i="1"/>
  <c r="CQ49" i="1"/>
  <c r="CH49" i="1"/>
  <c r="CM49" i="1"/>
  <c r="CN49" i="1"/>
  <c r="CL49" i="1"/>
  <c r="CK49" i="1"/>
  <c r="CJ49" i="1"/>
  <c r="CI49" i="1"/>
  <c r="BM49" i="1"/>
  <c r="BR49" i="1"/>
  <c r="BQ49" i="1"/>
  <c r="BP49" i="1"/>
  <c r="BO49" i="1"/>
  <c r="BN49" i="1"/>
  <c r="AU49" i="1"/>
  <c r="AV49" i="1"/>
  <c r="AD49" i="1"/>
  <c r="M49" i="1"/>
  <c r="K49" i="1"/>
  <c r="L49" i="1"/>
  <c r="I49" i="1"/>
  <c r="J49" i="1"/>
  <c r="H49" i="1"/>
  <c r="F49" i="1"/>
  <c r="G49" i="1"/>
  <c r="D49" i="1"/>
  <c r="E49" i="1"/>
  <c r="CT48" i="1"/>
  <c r="CQ48" i="1"/>
  <c r="CH48" i="1"/>
  <c r="CM48" i="1"/>
  <c r="CN48" i="1"/>
  <c r="CL48" i="1"/>
  <c r="CK48" i="1"/>
  <c r="CJ48" i="1"/>
  <c r="CI48" i="1"/>
  <c r="BM48" i="1"/>
  <c r="BR48" i="1"/>
  <c r="BQ48" i="1"/>
  <c r="BP48" i="1"/>
  <c r="BO48" i="1"/>
  <c r="BN48" i="1"/>
  <c r="AU48" i="1"/>
  <c r="AV48" i="1"/>
  <c r="AD48" i="1"/>
  <c r="M48" i="1"/>
  <c r="K48" i="1"/>
  <c r="L48" i="1"/>
  <c r="I48" i="1"/>
  <c r="J48" i="1"/>
  <c r="H48" i="1"/>
  <c r="F48" i="1"/>
  <c r="G48" i="1"/>
  <c r="D48" i="1"/>
  <c r="E48" i="1"/>
  <c r="CT47" i="1"/>
  <c r="CQ47" i="1"/>
  <c r="CH47" i="1"/>
  <c r="CM47" i="1"/>
  <c r="CN47" i="1"/>
  <c r="CL47" i="1"/>
  <c r="CK47" i="1"/>
  <c r="CJ47" i="1"/>
  <c r="CI47" i="1"/>
  <c r="BM47" i="1"/>
  <c r="BR47" i="1"/>
  <c r="BQ47" i="1"/>
  <c r="BP47" i="1"/>
  <c r="BO47" i="1"/>
  <c r="BN47" i="1"/>
  <c r="AU47" i="1"/>
  <c r="AV47" i="1"/>
  <c r="AD47" i="1"/>
  <c r="M47" i="1"/>
  <c r="K47" i="1"/>
  <c r="L47" i="1"/>
  <c r="I47" i="1"/>
  <c r="J47" i="1"/>
  <c r="H47" i="1"/>
  <c r="F47" i="1"/>
  <c r="G47" i="1"/>
  <c r="D47" i="1"/>
  <c r="E47" i="1"/>
  <c r="CT46" i="1"/>
  <c r="CQ46" i="1"/>
  <c r="CH46" i="1"/>
  <c r="CM46" i="1"/>
  <c r="CN46" i="1"/>
  <c r="CL46" i="1"/>
  <c r="CK46" i="1"/>
  <c r="CJ46" i="1"/>
  <c r="CI46" i="1"/>
  <c r="BM46" i="1"/>
  <c r="BR46" i="1"/>
  <c r="BQ46" i="1"/>
  <c r="BP46" i="1"/>
  <c r="BO46" i="1"/>
  <c r="BN46" i="1"/>
  <c r="AU46" i="1"/>
  <c r="AV46" i="1"/>
  <c r="AD46" i="1"/>
  <c r="M46" i="1"/>
  <c r="K46" i="1"/>
  <c r="L46" i="1"/>
  <c r="I46" i="1"/>
  <c r="J46" i="1"/>
  <c r="H46" i="1"/>
  <c r="F46" i="1"/>
  <c r="G46" i="1"/>
  <c r="D46" i="1"/>
  <c r="E46" i="1"/>
  <c r="CT45" i="1"/>
  <c r="CQ45" i="1"/>
  <c r="CH45" i="1"/>
  <c r="CM45" i="1"/>
  <c r="CN45" i="1"/>
  <c r="CL45" i="1"/>
  <c r="CK45" i="1"/>
  <c r="CJ45" i="1"/>
  <c r="CI45" i="1"/>
  <c r="BM45" i="1"/>
  <c r="BR45" i="1"/>
  <c r="BQ45" i="1"/>
  <c r="BP45" i="1"/>
  <c r="BO45" i="1"/>
  <c r="BN45" i="1"/>
  <c r="AU45" i="1"/>
  <c r="AV45" i="1"/>
  <c r="AD45" i="1"/>
  <c r="M45" i="1"/>
  <c r="K45" i="1"/>
  <c r="L45" i="1"/>
  <c r="I45" i="1"/>
  <c r="J45" i="1"/>
  <c r="H45" i="1"/>
  <c r="F45" i="1"/>
  <c r="G45" i="1"/>
  <c r="D45" i="1"/>
  <c r="E45" i="1"/>
  <c r="CT44" i="1"/>
  <c r="CQ44" i="1"/>
  <c r="CH44" i="1"/>
  <c r="CM44" i="1"/>
  <c r="CN44" i="1"/>
  <c r="CL44" i="1"/>
  <c r="CK44" i="1"/>
  <c r="CJ44" i="1"/>
  <c r="CI44" i="1"/>
  <c r="BM44" i="1"/>
  <c r="BR44" i="1"/>
  <c r="BQ44" i="1"/>
  <c r="BP44" i="1"/>
  <c r="BO44" i="1"/>
  <c r="BN44" i="1"/>
  <c r="AU44" i="1"/>
  <c r="AV44" i="1"/>
  <c r="AD44" i="1"/>
  <c r="M44" i="1"/>
  <c r="K44" i="1"/>
  <c r="L44" i="1"/>
  <c r="I44" i="1"/>
  <c r="J44" i="1"/>
  <c r="H44" i="1"/>
  <c r="F44" i="1"/>
  <c r="G44" i="1"/>
  <c r="D44" i="1"/>
  <c r="E44" i="1"/>
  <c r="DF25" i="1"/>
  <c r="CT43" i="1" s="1"/>
  <c r="M43" i="1" s="1"/>
  <c r="DF13" i="1"/>
  <c r="CQ43" i="1" s="1"/>
  <c r="H43" i="1" s="1"/>
  <c r="CH43" i="1"/>
  <c r="CM43" i="1" s="1"/>
  <c r="CN43" i="1" s="1"/>
  <c r="K43" i="1" s="1"/>
  <c r="L43" i="1" s="1"/>
  <c r="CL43" i="1"/>
  <c r="CK43" i="1"/>
  <c r="CJ43" i="1"/>
  <c r="CI43" i="1"/>
  <c r="BM43" i="1"/>
  <c r="BN43" i="1"/>
  <c r="BO43" i="1"/>
  <c r="BP43" i="1"/>
  <c r="BQ43" i="1"/>
  <c r="BR43" i="1"/>
  <c r="AU43" i="1"/>
  <c r="AV43" i="1" s="1"/>
  <c r="F43" i="1" s="1"/>
  <c r="G43" i="1" s="1"/>
  <c r="AD43" i="1"/>
  <c r="I43" i="1"/>
  <c r="J43" i="1"/>
  <c r="D43" i="1"/>
  <c r="E43" i="1"/>
  <c r="CT42" i="1"/>
  <c r="CQ42" i="1"/>
  <c r="CH42" i="1"/>
  <c r="CM42" i="1"/>
  <c r="CN42" i="1" s="1"/>
  <c r="K42" i="1" s="1"/>
  <c r="L42" i="1" s="1"/>
  <c r="CL42" i="1"/>
  <c r="CK42" i="1"/>
  <c r="CJ42" i="1"/>
  <c r="CI42" i="1"/>
  <c r="BM42" i="1"/>
  <c r="BN42" i="1"/>
  <c r="BO42" i="1"/>
  <c r="BP42" i="1"/>
  <c r="BQ42" i="1"/>
  <c r="BR42" i="1"/>
  <c r="AU42" i="1"/>
  <c r="AV42" i="1" s="1"/>
  <c r="F42" i="1" s="1"/>
  <c r="G42" i="1" s="1"/>
  <c r="AD42" i="1"/>
  <c r="M42" i="1"/>
  <c r="I42" i="1"/>
  <c r="J42" i="1"/>
  <c r="H42" i="1"/>
  <c r="D42" i="1"/>
  <c r="E42" i="1"/>
  <c r="CT41" i="1"/>
  <c r="CQ41" i="1"/>
  <c r="H41" i="1" s="1"/>
  <c r="CH41" i="1"/>
  <c r="CM41" i="1" s="1"/>
  <c r="CN41" i="1" s="1"/>
  <c r="K41" i="1" s="1"/>
  <c r="L41" i="1" s="1"/>
  <c r="CL41" i="1"/>
  <c r="CK41" i="1"/>
  <c r="CJ41" i="1"/>
  <c r="CI41" i="1"/>
  <c r="BM41" i="1"/>
  <c r="BN41" i="1"/>
  <c r="BO41" i="1"/>
  <c r="BP41" i="1"/>
  <c r="BQ41" i="1"/>
  <c r="BR41" i="1"/>
  <c r="AU41" i="1"/>
  <c r="AV41" i="1" s="1"/>
  <c r="F41" i="1" s="1"/>
  <c r="G41" i="1" s="1"/>
  <c r="AD41" i="1"/>
  <c r="M41" i="1"/>
  <c r="I41" i="1"/>
  <c r="J41" i="1"/>
  <c r="D41" i="1"/>
  <c r="E41" i="1"/>
  <c r="CT40" i="1"/>
  <c r="CH40" i="1"/>
  <c r="CM40" i="1"/>
  <c r="CN40" i="1" s="1"/>
  <c r="K40" i="1" s="1"/>
  <c r="L40" i="1" s="1"/>
  <c r="CL40" i="1"/>
  <c r="CK40" i="1"/>
  <c r="CJ40" i="1"/>
  <c r="CI40" i="1"/>
  <c r="BM40" i="1"/>
  <c r="BN40" i="1"/>
  <c r="BO40" i="1"/>
  <c r="BP40" i="1"/>
  <c r="BQ40" i="1"/>
  <c r="BR40" i="1"/>
  <c r="AU40" i="1"/>
  <c r="AV40" i="1" s="1"/>
  <c r="F40" i="1" s="1"/>
  <c r="G40" i="1" s="1"/>
  <c r="AD40" i="1"/>
  <c r="M40" i="1"/>
  <c r="I40" i="1"/>
  <c r="J40" i="1"/>
  <c r="D40" i="1"/>
  <c r="E40" i="1"/>
  <c r="CT39" i="1"/>
  <c r="M39" i="1" s="1"/>
  <c r="CH39" i="1"/>
  <c r="CM39" i="1" s="1"/>
  <c r="CN39" i="1" s="1"/>
  <c r="K39" i="1" s="1"/>
  <c r="L39" i="1" s="1"/>
  <c r="CL39" i="1"/>
  <c r="CK39" i="1"/>
  <c r="CJ39" i="1"/>
  <c r="CI39" i="1"/>
  <c r="BM39" i="1"/>
  <c r="BN39" i="1"/>
  <c r="BO39" i="1"/>
  <c r="BP39" i="1"/>
  <c r="BQ39" i="1"/>
  <c r="BR39" i="1"/>
  <c r="AU39" i="1"/>
  <c r="AV39" i="1" s="1"/>
  <c r="F39" i="1" s="1"/>
  <c r="G39" i="1" s="1"/>
  <c r="AD39" i="1"/>
  <c r="I39" i="1"/>
  <c r="J39" i="1"/>
  <c r="D39" i="1"/>
  <c r="E39" i="1"/>
  <c r="CT38" i="1"/>
  <c r="CQ38" i="1"/>
  <c r="CH38" i="1"/>
  <c r="CM38" i="1"/>
  <c r="CN38" i="1" s="1"/>
  <c r="K38" i="1" s="1"/>
  <c r="L38" i="1" s="1"/>
  <c r="CL38" i="1"/>
  <c r="CK38" i="1"/>
  <c r="CJ38" i="1"/>
  <c r="CI38" i="1"/>
  <c r="BM38" i="1"/>
  <c r="BN38" i="1"/>
  <c r="BO38" i="1"/>
  <c r="BP38" i="1"/>
  <c r="BQ38" i="1"/>
  <c r="BR38" i="1"/>
  <c r="AU38" i="1"/>
  <c r="AV38" i="1" s="1"/>
  <c r="F38" i="1" s="1"/>
  <c r="G38" i="1" s="1"/>
  <c r="AD38" i="1"/>
  <c r="M38" i="1"/>
  <c r="I38" i="1"/>
  <c r="J38" i="1"/>
  <c r="H38" i="1"/>
  <c r="D38" i="1"/>
  <c r="E38" i="1"/>
  <c r="CT37" i="1"/>
  <c r="CQ37" i="1"/>
  <c r="H37" i="1" s="1"/>
  <c r="CH37" i="1"/>
  <c r="CM37" i="1" s="1"/>
  <c r="CN37" i="1" s="1"/>
  <c r="K37" i="1" s="1"/>
  <c r="L37" i="1" s="1"/>
  <c r="CL37" i="1"/>
  <c r="CK37" i="1"/>
  <c r="CJ37" i="1"/>
  <c r="CI37" i="1"/>
  <c r="BM37" i="1"/>
  <c r="BN37" i="1"/>
  <c r="BO37" i="1"/>
  <c r="BP37" i="1"/>
  <c r="BQ37" i="1"/>
  <c r="BR37" i="1"/>
  <c r="AU37" i="1"/>
  <c r="AV37" i="1" s="1"/>
  <c r="F37" i="1" s="1"/>
  <c r="G37" i="1" s="1"/>
  <c r="AD37" i="1"/>
  <c r="M37" i="1"/>
  <c r="I37" i="1"/>
  <c r="J37" i="1"/>
  <c r="D37" i="1"/>
  <c r="E37" i="1"/>
  <c r="CT36" i="1"/>
  <c r="CQ36" i="1"/>
  <c r="CH36" i="1"/>
  <c r="CM36" i="1"/>
  <c r="CN36" i="1" s="1"/>
  <c r="K36" i="1" s="1"/>
  <c r="L36" i="1" s="1"/>
  <c r="CL36" i="1"/>
  <c r="CK36" i="1"/>
  <c r="CJ36" i="1"/>
  <c r="CI36" i="1"/>
  <c r="BM36" i="1"/>
  <c r="BN36" i="1"/>
  <c r="BO36" i="1"/>
  <c r="BP36" i="1"/>
  <c r="BQ36" i="1"/>
  <c r="BR36" i="1"/>
  <c r="AU36" i="1"/>
  <c r="AV36" i="1" s="1"/>
  <c r="F36" i="1" s="1"/>
  <c r="G36" i="1" s="1"/>
  <c r="AD36" i="1"/>
  <c r="M36" i="1"/>
  <c r="I36" i="1"/>
  <c r="J36" i="1"/>
  <c r="H36" i="1"/>
  <c r="D36" i="1"/>
  <c r="E36" i="1"/>
  <c r="CT35" i="1"/>
  <c r="M35" i="1" s="1"/>
  <c r="CQ35" i="1"/>
  <c r="CH35" i="1"/>
  <c r="CM35" i="1" s="1"/>
  <c r="CN35" i="1" s="1"/>
  <c r="K35" i="1" s="1"/>
  <c r="L35" i="1" s="1"/>
  <c r="CL35" i="1"/>
  <c r="CK35" i="1"/>
  <c r="CJ35" i="1"/>
  <c r="CI35" i="1"/>
  <c r="BM35" i="1"/>
  <c r="BN35" i="1"/>
  <c r="BO35" i="1"/>
  <c r="BP35" i="1"/>
  <c r="BQ35" i="1"/>
  <c r="BR35" i="1"/>
  <c r="AU35" i="1"/>
  <c r="AV35" i="1" s="1"/>
  <c r="F35" i="1" s="1"/>
  <c r="G35" i="1" s="1"/>
  <c r="AD35" i="1"/>
  <c r="I35" i="1"/>
  <c r="J35" i="1"/>
  <c r="H35" i="1"/>
  <c r="D35" i="1"/>
  <c r="E35" i="1"/>
  <c r="CT34" i="1"/>
  <c r="CQ34" i="1"/>
  <c r="CH34" i="1"/>
  <c r="CM34" i="1"/>
  <c r="CN34" i="1" s="1"/>
  <c r="K34" i="1" s="1"/>
  <c r="L34" i="1" s="1"/>
  <c r="CL34" i="1"/>
  <c r="CK34" i="1"/>
  <c r="CJ34" i="1"/>
  <c r="CI34" i="1"/>
  <c r="BM34" i="1"/>
  <c r="BN34" i="1"/>
  <c r="BO34" i="1"/>
  <c r="BP34" i="1"/>
  <c r="BQ34" i="1"/>
  <c r="BR34" i="1"/>
  <c r="AU34" i="1"/>
  <c r="AV34" i="1" s="1"/>
  <c r="F34" i="1" s="1"/>
  <c r="G34" i="1" s="1"/>
  <c r="AD34" i="1"/>
  <c r="M34" i="1"/>
  <c r="I34" i="1"/>
  <c r="J34" i="1"/>
  <c r="H34" i="1"/>
  <c r="D34" i="1"/>
  <c r="E34" i="1"/>
  <c r="DF33" i="1"/>
  <c r="CT33" i="1"/>
  <c r="M33" i="1" s="1"/>
  <c r="CQ33" i="1"/>
  <c r="CH33" i="1"/>
  <c r="CM33" i="1"/>
  <c r="CN33" i="1" s="1"/>
  <c r="K33" i="1" s="1"/>
  <c r="L33" i="1" s="1"/>
  <c r="CL33" i="1"/>
  <c r="CK33" i="1"/>
  <c r="CJ33" i="1"/>
  <c r="CI33" i="1"/>
  <c r="BM33" i="1"/>
  <c r="BN33" i="1"/>
  <c r="BO33" i="1"/>
  <c r="BP33" i="1"/>
  <c r="BQ33" i="1"/>
  <c r="BR33" i="1"/>
  <c r="AU33" i="1"/>
  <c r="AV33" i="1"/>
  <c r="AD33" i="1"/>
  <c r="I33" i="1"/>
  <c r="J33" i="1"/>
  <c r="H33" i="1"/>
  <c r="F33" i="1"/>
  <c r="G33" i="1" s="1"/>
  <c r="D33" i="1"/>
  <c r="E33" i="1"/>
  <c r="DF32" i="1"/>
  <c r="CT32" i="1"/>
  <c r="CQ32" i="1"/>
  <c r="CH32" i="1"/>
  <c r="CM32" i="1"/>
  <c r="CN32" i="1" s="1"/>
  <c r="K32" i="1" s="1"/>
  <c r="L32" i="1" s="1"/>
  <c r="CL32" i="1"/>
  <c r="CK32" i="1"/>
  <c r="CJ32" i="1"/>
  <c r="CI32" i="1"/>
  <c r="BM32" i="1"/>
  <c r="BN32" i="1"/>
  <c r="BO32" i="1"/>
  <c r="BP32" i="1"/>
  <c r="BQ32" i="1"/>
  <c r="BR32" i="1"/>
  <c r="AU32" i="1"/>
  <c r="AV32" i="1" s="1"/>
  <c r="F32" i="1" s="1"/>
  <c r="G32" i="1" s="1"/>
  <c r="AD32" i="1"/>
  <c r="M32" i="1"/>
  <c r="I32" i="1"/>
  <c r="J32" i="1"/>
  <c r="H32" i="1"/>
  <c r="D32" i="1"/>
  <c r="E32" i="1"/>
  <c r="DF31" i="1"/>
  <c r="CT31" i="1"/>
  <c r="M31" i="1" s="1"/>
  <c r="CQ31" i="1"/>
  <c r="CH31" i="1"/>
  <c r="CM31" i="1"/>
  <c r="CN31" i="1" s="1"/>
  <c r="K31" i="1" s="1"/>
  <c r="L31" i="1" s="1"/>
  <c r="CL31" i="1"/>
  <c r="CK31" i="1"/>
  <c r="CJ31" i="1"/>
  <c r="CI31" i="1"/>
  <c r="BM31" i="1"/>
  <c r="BN31" i="1"/>
  <c r="BO31" i="1"/>
  <c r="BP31" i="1"/>
  <c r="BQ31" i="1"/>
  <c r="BR31" i="1"/>
  <c r="AU31" i="1"/>
  <c r="AV31" i="1"/>
  <c r="AD31" i="1"/>
  <c r="I31" i="1"/>
  <c r="J31" i="1"/>
  <c r="H31" i="1"/>
  <c r="F31" i="1"/>
  <c r="G31" i="1" s="1"/>
  <c r="D31" i="1"/>
  <c r="E31" i="1"/>
  <c r="DF30" i="1"/>
  <c r="CT30" i="1"/>
  <c r="CQ30" i="1"/>
  <c r="CH30" i="1"/>
  <c r="CM30" i="1"/>
  <c r="CN30" i="1" s="1"/>
  <c r="K30" i="1" s="1"/>
  <c r="L30" i="1" s="1"/>
  <c r="CL30" i="1"/>
  <c r="CK30" i="1"/>
  <c r="CJ30" i="1"/>
  <c r="CI30" i="1"/>
  <c r="BM30" i="1"/>
  <c r="BN30" i="1"/>
  <c r="BO30" i="1"/>
  <c r="BP30" i="1"/>
  <c r="BQ30" i="1"/>
  <c r="BR30" i="1"/>
  <c r="AU30" i="1"/>
  <c r="AV30" i="1" s="1"/>
  <c r="F30" i="1" s="1"/>
  <c r="G30" i="1" s="1"/>
  <c r="AD30" i="1"/>
  <c r="M30" i="1"/>
  <c r="I30" i="1"/>
  <c r="J30" i="1"/>
  <c r="H30" i="1"/>
  <c r="D30" i="1"/>
  <c r="E30" i="1"/>
  <c r="DF29" i="1"/>
  <c r="CT29" i="1"/>
  <c r="M29" i="1" s="1"/>
  <c r="CQ29" i="1"/>
  <c r="CH29" i="1"/>
  <c r="CM29" i="1"/>
  <c r="CN29" i="1" s="1"/>
  <c r="K29" i="1" s="1"/>
  <c r="L29" i="1" s="1"/>
  <c r="CL29" i="1"/>
  <c r="CK29" i="1"/>
  <c r="CJ29" i="1"/>
  <c r="CI29" i="1"/>
  <c r="BM29" i="1"/>
  <c r="BN29" i="1"/>
  <c r="BO29" i="1"/>
  <c r="BP29" i="1"/>
  <c r="BQ29" i="1"/>
  <c r="BR29" i="1"/>
  <c r="AU29" i="1"/>
  <c r="AV29" i="1"/>
  <c r="AD29" i="1"/>
  <c r="I29" i="1"/>
  <c r="J29" i="1"/>
  <c r="H29" i="1"/>
  <c r="F29" i="1"/>
  <c r="G29" i="1" s="1"/>
  <c r="D29" i="1"/>
  <c r="E29" i="1"/>
  <c r="DF28" i="1"/>
  <c r="CT28" i="1"/>
  <c r="M28" i="1" s="1"/>
  <c r="CQ28" i="1"/>
  <c r="H28" i="1" s="1"/>
  <c r="CH28" i="1"/>
  <c r="CM28" i="1" s="1"/>
  <c r="CN28" i="1" s="1"/>
  <c r="K28" i="1" s="1"/>
  <c r="L28" i="1" s="1"/>
  <c r="CL28" i="1"/>
  <c r="CK28" i="1"/>
  <c r="CJ28" i="1"/>
  <c r="CI28" i="1"/>
  <c r="BM28" i="1"/>
  <c r="BN28" i="1"/>
  <c r="BO28" i="1"/>
  <c r="BP28" i="1"/>
  <c r="BQ28" i="1"/>
  <c r="BR28" i="1"/>
  <c r="AU28" i="1"/>
  <c r="AV28" i="1" s="1"/>
  <c r="F28" i="1" s="1"/>
  <c r="G28" i="1" s="1"/>
  <c r="AD28" i="1"/>
  <c r="I28" i="1"/>
  <c r="J28" i="1"/>
  <c r="D28" i="1"/>
  <c r="E28" i="1"/>
  <c r="DF27" i="1"/>
  <c r="CT27" i="1"/>
  <c r="CQ27" i="1"/>
  <c r="CH27" i="1"/>
  <c r="CM27" i="1" s="1"/>
  <c r="CN27" i="1" s="1"/>
  <c r="K27" i="1" s="1"/>
  <c r="L27" i="1" s="1"/>
  <c r="CL27" i="1"/>
  <c r="CK27" i="1"/>
  <c r="CJ27" i="1"/>
  <c r="CI27" i="1"/>
  <c r="BM27" i="1"/>
  <c r="BN27" i="1"/>
  <c r="BO27" i="1"/>
  <c r="BP27" i="1"/>
  <c r="BQ27" i="1"/>
  <c r="BR27" i="1"/>
  <c r="AU27" i="1"/>
  <c r="AV27" i="1"/>
  <c r="AD27" i="1"/>
  <c r="M27" i="1"/>
  <c r="I27" i="1"/>
  <c r="J27" i="1"/>
  <c r="H27" i="1"/>
  <c r="F27" i="1"/>
  <c r="G27" i="1" s="1"/>
  <c r="D27" i="1"/>
  <c r="E27" i="1"/>
  <c r="DF26" i="1"/>
  <c r="CT26" i="1"/>
  <c r="CQ26" i="1"/>
  <c r="H26" i="1" s="1"/>
  <c r="CH26" i="1"/>
  <c r="CM26" i="1" s="1"/>
  <c r="CN26" i="1" s="1"/>
  <c r="K26" i="1" s="1"/>
  <c r="L26" i="1" s="1"/>
  <c r="CL26" i="1"/>
  <c r="CK26" i="1"/>
  <c r="CJ26" i="1"/>
  <c r="CI26" i="1"/>
  <c r="BM26" i="1"/>
  <c r="BN26" i="1"/>
  <c r="BO26" i="1"/>
  <c r="BP26" i="1"/>
  <c r="BQ26" i="1"/>
  <c r="BR26" i="1"/>
  <c r="AU26" i="1"/>
  <c r="AV26" i="1" s="1"/>
  <c r="F26" i="1" s="1"/>
  <c r="G26" i="1" s="1"/>
  <c r="AD26" i="1"/>
  <c r="M26" i="1"/>
  <c r="I26" i="1"/>
  <c r="J26" i="1"/>
  <c r="D26" i="1"/>
  <c r="E26" i="1"/>
  <c r="CT25" i="1"/>
  <c r="CQ25" i="1"/>
  <c r="CH25" i="1"/>
  <c r="CM25" i="1"/>
  <c r="CN25" i="1" s="1"/>
  <c r="K25" i="1" s="1"/>
  <c r="L25" i="1" s="1"/>
  <c r="CL25" i="1"/>
  <c r="CK25" i="1"/>
  <c r="CJ25" i="1"/>
  <c r="CI25" i="1"/>
  <c r="BM25" i="1"/>
  <c r="BN25" i="1"/>
  <c r="BO25" i="1"/>
  <c r="BP25" i="1"/>
  <c r="BQ25" i="1"/>
  <c r="BR25" i="1"/>
  <c r="AU25" i="1"/>
  <c r="AV25" i="1" s="1"/>
  <c r="F25" i="1" s="1"/>
  <c r="G25" i="1" s="1"/>
  <c r="AD25" i="1"/>
  <c r="M25" i="1"/>
  <c r="I25" i="1"/>
  <c r="J25" i="1"/>
  <c r="H25" i="1"/>
  <c r="D25" i="1"/>
  <c r="E25" i="1"/>
  <c r="DF24" i="1"/>
  <c r="CT24" i="1"/>
  <c r="M24" i="1" s="1"/>
  <c r="CQ24" i="1"/>
  <c r="H24" i="1" s="1"/>
  <c r="CH24" i="1"/>
  <c r="CM24" i="1"/>
  <c r="CN24" i="1" s="1"/>
  <c r="K24" i="1" s="1"/>
  <c r="L24" i="1" s="1"/>
  <c r="CL24" i="1"/>
  <c r="CK24" i="1"/>
  <c r="CJ24" i="1"/>
  <c r="CI24" i="1"/>
  <c r="BM24" i="1"/>
  <c r="BN24" i="1"/>
  <c r="BO24" i="1"/>
  <c r="BP24" i="1"/>
  <c r="BQ24" i="1"/>
  <c r="BR24" i="1"/>
  <c r="AU24" i="1"/>
  <c r="AV24" i="1"/>
  <c r="F24" i="1" s="1"/>
  <c r="G24" i="1" s="1"/>
  <c r="AD24" i="1"/>
  <c r="I24" i="1"/>
  <c r="J24" i="1"/>
  <c r="D24" i="1"/>
  <c r="E24" i="1"/>
  <c r="DF23" i="1"/>
  <c r="CT23" i="1"/>
  <c r="CQ23" i="1"/>
  <c r="H23" i="1" s="1"/>
  <c r="CH23" i="1"/>
  <c r="CM23" i="1" s="1"/>
  <c r="CN23" i="1" s="1"/>
  <c r="K23" i="1" s="1"/>
  <c r="L23" i="1" s="1"/>
  <c r="CL23" i="1"/>
  <c r="CK23" i="1"/>
  <c r="CJ23" i="1"/>
  <c r="CI23" i="1"/>
  <c r="BM23" i="1"/>
  <c r="BN23" i="1"/>
  <c r="BO23" i="1"/>
  <c r="BP23" i="1"/>
  <c r="BQ23" i="1"/>
  <c r="BR23" i="1"/>
  <c r="AU23" i="1"/>
  <c r="AV23" i="1" s="1"/>
  <c r="F23" i="1" s="1"/>
  <c r="G23" i="1" s="1"/>
  <c r="AD23" i="1"/>
  <c r="M23" i="1"/>
  <c r="I23" i="1"/>
  <c r="J23" i="1"/>
  <c r="D23" i="1"/>
  <c r="E23" i="1"/>
  <c r="DF22" i="1"/>
  <c r="CT22" i="1"/>
  <c r="CQ22" i="1"/>
  <c r="CH22" i="1"/>
  <c r="CM22" i="1" s="1"/>
  <c r="CN22" i="1" s="1"/>
  <c r="K22" i="1" s="1"/>
  <c r="L22" i="1" s="1"/>
  <c r="CL22" i="1"/>
  <c r="CK22" i="1"/>
  <c r="CJ22" i="1"/>
  <c r="CI22" i="1"/>
  <c r="BM22" i="1"/>
  <c r="BN22" i="1"/>
  <c r="BO22" i="1"/>
  <c r="BP22" i="1"/>
  <c r="BQ22" i="1"/>
  <c r="BR22" i="1"/>
  <c r="AU22" i="1"/>
  <c r="AV22" i="1"/>
  <c r="AD22" i="1"/>
  <c r="M22" i="1"/>
  <c r="I22" i="1"/>
  <c r="J22" i="1"/>
  <c r="H22" i="1"/>
  <c r="F22" i="1"/>
  <c r="G22" i="1" s="1"/>
  <c r="D22" i="1"/>
  <c r="E22" i="1"/>
  <c r="CT21" i="1"/>
  <c r="M21" i="1" s="1"/>
  <c r="CQ21" i="1"/>
  <c r="CH21" i="1"/>
  <c r="CM21" i="1"/>
  <c r="CN21" i="1" s="1"/>
  <c r="K21" i="1" s="1"/>
  <c r="L21" i="1" s="1"/>
  <c r="CL21" i="1"/>
  <c r="CK21" i="1"/>
  <c r="CJ21" i="1"/>
  <c r="CI21" i="1"/>
  <c r="BM21" i="1"/>
  <c r="BN21" i="1"/>
  <c r="BO21" i="1"/>
  <c r="BP21" i="1"/>
  <c r="BQ21" i="1"/>
  <c r="BR21" i="1"/>
  <c r="AU21" i="1"/>
  <c r="AV21" i="1"/>
  <c r="F21" i="1" s="1"/>
  <c r="G21" i="1" s="1"/>
  <c r="AD21" i="1"/>
  <c r="I21" i="1"/>
  <c r="J21" i="1"/>
  <c r="H21" i="1"/>
  <c r="D21" i="1"/>
  <c r="E21" i="1"/>
  <c r="DF20" i="1"/>
  <c r="CT20" i="1"/>
  <c r="M20" i="1" s="1"/>
  <c r="CQ20" i="1"/>
  <c r="CH20" i="1"/>
  <c r="CM20" i="1" s="1"/>
  <c r="CN20" i="1" s="1"/>
  <c r="K20" i="1" s="1"/>
  <c r="L20" i="1" s="1"/>
  <c r="CL20" i="1"/>
  <c r="CK20" i="1"/>
  <c r="CJ20" i="1"/>
  <c r="CI20" i="1"/>
  <c r="BM20" i="1"/>
  <c r="BN20" i="1"/>
  <c r="BO20" i="1"/>
  <c r="BP20" i="1"/>
  <c r="BQ20" i="1"/>
  <c r="BR20" i="1"/>
  <c r="AU20" i="1"/>
  <c r="AV20" i="1" s="1"/>
  <c r="F20" i="1" s="1"/>
  <c r="G20" i="1" s="1"/>
  <c r="AD20" i="1"/>
  <c r="I20" i="1"/>
  <c r="J20" i="1"/>
  <c r="H20" i="1"/>
  <c r="D20" i="1"/>
  <c r="E20" i="1"/>
  <c r="DF19" i="1"/>
  <c r="CT19" i="1"/>
  <c r="CQ19" i="1"/>
  <c r="CH19" i="1"/>
  <c r="CM19" i="1" s="1"/>
  <c r="CN19" i="1" s="1"/>
  <c r="K19" i="1" s="1"/>
  <c r="L19" i="1" s="1"/>
  <c r="CL19" i="1"/>
  <c r="CK19" i="1"/>
  <c r="CJ19" i="1"/>
  <c r="CI19" i="1"/>
  <c r="BM19" i="1"/>
  <c r="BN19" i="1"/>
  <c r="BO19" i="1"/>
  <c r="BP19" i="1"/>
  <c r="BQ19" i="1"/>
  <c r="BR19" i="1"/>
  <c r="AU19" i="1"/>
  <c r="AV19" i="1"/>
  <c r="F19" i="1" s="1"/>
  <c r="G19" i="1" s="1"/>
  <c r="AD19" i="1"/>
  <c r="M19" i="1"/>
  <c r="I19" i="1"/>
  <c r="J19" i="1"/>
  <c r="H19" i="1"/>
  <c r="D19" i="1"/>
  <c r="E19" i="1"/>
  <c r="DF18" i="1"/>
  <c r="CT18" i="1"/>
  <c r="CQ18" i="1"/>
  <c r="CH18" i="1"/>
  <c r="CM18" i="1"/>
  <c r="CN18" i="1" s="1"/>
  <c r="K18" i="1" s="1"/>
  <c r="L18" i="1" s="1"/>
  <c r="CL18" i="1"/>
  <c r="CK18" i="1"/>
  <c r="CJ18" i="1"/>
  <c r="CI18" i="1"/>
  <c r="BM18" i="1"/>
  <c r="BN18" i="1"/>
  <c r="BO18" i="1"/>
  <c r="BP18" i="1"/>
  <c r="BQ18" i="1"/>
  <c r="BR18" i="1"/>
  <c r="AU18" i="1"/>
  <c r="AV18" i="1" s="1"/>
  <c r="F18" i="1" s="1"/>
  <c r="G18" i="1" s="1"/>
  <c r="AD18" i="1"/>
  <c r="M18" i="1"/>
  <c r="I18" i="1"/>
  <c r="J18" i="1"/>
  <c r="H18" i="1"/>
  <c r="D18" i="1"/>
  <c r="E18" i="1"/>
  <c r="DF17" i="1"/>
  <c r="CT17" i="1"/>
  <c r="M17" i="1" s="1"/>
  <c r="CQ17" i="1"/>
  <c r="CH17" i="1"/>
  <c r="CM17" i="1"/>
  <c r="CN17" i="1" s="1"/>
  <c r="K17" i="1" s="1"/>
  <c r="L17" i="1" s="1"/>
  <c r="CL17" i="1"/>
  <c r="CK17" i="1"/>
  <c r="CJ17" i="1"/>
  <c r="CI17" i="1"/>
  <c r="BM17" i="1"/>
  <c r="BN17" i="1"/>
  <c r="BO17" i="1"/>
  <c r="BP17" i="1"/>
  <c r="BQ17" i="1"/>
  <c r="BR17" i="1"/>
  <c r="AU17" i="1"/>
  <c r="AV17" i="1"/>
  <c r="AD17" i="1"/>
  <c r="I17" i="1"/>
  <c r="J17" i="1"/>
  <c r="H17" i="1"/>
  <c r="F17" i="1"/>
  <c r="G17" i="1" s="1"/>
  <c r="D17" i="1"/>
  <c r="E17" i="1"/>
  <c r="DF16" i="1"/>
  <c r="CT16" i="1"/>
  <c r="M16" i="1" s="1"/>
  <c r="CQ16" i="1"/>
  <c r="CH16" i="1"/>
  <c r="CM16" i="1"/>
  <c r="CN16" i="1" s="1"/>
  <c r="K16" i="1" s="1"/>
  <c r="L16" i="1" s="1"/>
  <c r="CL16" i="1"/>
  <c r="CK16" i="1"/>
  <c r="CJ16" i="1"/>
  <c r="CI16" i="1"/>
  <c r="BM16" i="1"/>
  <c r="BN16" i="1"/>
  <c r="BO16" i="1"/>
  <c r="BP16" i="1"/>
  <c r="BQ16" i="1"/>
  <c r="BR16" i="1"/>
  <c r="AU16" i="1"/>
  <c r="AV16" i="1" s="1"/>
  <c r="F16" i="1" s="1"/>
  <c r="G16" i="1" s="1"/>
  <c r="AD16" i="1"/>
  <c r="I16" i="1"/>
  <c r="J16" i="1"/>
  <c r="H16" i="1"/>
  <c r="D16" i="1"/>
  <c r="E16" i="1"/>
  <c r="DF15" i="1"/>
  <c r="CT15" i="1"/>
  <c r="M15" i="1" s="1"/>
  <c r="CQ15" i="1"/>
  <c r="CH15" i="1"/>
  <c r="CM15" i="1"/>
  <c r="CN15" i="1" s="1"/>
  <c r="K15" i="1" s="1"/>
  <c r="L15" i="1" s="1"/>
  <c r="CL15" i="1"/>
  <c r="CK15" i="1"/>
  <c r="CJ15" i="1"/>
  <c r="CI15" i="1"/>
  <c r="BM15" i="1"/>
  <c r="BN15" i="1"/>
  <c r="BO15" i="1"/>
  <c r="BP15" i="1"/>
  <c r="BQ15" i="1"/>
  <c r="BR15" i="1"/>
  <c r="AU15" i="1"/>
  <c r="AV15" i="1"/>
  <c r="F15" i="1" s="1"/>
  <c r="G15" i="1" s="1"/>
  <c r="AD15" i="1"/>
  <c r="I15" i="1"/>
  <c r="J15" i="1"/>
  <c r="H15" i="1"/>
  <c r="D15" i="1"/>
  <c r="E15" i="1"/>
  <c r="DF14" i="1"/>
  <c r="CT14" i="1"/>
  <c r="M14" i="1" s="1"/>
  <c r="CQ14" i="1"/>
  <c r="CH14" i="1"/>
  <c r="CM14" i="1" s="1"/>
  <c r="CN14" i="1" s="1"/>
  <c r="K14" i="1" s="1"/>
  <c r="L14" i="1" s="1"/>
  <c r="CL14" i="1"/>
  <c r="CK14" i="1"/>
  <c r="CJ14" i="1"/>
  <c r="CI14" i="1"/>
  <c r="BM14" i="1"/>
  <c r="BN14" i="1"/>
  <c r="BO14" i="1"/>
  <c r="BP14" i="1"/>
  <c r="BQ14" i="1"/>
  <c r="BR14" i="1"/>
  <c r="AU14" i="1"/>
  <c r="AV14" i="1" s="1"/>
  <c r="F14" i="1" s="1"/>
  <c r="G14" i="1" s="1"/>
  <c r="AD14" i="1"/>
  <c r="I14" i="1"/>
  <c r="J14" i="1"/>
  <c r="H14" i="1"/>
  <c r="D14" i="1"/>
  <c r="E14" i="1"/>
  <c r="CT13" i="1"/>
  <c r="CQ13" i="1"/>
  <c r="H13" i="1" s="1"/>
  <c r="CH13" i="1"/>
  <c r="CM13" i="1"/>
  <c r="CN13" i="1" s="1"/>
  <c r="K13" i="1" s="1"/>
  <c r="L13" i="1" s="1"/>
  <c r="CL13" i="1"/>
  <c r="CK13" i="1"/>
  <c r="CJ13" i="1"/>
  <c r="CI13" i="1"/>
  <c r="BM13" i="1"/>
  <c r="BN13" i="1"/>
  <c r="BO13" i="1"/>
  <c r="BP13" i="1"/>
  <c r="BQ13" i="1"/>
  <c r="BR13" i="1"/>
  <c r="AU13" i="1"/>
  <c r="AV13" i="1" s="1"/>
  <c r="F13" i="1" s="1"/>
  <c r="G13" i="1" s="1"/>
  <c r="AD13" i="1"/>
  <c r="M13" i="1"/>
  <c r="I13" i="1"/>
  <c r="J13" i="1"/>
  <c r="D13" i="1"/>
  <c r="E13" i="1"/>
  <c r="DF12" i="1"/>
  <c r="CT12" i="1"/>
  <c r="M12" i="1" s="1"/>
  <c r="CQ12" i="1"/>
  <c r="CH12" i="1"/>
  <c r="CM12" i="1"/>
  <c r="CN12" i="1" s="1"/>
  <c r="K12" i="1" s="1"/>
  <c r="L12" i="1" s="1"/>
  <c r="CL12" i="1"/>
  <c r="CK12" i="1"/>
  <c r="CJ12" i="1"/>
  <c r="CI12" i="1"/>
  <c r="BM12" i="1"/>
  <c r="BN12" i="1"/>
  <c r="BO12" i="1"/>
  <c r="BP12" i="1"/>
  <c r="BQ12" i="1"/>
  <c r="BR12" i="1"/>
  <c r="AU12" i="1"/>
  <c r="AV12" i="1"/>
  <c r="AD12" i="1"/>
  <c r="I12" i="1"/>
  <c r="J12" i="1"/>
  <c r="H12" i="1"/>
  <c r="F12" i="1"/>
  <c r="G12" i="1" s="1"/>
  <c r="D12" i="1"/>
  <c r="E12" i="1"/>
  <c r="DF11" i="1"/>
  <c r="CT11" i="1"/>
  <c r="CQ11" i="1"/>
  <c r="H11" i="1" s="1"/>
  <c r="CH11" i="1"/>
  <c r="CM11" i="1"/>
  <c r="CN11" i="1" s="1"/>
  <c r="K11" i="1" s="1"/>
  <c r="L11" i="1" s="1"/>
  <c r="CL11" i="1"/>
  <c r="CK11" i="1"/>
  <c r="CJ11" i="1"/>
  <c r="CI11" i="1"/>
  <c r="BM11" i="1"/>
  <c r="BN11" i="1"/>
  <c r="BO11" i="1"/>
  <c r="BP11" i="1"/>
  <c r="BQ11" i="1"/>
  <c r="BR11" i="1"/>
  <c r="AU11" i="1"/>
  <c r="AV11" i="1" s="1"/>
  <c r="F11" i="1" s="1"/>
  <c r="G11" i="1" s="1"/>
  <c r="AD11" i="1"/>
  <c r="M11" i="1"/>
  <c r="I11" i="1"/>
  <c r="J11" i="1"/>
  <c r="D11" i="1"/>
  <c r="E11" i="1"/>
  <c r="DF10" i="1"/>
  <c r="DF9" i="1"/>
  <c r="CQ41" i="2" l="1"/>
  <c r="H41" i="2" s="1"/>
  <c r="CQ39" i="1"/>
  <c r="H39" i="1" s="1"/>
  <c r="CQ40" i="1"/>
  <c r="H40" i="1" s="1"/>
</calcChain>
</file>

<file path=xl/sharedStrings.xml><?xml version="1.0" encoding="utf-8"?>
<sst xmlns="http://schemas.openxmlformats.org/spreadsheetml/2006/main" count="359" uniqueCount="137">
  <si>
    <t>PERINGATAN :: KOLOM INI TIDAK BOLEH DIGESER POSISINYA</t>
  </si>
  <si>
    <t>DAFTAR NILAI PESERTA DIDIK SMA NEGERI 8 SEMARANG</t>
  </si>
  <si>
    <t>Guru :</t>
  </si>
  <si>
    <t>Sunjoyo S.Ag</t>
  </si>
  <si>
    <t>Kelas XI MIPA 4</t>
  </si>
  <si>
    <t xml:space="preserve">KELAS </t>
  </si>
  <si>
    <t>:</t>
  </si>
  <si>
    <t>XI MIPA 4</t>
  </si>
  <si>
    <t>NAMA MATERI PENGETAHUAN (untuk mapel TIK)</t>
  </si>
  <si>
    <t>NAMA MATERI KETERAMPILAN (untuk mapel TIK)</t>
  </si>
  <si>
    <t>Mapel :</t>
  </si>
  <si>
    <t>Pendidikan Agama dan Budi Pekerti [ Kelompok A (Wajib) ]</t>
  </si>
  <si>
    <t>didownload 13/12/2019</t>
  </si>
  <si>
    <t>DAFTAR NILAI SEMESTER GASAL</t>
  </si>
  <si>
    <t xml:space="preserve">Wali Kelas </t>
  </si>
  <si>
    <t>V.Esti Haryanti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</si>
  <si>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</si>
  <si>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</si>
  <si>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</si>
  <si>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</si>
  <si>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</si>
  <si>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</si>
  <si>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</si>
  <si>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</si>
  <si>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</si>
  <si>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</si>
  <si>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</si>
  <si>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</si>
  <si>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</si>
  <si>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</si>
  <si>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</si>
  <si>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</si>
  <si>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</si>
  <si>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</si>
  <si>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</si>
  <si>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</si>
  <si>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</si>
  <si>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</si>
  <si>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</si>
  <si>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</si>
  <si>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</si>
  <si>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</si>
  <si>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</si>
  <si>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</si>
  <si>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</si>
  <si>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</si>
  <si>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</si>
  <si>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</si>
  <si>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Beriman Kepada Kitab - Kitab Allah SWT</t>
  </si>
  <si>
    <t>ADRIAN PRIATMAJA FIRMANSYAH</t>
  </si>
  <si>
    <t>Berani Hidup Jujur</t>
  </si>
  <si>
    <t>Predikat Pengetahuan</t>
  </si>
  <si>
    <t>ALIF VIA AZZAHRA</t>
  </si>
  <si>
    <t>Pengurusan Jenazah</t>
  </si>
  <si>
    <t>Minimal</t>
  </si>
  <si>
    <t>Maximal</t>
  </si>
  <si>
    <t>Predikat</t>
  </si>
  <si>
    <t>AMALIA ZULFA CHASANAH</t>
  </si>
  <si>
    <t>D</t>
  </si>
  <si>
    <t>AMANDA KUSDWIJAYANTI AZIS</t>
  </si>
  <si>
    <t>C</t>
  </si>
  <si>
    <t>APRILIA DIVA RACHMAWATI</t>
  </si>
  <si>
    <t>B</t>
  </si>
  <si>
    <t>ARDIAN CATUR PRASETYO</t>
  </si>
  <si>
    <t>AURA ANANDA DARADINANTY</t>
  </si>
  <si>
    <t>AZMI HENDRAS VYASA</t>
  </si>
  <si>
    <t>AZRIEL DEWANTARA PUTRA</t>
  </si>
  <si>
    <t>BHAITI WIDYA LESTARI</t>
  </si>
  <si>
    <t>BTARI FADIYA NABILAH</t>
  </si>
  <si>
    <t>KETERANGAN KETERAMPILAN</t>
  </si>
  <si>
    <t>CANDRA DANUARTA</t>
  </si>
  <si>
    <t>DINAR HARI SYAHPUTRA</t>
  </si>
  <si>
    <t>Membaca QS Al Maidah : 48</t>
  </si>
  <si>
    <t>DHIA HASNA ADELLA PUTRI</t>
  </si>
  <si>
    <t>Praktik Pengurusan Jenazah</t>
  </si>
  <si>
    <t>FEBRIANI ASHARI WAHYUDI</t>
  </si>
  <si>
    <t>Predikat Keterampilan</t>
  </si>
  <si>
    <t>FRISKA AMILIA PUTRI</t>
  </si>
  <si>
    <t>HUSNA NUR INAYAH</t>
  </si>
  <si>
    <t>KAILA FAIZATIN NU`MA</t>
  </si>
  <si>
    <t>MARCELL MAHAYUNA</t>
  </si>
  <si>
    <t>MAULIDA SHOFWAH</t>
  </si>
  <si>
    <t>MUHAMMAD AGUNG ALI NURDIN</t>
  </si>
  <si>
    <t>NASYWA WAHYU YUMNA</t>
  </si>
  <si>
    <t>NURHALIZA PRASETYANI</t>
  </si>
  <si>
    <t>REFIESTA LISTIYA ANGGRAENI</t>
  </si>
  <si>
    <t>RIZKY RONI DAFANDA</t>
  </si>
  <si>
    <t>ROSELIANA MAIMUNAH</t>
  </si>
  <si>
    <t>SAFHIRA BETY ANGGRAENI</t>
  </si>
  <si>
    <t>SALMA AULIA NAJIYYA</t>
  </si>
  <si>
    <t>SEVFI ANDRIYANI FEBRIYANINGSIH</t>
  </si>
  <si>
    <t>SHAUMA DHIYAA HAYYU</t>
  </si>
  <si>
    <t>ULYA FAUZIA</t>
  </si>
  <si>
    <t>VANNYA ERTRISILA TIONIRTA</t>
  </si>
  <si>
    <t>WAHYU INDAH AGUSTINA</t>
  </si>
  <si>
    <t>Kelas XI MIPA 5</t>
  </si>
  <si>
    <t>XI MIPA 5</t>
  </si>
  <si>
    <t>Dwi Hardiko</t>
  </si>
  <si>
    <t>ADINDA MEI ERAWATI</t>
  </si>
  <si>
    <t>ALAMSYAH LUHUR WICAKSANA</t>
  </si>
  <si>
    <t>ANISYA GHANIYA ELMA</t>
  </si>
  <si>
    <t>ANITA RAHMAWATI</t>
  </si>
  <si>
    <t>ARIADNE ARLENE IVANKA SHOFIE</t>
  </si>
  <si>
    <t>BHRAMASTIA FEBRIAN PRASETYO</t>
  </si>
  <si>
    <t>BIMA CHANDRA NARAWANGSA</t>
  </si>
  <si>
    <t>DANIS KURNIAWAN</t>
  </si>
  <si>
    <t>DEA ZAHRA KHAIRUNNISA</t>
  </si>
  <si>
    <t>DEVIKA SAFITRI</t>
  </si>
  <si>
    <t>DEWI PUSPA APRILIA</t>
  </si>
  <si>
    <t>DICKY FIRDAUS ABDUL GHONI</t>
  </si>
  <si>
    <t>DIDAN ANDRE</t>
  </si>
  <si>
    <t>DIVA SELLYNA</t>
  </si>
  <si>
    <t>DJENAR AJENG ARDJATI</t>
  </si>
  <si>
    <t>EVA LEVIANA MAHARANI</t>
  </si>
  <si>
    <t>GARIN DINDA AZZALEA</t>
  </si>
  <si>
    <t>GHINA ANA LATHIFAH</t>
  </si>
  <si>
    <t>ITSNAINI AYU SUKMAWATI</t>
  </si>
  <si>
    <t>KHARINA SEPTIANINGRUM</t>
  </si>
  <si>
    <t>KHAROMAH NUR HIDAYAH</t>
  </si>
  <si>
    <t>MALIKA ALLFATHANIA PRADJASASMITHA</t>
  </si>
  <si>
    <t>MOH NOVA RAMADHAN</t>
  </si>
  <si>
    <t>MUHAMMAD DAFFA</t>
  </si>
  <si>
    <t>MUHAMMAD REIZA</t>
  </si>
  <si>
    <t>NABILA AIDA AZ ZAHRO</t>
  </si>
  <si>
    <t>NAUFALDA SHABRINA GANI</t>
  </si>
  <si>
    <t>NURHALIZA PUTRI BERLIANA</t>
  </si>
  <si>
    <t>REVANNANDYA CRISTA AUVIA</t>
  </si>
  <si>
    <t>RM. HENDRATAMA RAFI SATRIA</t>
  </si>
  <si>
    <t>SANTIKA PUTRI PERMATASARI</t>
  </si>
  <si>
    <t>SHINTA ESTI FALLA</t>
  </si>
  <si>
    <t>VIA ANGELINA FIRDAUS</t>
  </si>
  <si>
    <t>YASHINTA GITA CAHYANI</t>
  </si>
  <si>
    <t>Taat pada aturan, kompetisi dalam kebaikan, dan etos kerja sebagai perintah agama</t>
  </si>
  <si>
    <t>Khutbah, Tabligh dan Dakwah</t>
  </si>
  <si>
    <t>Perkembangan Islam Masa Kejayaan</t>
  </si>
  <si>
    <t>Menyusun Teks Khutbah</t>
  </si>
  <si>
    <t>Praktik Khutbah</t>
  </si>
</sst>
</file>

<file path=xl/styles.xml><?xml version="1.0" encoding="utf-8"?>
<styleSheet xmlns="http://schemas.openxmlformats.org/spreadsheetml/2006/main" xmlns:mc="http://schemas.openxmlformats.org/markup-compatibility/2006" xmlns:x14ac="http://schemas.microsoft.com/office/spreadsheetml/2009/9/ac" mc:Ignorable="x14ac">
  <fonts count="22" x14ac:knownFonts="1">
    <font>
      <sz val="11"/>
      <color rgb="FF000000"/>
      <name val="Calibri"/>
    </font>
    <font>
      <sz val="10"/>
      <color rgb="FF000000"/>
      <name val="Segoe UI"/>
    </font>
    <font>
      <sz val="10"/>
      <color rgb="FFFF0000"/>
      <name val="Times New Roman"/>
    </font>
    <font>
      <b/>
      <sz val="11"/>
      <color rgb="FF000000"/>
      <name val="Calibri"/>
    </font>
    <font>
      <b/>
      <sz val="11"/>
      <color rgb="FF000000"/>
      <name val="Times New Roman"/>
    </font>
    <font>
      <b/>
      <sz val="14"/>
      <color rgb="FF000000"/>
      <name val="Times New Roman"/>
    </font>
    <font>
      <b/>
      <sz val="10"/>
      <color rgb="FF000000"/>
      <name val="Calibri"/>
    </font>
    <font>
      <b/>
      <sz val="12"/>
      <color rgb="FF000000"/>
      <name val="Arial"/>
    </font>
    <font>
      <b/>
      <sz val="10"/>
      <color rgb="FF000000"/>
      <name val="Arial"/>
    </font>
    <font>
      <b/>
      <sz val="10"/>
      <color rgb="FF000000"/>
      <name val="Times New Roman"/>
    </font>
    <font>
      <sz val="11"/>
      <color rgb="FF000000"/>
      <name val="Arial"/>
    </font>
    <font>
      <sz val="10"/>
      <color rgb="FF000000"/>
      <name val="Arial"/>
    </font>
    <font>
      <sz val="9"/>
      <color rgb="FF000000"/>
      <name val="Calibri"/>
    </font>
    <font>
      <b/>
      <sz val="14"/>
      <color rgb="FF000000"/>
      <name val="Segoe UI"/>
    </font>
    <font>
      <sz val="8"/>
      <color rgb="FF000000"/>
      <name val="Arial"/>
    </font>
    <font>
      <b/>
      <sz val="10"/>
      <color rgb="FF000000"/>
      <name val="Segoe UI"/>
    </font>
    <font>
      <b/>
      <i/>
      <sz val="10"/>
      <color rgb="FF000000"/>
      <name val="Segoe UI"/>
    </font>
    <font>
      <b/>
      <sz val="12"/>
      <color rgb="FF000000"/>
      <name val="Segoe UI"/>
    </font>
    <font>
      <sz val="12"/>
      <color rgb="FF000000"/>
      <name val="Segoe UI"/>
    </font>
    <font>
      <b/>
      <sz val="8"/>
      <color rgb="FF000000"/>
      <name val="Segoe UI"/>
    </font>
    <font>
      <sz val="10"/>
      <color rgb="FF000000"/>
      <name val="Times New Roman"/>
    </font>
    <font>
      <sz val="11"/>
      <color rgb="FF000000"/>
      <name val="Calibri"/>
      <family val="2"/>
    </font>
  </fonts>
  <fills count="15">
    <fill>
      <patternFill patternType="none"/>
    </fill>
    <fill>
      <patternFill patternType="gray125"/>
    </fill>
    <fill>
      <patternFill patternType="none"/>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FFC000"/>
        <bgColor rgb="FFFFFFFF"/>
      </patternFill>
    </fill>
    <fill>
      <patternFill patternType="solid">
        <fgColor rgb="FFFFFF00"/>
        <bgColor rgb="FFD99594"/>
      </patternFill>
    </fill>
    <fill>
      <patternFill patternType="solid">
        <fgColor rgb="FFFFC000"/>
        <bgColor rgb="FFD99594"/>
      </patternFill>
    </fill>
    <fill>
      <patternFill patternType="solid">
        <fgColor rgb="FF92D050"/>
        <bgColor rgb="FFFFFFFF"/>
      </patternFill>
    </fill>
    <fill>
      <patternFill patternType="solid">
        <fgColor rgb="FFF2DBDB"/>
        <bgColor rgb="FFFFFFFF"/>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top style="thin">
        <color rgb="FF000000"/>
      </top>
      <bottom/>
      <diagonal/>
    </border>
    <border>
      <left/>
      <right/>
      <top/>
      <bottom style="thin">
        <color rgb="FF000000"/>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8">
    <xf numFmtId="0" fontId="0" fillId="2" borderId="0" xfId="0" applyFill="1"/>
    <xf numFmtId="0" fontId="0" fillId="2" borderId="0" xfId="0" applyFill="1"/>
    <xf numFmtId="0" fontId="1" fillId="2" borderId="1" xfId="0" applyFont="1" applyFill="1" applyBorder="1" applyAlignment="1" applyProtection="1">
      <alignment horizontal="center" vertical="center" shrinkToFit="1"/>
      <protection locked="0"/>
    </xf>
    <xf numFmtId="0" fontId="0" fillId="2" borderId="0" xfId="0" applyFill="1"/>
    <xf numFmtId="0" fontId="2" fillId="3" borderId="0" xfId="0" applyFont="1" applyFill="1" applyAlignment="1" applyProtection="1">
      <alignment horizontal="center" vertical="center"/>
    </xf>
    <xf numFmtId="0" fontId="3" fillId="2" borderId="0" xfId="0" applyFont="1" applyFill="1" applyAlignment="1" applyProtection="1">
      <alignment horizontal="left"/>
    </xf>
    <xf numFmtId="0" fontId="3" fillId="4" borderId="1" xfId="0" applyFont="1" applyFill="1" applyBorder="1" applyAlignment="1" applyProtection="1">
      <alignment horizontal="left"/>
    </xf>
    <xf numFmtId="0" fontId="0" fillId="2" borderId="0" xfId="0" applyFill="1" applyProtection="1"/>
    <xf numFmtId="0" fontId="0" fillId="2" borderId="1" xfId="0" applyFill="1" applyBorder="1" applyProtection="1"/>
    <xf numFmtId="0" fontId="5" fillId="2" borderId="0" xfId="0" applyFont="1" applyFill="1" applyProtection="1"/>
    <xf numFmtId="0" fontId="6" fillId="2" borderId="0" xfId="0" applyFont="1" applyFill="1" applyAlignment="1" applyProtection="1">
      <alignment horizontal="left"/>
    </xf>
    <xf numFmtId="0" fontId="8" fillId="2" borderId="0" xfId="0" applyFont="1" applyFill="1" applyAlignment="1" applyProtection="1">
      <alignment shrinkToFit="1"/>
    </xf>
    <xf numFmtId="0" fontId="9" fillId="7" borderId="1" xfId="0" applyFont="1" applyFill="1" applyBorder="1" applyAlignment="1" applyProtection="1">
      <alignment horizontal="center" vertical="center"/>
    </xf>
    <xf numFmtId="0" fontId="0" fillId="2" borderId="2" xfId="0" applyFill="1" applyBorder="1" applyProtection="1"/>
    <xf numFmtId="0" fontId="10" fillId="2" borderId="0" xfId="0" applyFont="1" applyFill="1" applyAlignment="1" applyProtection="1">
      <alignment vertical="top"/>
    </xf>
    <xf numFmtId="0" fontId="11" fillId="2" borderId="0" xfId="0" applyFont="1" applyFill="1" applyAlignment="1" applyProtection="1">
      <alignment vertical="top"/>
    </xf>
    <xf numFmtId="0" fontId="9" fillId="6" borderId="1" xfId="0" applyFont="1" applyFill="1" applyBorder="1" applyAlignment="1" applyProtection="1">
      <alignment horizontal="center" vertical="center"/>
    </xf>
    <xf numFmtId="1" fontId="0" fillId="2" borderId="2" xfId="0" applyNumberFormat="1" applyFill="1" applyBorder="1" applyProtection="1"/>
    <xf numFmtId="0" fontId="9" fillId="9" borderId="1" xfId="0" applyFont="1" applyFill="1" applyBorder="1" applyAlignment="1" applyProtection="1">
      <alignment horizontal="center" vertical="center"/>
    </xf>
    <xf numFmtId="0" fontId="9" fillId="10" borderId="1" xfId="0" applyFont="1" applyFill="1" applyBorder="1" applyAlignment="1" applyProtection="1">
      <alignment horizontal="center" vertical="center"/>
    </xf>
    <xf numFmtId="1" fontId="0" fillId="2" borderId="1" xfId="0" applyNumberFormat="1" applyFill="1" applyBorder="1" applyProtection="1"/>
    <xf numFmtId="0" fontId="0" fillId="11" borderId="0" xfId="0" applyFill="1" applyProtection="1"/>
    <xf numFmtId="0" fontId="12" fillId="2" borderId="0" xfId="0" applyFont="1" applyFill="1" applyProtection="1"/>
    <xf numFmtId="0" fontId="13" fillId="2" borderId="0" xfId="0" applyFont="1" applyFill="1" applyAlignment="1" applyProtection="1">
      <alignment horizontal="left" vertical="center"/>
    </xf>
    <xf numFmtId="0" fontId="8" fillId="2" borderId="0" xfId="0" applyFont="1" applyFill="1" applyAlignment="1" applyProtection="1">
      <alignment vertical="center"/>
    </xf>
    <xf numFmtId="0" fontId="14" fillId="2" borderId="0" xfId="0" applyFont="1" applyFill="1" applyAlignment="1" applyProtection="1">
      <alignment vertical="center"/>
    </xf>
    <xf numFmtId="0" fontId="15" fillId="12" borderId="9" xfId="0" applyFont="1" applyFill="1" applyBorder="1" applyAlignment="1" applyProtection="1">
      <alignment horizontal="centerContinuous" vertical="center"/>
    </xf>
    <xf numFmtId="0" fontId="1" fillId="12" borderId="10" xfId="0" applyFont="1" applyFill="1" applyBorder="1" applyAlignment="1" applyProtection="1">
      <alignment horizontal="center" vertical="center"/>
    </xf>
    <xf numFmtId="0" fontId="15" fillId="12" borderId="11" xfId="0" applyFont="1" applyFill="1" applyBorder="1" applyAlignment="1" applyProtection="1">
      <alignment horizontal="centerContinuous" vertical="center"/>
    </xf>
    <xf numFmtId="0" fontId="1" fillId="2" borderId="1" xfId="0" applyFont="1" applyFill="1" applyBorder="1" applyAlignment="1" applyProtection="1">
      <alignment horizontal="center" vertical="center" shrinkToFit="1"/>
    </xf>
    <xf numFmtId="0" fontId="15" fillId="12" borderId="12" xfId="0" applyFont="1" applyFill="1" applyBorder="1" applyAlignment="1" applyProtection="1">
      <alignment horizontal="centerContinuous" vertical="center"/>
    </xf>
    <xf numFmtId="2" fontId="1" fillId="2" borderId="1" xfId="0" applyNumberFormat="1" applyFont="1" applyFill="1" applyBorder="1" applyAlignment="1" applyProtection="1">
      <alignment horizontal="center" vertical="center" shrinkToFit="1"/>
    </xf>
    <xf numFmtId="1" fontId="15" fillId="2" borderId="1" xfId="0" applyNumberFormat="1" applyFont="1" applyFill="1" applyBorder="1" applyAlignment="1" applyProtection="1">
      <alignment horizontal="center" vertical="center" shrinkToFit="1"/>
    </xf>
    <xf numFmtId="0" fontId="0" fillId="2" borderId="10" xfId="0" applyFill="1" applyBorder="1" applyProtection="1"/>
    <xf numFmtId="0" fontId="0" fillId="2" borderId="14" xfId="0" applyFill="1" applyBorder="1" applyProtection="1"/>
    <xf numFmtId="0" fontId="0" fillId="2" borderId="10" xfId="0" applyFill="1" applyBorder="1" applyAlignment="1" applyProtection="1">
      <alignment shrinkToFit="1"/>
    </xf>
    <xf numFmtId="0" fontId="0" fillId="2" borderId="1" xfId="0" applyFill="1" applyBorder="1" applyAlignment="1" applyProtection="1">
      <alignment horizontal="center"/>
    </xf>
    <xf numFmtId="0" fontId="15" fillId="13" borderId="9" xfId="0" applyFont="1" applyFill="1" applyBorder="1" applyAlignment="1" applyProtection="1">
      <alignment horizontal="centerContinuous" vertical="center"/>
    </xf>
    <xf numFmtId="0" fontId="1" fillId="13" borderId="1" xfId="0" applyFont="1" applyFill="1" applyBorder="1" applyAlignment="1" applyProtection="1">
      <alignment horizontal="center" vertical="center" shrinkToFit="1"/>
    </xf>
    <xf numFmtId="0" fontId="15" fillId="13" borderId="11"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shrinkToFit="1"/>
    </xf>
    <xf numFmtId="0" fontId="1" fillId="13" borderId="10" xfId="0" applyFont="1" applyFill="1" applyBorder="1" applyAlignment="1" applyProtection="1">
      <alignment horizontal="center" vertical="center" shrinkToFit="1"/>
    </xf>
    <xf numFmtId="0" fontId="1" fillId="13" borderId="7" xfId="0" applyFont="1" applyFill="1" applyBorder="1" applyAlignment="1" applyProtection="1">
      <alignment horizontal="center" vertical="center"/>
    </xf>
    <xf numFmtId="0" fontId="15" fillId="13" borderId="12" xfId="0" applyFont="1" applyFill="1" applyBorder="1" applyAlignment="1" applyProtection="1">
      <alignment horizontal="centerContinuous" vertical="center"/>
    </xf>
    <xf numFmtId="0" fontId="15" fillId="13" borderId="7" xfId="0" applyFont="1" applyFill="1" applyBorder="1" applyAlignment="1" applyProtection="1">
      <alignment horizontal="centerContinuous" vertical="center"/>
    </xf>
    <xf numFmtId="0" fontId="1" fillId="13" borderId="15" xfId="0" applyFont="1" applyFill="1" applyBorder="1" applyAlignment="1" applyProtection="1">
      <alignment horizontal="center" vertical="center"/>
    </xf>
    <xf numFmtId="0" fontId="20" fillId="2" borderId="16" xfId="0" applyFont="1" applyFill="1" applyBorder="1" applyAlignment="1" applyProtection="1">
      <alignment horizontal="left" vertical="center"/>
      <protection hidden="1"/>
    </xf>
    <xf numFmtId="0" fontId="0" fillId="2" borderId="9" xfId="0" applyFill="1" applyBorder="1" applyAlignment="1" applyProtection="1">
      <alignment horizontal="center"/>
    </xf>
    <xf numFmtId="0" fontId="0" fillId="2" borderId="9" xfId="0" applyFill="1" applyBorder="1" applyAlignment="1" applyProtection="1">
      <alignment horizontal="center" vertical="center"/>
    </xf>
    <xf numFmtId="0" fontId="0" fillId="14" borderId="1" xfId="0" applyFill="1" applyBorder="1" applyAlignment="1" applyProtection="1">
      <alignment horizontal="center"/>
    </xf>
    <xf numFmtId="0" fontId="0" fillId="2" borderId="0" xfId="0" applyFill="1" applyAlignment="1" applyProtection="1">
      <alignment horizontal="center"/>
    </xf>
    <xf numFmtId="0" fontId="0" fillId="8" borderId="1" xfId="0" applyFill="1" applyBorder="1" applyAlignment="1" applyProtection="1">
      <alignment horizontal="center"/>
    </xf>
    <xf numFmtId="0" fontId="0" fillId="14" borderId="1" xfId="0" applyFill="1" applyBorder="1" applyAlignment="1" applyProtection="1">
      <alignment horizontal="center" vertical="center"/>
    </xf>
    <xf numFmtId="3" fontId="0" fillId="2" borderId="2" xfId="0" applyNumberFormat="1" applyFill="1" applyBorder="1" applyAlignment="1" applyProtection="1">
      <alignment horizontal="center" vertical="top"/>
    </xf>
    <xf numFmtId="3" fontId="0" fillId="2" borderId="1" xfId="0" applyNumberFormat="1" applyFill="1" applyBorder="1" applyAlignment="1" applyProtection="1">
      <alignment horizontal="center" vertical="top"/>
    </xf>
    <xf numFmtId="0" fontId="0" fillId="8" borderId="1" xfId="0" applyFill="1" applyBorder="1" applyAlignment="1" applyProtection="1">
      <alignment horizontal="center" vertical="center"/>
    </xf>
    <xf numFmtId="0" fontId="0" fillId="2" borderId="2" xfId="0" applyFill="1" applyBorder="1" applyAlignment="1" applyProtection="1">
      <alignment horizontal="center" vertical="top"/>
    </xf>
    <xf numFmtId="0" fontId="0" fillId="2" borderId="1" xfId="0" applyFill="1" applyBorder="1" applyAlignment="1" applyProtection="1">
      <alignment horizontal="center" vertical="top"/>
    </xf>
    <xf numFmtId="0" fontId="11" fillId="2" borderId="0" xfId="0" applyFont="1" applyFill="1" applyAlignment="1" applyProtection="1">
      <alignment vertical="top"/>
      <protection locked="0"/>
    </xf>
    <xf numFmtId="0" fontId="0" fillId="2" borderId="1" xfId="0" applyFill="1" applyBorder="1" applyAlignment="1" applyProtection="1">
      <alignment shrinkToFit="1"/>
      <protection locked="0"/>
    </xf>
    <xf numFmtId="0" fontId="0" fillId="2" borderId="0" xfId="0" applyFill="1" applyProtection="1">
      <protection locked="0"/>
    </xf>
    <xf numFmtId="0" fontId="0" fillId="2" borderId="1" xfId="0" applyFill="1" applyBorder="1" applyProtection="1">
      <protection locked="0"/>
    </xf>
    <xf numFmtId="0" fontId="8" fillId="2" borderId="1" xfId="0" applyFont="1" applyFill="1" applyBorder="1" applyAlignment="1" applyProtection="1">
      <alignment shrinkToFit="1"/>
      <protection locked="0"/>
    </xf>
    <xf numFmtId="0" fontId="17" fillId="13" borderId="13" xfId="0" applyFont="1" applyFill="1" applyBorder="1" applyAlignment="1" applyProtection="1">
      <alignment horizontal="center" vertical="center"/>
    </xf>
    <xf numFmtId="0" fontId="17" fillId="13" borderId="10" xfId="0" applyFont="1" applyFill="1" applyBorder="1" applyAlignment="1" applyProtection="1">
      <alignment horizontal="center" vertical="center"/>
    </xf>
    <xf numFmtId="0" fontId="18" fillId="13" borderId="10" xfId="0" applyFont="1" applyFill="1" applyBorder="1" applyAlignment="1" applyProtection="1">
      <alignment vertical="center"/>
    </xf>
    <xf numFmtId="0" fontId="3" fillId="13" borderId="1" xfId="0" applyFont="1" applyFill="1" applyBorder="1" applyAlignment="1" applyProtection="1">
      <alignment horizontal="center" vertical="center"/>
    </xf>
    <xf numFmtId="0" fontId="0" fillId="14" borderId="1" xfId="0" applyFill="1" applyBorder="1" applyAlignment="1" applyProtection="1">
      <alignment horizontal="center"/>
    </xf>
    <xf numFmtId="0" fontId="3" fillId="2" borderId="3" xfId="0" applyFont="1" applyFill="1" applyBorder="1" applyAlignment="1" applyProtection="1">
      <alignment horizontal="center"/>
    </xf>
    <xf numFmtId="0" fontId="3" fillId="2" borderId="5" xfId="0" applyFont="1" applyFill="1" applyBorder="1" applyAlignment="1" applyProtection="1">
      <alignment horizontal="center"/>
    </xf>
    <xf numFmtId="0" fontId="3" fillId="2" borderId="7" xfId="0" applyFont="1" applyFill="1" applyBorder="1" applyAlignment="1" applyProtection="1">
      <alignment horizontal="center"/>
    </xf>
    <xf numFmtId="0" fontId="3" fillId="2" borderId="4" xfId="0" applyFont="1" applyFill="1" applyBorder="1" applyAlignment="1" applyProtection="1">
      <alignment horizontal="center"/>
    </xf>
    <xf numFmtId="0" fontId="3" fillId="2" borderId="6" xfId="0" applyFont="1" applyFill="1" applyBorder="1" applyAlignment="1" applyProtection="1">
      <alignment horizontal="center"/>
    </xf>
    <xf numFmtId="0" fontId="3" fillId="2" borderId="8" xfId="0" applyFont="1" applyFill="1" applyBorder="1" applyAlignment="1" applyProtection="1">
      <alignment horizontal="center"/>
    </xf>
    <xf numFmtId="0" fontId="4" fillId="8" borderId="1" xfId="0" applyFont="1" applyFill="1" applyBorder="1" applyAlignment="1" applyProtection="1">
      <alignment horizontal="center"/>
    </xf>
    <xf numFmtId="0" fontId="1" fillId="13" borderId="9" xfId="0" applyFont="1" applyFill="1" applyBorder="1" applyAlignment="1" applyProtection="1">
      <alignment horizontal="center" vertical="center"/>
    </xf>
    <xf numFmtId="0" fontId="1" fillId="13" borderId="11" xfId="0" applyFont="1" applyFill="1" applyBorder="1" applyAlignment="1" applyProtection="1">
      <alignment horizontal="center" vertical="center"/>
    </xf>
    <xf numFmtId="0" fontId="1" fillId="13" borderId="12" xfId="0" applyFont="1" applyFill="1" applyBorder="1" applyAlignment="1" applyProtection="1">
      <alignment horizontal="center" vertical="center"/>
    </xf>
    <xf numFmtId="0" fontId="4" fillId="4" borderId="1" xfId="0" applyFont="1" applyFill="1" applyBorder="1" applyAlignment="1" applyProtection="1">
      <alignment horizontal="center" vertical="center"/>
    </xf>
    <xf numFmtId="0" fontId="9" fillId="9" borderId="1" xfId="0" applyFont="1" applyFill="1" applyBorder="1" applyAlignment="1" applyProtection="1">
      <alignment horizontal="center" vertical="center"/>
    </xf>
    <xf numFmtId="0" fontId="0" fillId="8" borderId="1" xfId="0" applyFill="1" applyBorder="1" applyAlignment="1" applyProtection="1">
      <alignment horizontal="center"/>
    </xf>
    <xf numFmtId="0" fontId="15" fillId="12" borderId="13"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7" fillId="12" borderId="13" xfId="0" applyFont="1" applyFill="1" applyBorder="1" applyAlignment="1" applyProtection="1">
      <alignment horizontal="center" vertical="center"/>
    </xf>
    <xf numFmtId="0" fontId="17" fillId="12" borderId="10" xfId="0" applyFont="1" applyFill="1" applyBorder="1" applyAlignment="1" applyProtection="1">
      <alignment horizontal="center" vertical="center"/>
    </xf>
    <xf numFmtId="0" fontId="18" fillId="12" borderId="10" xfId="0" applyFont="1" applyFill="1" applyBorder="1" applyAlignment="1" applyProtection="1">
      <alignment vertical="center"/>
    </xf>
    <xf numFmtId="0" fontId="15" fillId="13" borderId="13" xfId="0" applyFont="1" applyFill="1" applyBorder="1" applyAlignment="1" applyProtection="1">
      <alignment horizontal="center" vertical="center"/>
    </xf>
    <xf numFmtId="0" fontId="15" fillId="13" borderId="10" xfId="0" applyFont="1" applyFill="1" applyBorder="1" applyAlignment="1" applyProtection="1">
      <alignment horizontal="center" vertical="center"/>
    </xf>
    <xf numFmtId="0" fontId="1" fillId="13" borderId="3" xfId="0" applyFont="1" applyFill="1" applyBorder="1" applyAlignment="1" applyProtection="1">
      <alignment horizontal="center" vertical="center"/>
    </xf>
    <xf numFmtId="0" fontId="15" fillId="13" borderId="2" xfId="0" applyFont="1" applyFill="1" applyBorder="1" applyAlignment="1" applyProtection="1">
      <alignment horizontal="center" vertical="center"/>
    </xf>
    <xf numFmtId="0" fontId="3" fillId="12" borderId="1" xfId="0" applyFont="1" applyFill="1" applyBorder="1" applyAlignment="1" applyProtection="1">
      <alignment horizontal="center" vertical="center"/>
    </xf>
    <xf numFmtId="0" fontId="7" fillId="3" borderId="0" xfId="0" applyFont="1" applyFill="1" applyAlignment="1" applyProtection="1">
      <alignment horizontal="center" vertical="center"/>
    </xf>
    <xf numFmtId="0" fontId="15" fillId="12" borderId="13"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xf>
    <xf numFmtId="0" fontId="15" fillId="12" borderId="2" xfId="0" applyFont="1" applyFill="1" applyBorder="1" applyAlignment="1" applyProtection="1">
      <alignment horizontal="center" vertical="center"/>
    </xf>
    <xf numFmtId="0" fontId="1" fillId="12" borderId="9" xfId="0" applyFont="1" applyFill="1" applyBorder="1" applyAlignment="1" applyProtection="1">
      <alignment horizontal="center" vertical="center"/>
    </xf>
    <xf numFmtId="0" fontId="1" fillId="12" borderId="11" xfId="0" applyFont="1" applyFill="1" applyBorder="1" applyAlignment="1" applyProtection="1">
      <alignment horizontal="center" vertical="center"/>
    </xf>
    <xf numFmtId="0" fontId="1" fillId="12" borderId="12" xfId="0" applyFont="1" applyFill="1" applyBorder="1" applyAlignment="1" applyProtection="1">
      <alignment horizontal="center" vertical="center"/>
    </xf>
    <xf numFmtId="0" fontId="0" fillId="2" borderId="1" xfId="0" applyFill="1" applyBorder="1" applyAlignment="1" applyProtection="1">
      <alignment horizontal="center"/>
      <protection locked="0"/>
    </xf>
    <xf numFmtId="0" fontId="0" fillId="2" borderId="1" xfId="0" applyFill="1" applyBorder="1" applyAlignment="1" applyProtection="1">
      <alignment horizontal="center"/>
    </xf>
    <xf numFmtId="0" fontId="19" fillId="12" borderId="1" xfId="0" applyFont="1" applyFill="1" applyBorder="1" applyAlignment="1" applyProtection="1">
      <alignment horizontal="center" vertical="center"/>
    </xf>
    <xf numFmtId="0" fontId="19" fillId="13" borderId="1" xfId="0" applyFont="1" applyFill="1" applyBorder="1" applyAlignment="1" applyProtection="1">
      <alignment horizontal="center" vertical="center"/>
    </xf>
    <xf numFmtId="0" fontId="4" fillId="5" borderId="1" xfId="0" applyFont="1" applyFill="1" applyBorder="1" applyAlignment="1" applyProtection="1">
      <alignment horizontal="center" vertical="center"/>
    </xf>
    <xf numFmtId="0" fontId="4" fillId="3" borderId="1" xfId="0" applyFont="1" applyFill="1" applyBorder="1" applyAlignment="1" applyProtection="1">
      <alignment horizontal="center" vertical="center"/>
    </xf>
    <xf numFmtId="0" fontId="9" fillId="6" borderId="1" xfId="0" applyFont="1" applyFill="1" applyBorder="1" applyAlignment="1" applyProtection="1">
      <alignment horizontal="center" vertical="center"/>
    </xf>
    <xf numFmtId="0" fontId="4" fillId="6" borderId="1" xfId="0" applyFont="1" applyFill="1" applyBorder="1" applyAlignment="1" applyProtection="1">
      <alignment horizontal="center" vertical="center"/>
    </xf>
    <xf numFmtId="0" fontId="9" fillId="7" borderId="1" xfId="0" applyFont="1" applyFill="1" applyBorder="1" applyAlignment="1" applyProtection="1">
      <alignment horizontal="center" vertical="center"/>
    </xf>
    <xf numFmtId="0" fontId="21" fillId="2" borderId="1" xfId="0" applyFont="1" applyFill="1" applyBorder="1" applyAlignment="1" applyProtection="1">
      <alignment shrinkToFit="1"/>
      <protection locked="0"/>
    </xf>
  </cellXfs>
  <cellStyles count="1">
    <cellStyle name="Normal" xfId="0" builtinId="0"/>
  </cellStyles>
  <dxfs count="11088">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workbookViewId="0">
      <pane xSplit="3" ySplit="10" topLeftCell="CD11" activePane="bottomRight" state="frozen"/>
      <selection pane="topRight"/>
      <selection pane="bottomLeft"/>
      <selection pane="bottomRight" activeCell="CT22" sqref="CT22"/>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935</v>
      </c>
      <c r="B1" s="9"/>
      <c r="C1" s="91" t="s">
        <v>0</v>
      </c>
      <c r="D1" s="91"/>
      <c r="E1" s="91"/>
      <c r="F1" s="91"/>
      <c r="G1" s="91"/>
      <c r="H1" s="91"/>
      <c r="I1" s="91"/>
      <c r="J1" s="91"/>
      <c r="K1" s="91"/>
      <c r="L1" s="91"/>
      <c r="M1" s="91"/>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4</v>
      </c>
      <c r="F2" s="14"/>
      <c r="G2" s="7"/>
      <c r="H2" s="7"/>
      <c r="I2" s="7"/>
      <c r="J2" s="7"/>
      <c r="K2" s="7"/>
      <c r="L2" s="7"/>
      <c r="M2" s="7"/>
      <c r="N2" s="7"/>
      <c r="O2" s="7" t="s">
        <v>5</v>
      </c>
      <c r="P2" s="25"/>
      <c r="Q2" s="25"/>
      <c r="R2" s="25"/>
      <c r="S2" s="25" t="s">
        <v>6</v>
      </c>
      <c r="T2" s="25" t="s">
        <v>7</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0" t="s">
        <v>8</v>
      </c>
      <c r="AY2" s="100"/>
      <c r="AZ2" s="100"/>
      <c r="BA2" s="100"/>
      <c r="BB2" s="100"/>
      <c r="BC2" s="100"/>
      <c r="BD2" s="100"/>
      <c r="BE2" s="100"/>
      <c r="BF2" s="100"/>
      <c r="BG2" s="100"/>
      <c r="BH2" s="100"/>
      <c r="BI2" s="100"/>
      <c r="BJ2" s="100"/>
      <c r="BK2" s="100"/>
      <c r="BL2" s="100"/>
      <c r="BM2" s="15"/>
      <c r="BN2" s="15"/>
      <c r="BO2" s="15"/>
      <c r="BP2" s="15"/>
      <c r="BQ2" s="15"/>
      <c r="BR2" s="15"/>
      <c r="BS2" s="101" t="s">
        <v>9</v>
      </c>
      <c r="BT2" s="101"/>
      <c r="BU2" s="101"/>
      <c r="BV2" s="101"/>
      <c r="BW2" s="101"/>
      <c r="BX2" s="101"/>
      <c r="BY2" s="101"/>
      <c r="BZ2" s="101"/>
      <c r="CA2" s="101"/>
      <c r="CB2" s="101"/>
      <c r="CC2" s="101"/>
      <c r="CD2" s="101"/>
      <c r="CE2" s="101"/>
      <c r="CF2" s="101"/>
      <c r="CG2" s="101"/>
      <c r="CH2" s="7"/>
      <c r="CI2" s="7"/>
      <c r="CJ2" s="7"/>
      <c r="CK2" s="7"/>
      <c r="CL2" s="7"/>
      <c r="CM2" s="7"/>
      <c r="CN2" s="7"/>
      <c r="CO2" s="7"/>
      <c r="CP2" s="7"/>
      <c r="CQ2" s="7"/>
      <c r="CR2" s="7"/>
      <c r="CS2" s="7"/>
      <c r="CT2" s="7"/>
      <c r="CU2" s="7"/>
      <c r="CV2" s="7"/>
      <c r="CW2" s="7"/>
      <c r="CX2" s="7"/>
      <c r="CY2" s="7"/>
      <c r="CZ2" s="7"/>
      <c r="DA2" s="7"/>
    </row>
    <row r="3" spans="1:110" x14ac:dyDescent="0.25">
      <c r="A3" s="5" t="s">
        <v>10</v>
      </c>
      <c r="B3" s="10">
        <v>935</v>
      </c>
      <c r="C3" s="11" t="s">
        <v>11</v>
      </c>
      <c r="D3" s="7"/>
      <c r="E3" s="7" t="s">
        <v>12</v>
      </c>
      <c r="F3" s="15"/>
      <c r="G3" s="7"/>
      <c r="H3" s="68" t="s">
        <v>13</v>
      </c>
      <c r="I3" s="69"/>
      <c r="J3" s="70"/>
      <c r="K3" s="7"/>
      <c r="L3" s="7"/>
      <c r="M3" s="7"/>
      <c r="N3" s="7"/>
      <c r="O3" s="7" t="s">
        <v>14</v>
      </c>
      <c r="P3" s="25"/>
      <c r="Q3" s="25"/>
      <c r="R3" s="25"/>
      <c r="S3" s="25" t="s">
        <v>6</v>
      </c>
      <c r="T3" s="25" t="s">
        <v>15</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98"/>
      <c r="AY3" s="98"/>
      <c r="AZ3" s="98"/>
      <c r="BA3" s="98"/>
      <c r="BB3" s="98"/>
      <c r="BC3" s="98"/>
      <c r="BD3" s="98"/>
      <c r="BE3" s="98"/>
      <c r="BF3" s="98"/>
      <c r="BG3" s="98"/>
      <c r="BH3" s="98"/>
      <c r="BI3" s="98"/>
      <c r="BJ3" s="98"/>
      <c r="BK3" s="98"/>
      <c r="BL3" s="98"/>
      <c r="BM3" s="58"/>
      <c r="BN3" s="58"/>
      <c r="BO3" s="58"/>
      <c r="BP3" s="58"/>
      <c r="BQ3" s="58"/>
      <c r="BR3" s="58"/>
      <c r="BS3" s="98"/>
      <c r="BT3" s="99"/>
      <c r="BU3" s="99"/>
      <c r="BV3" s="99"/>
      <c r="BW3" s="99"/>
      <c r="BX3" s="99"/>
      <c r="BY3" s="99"/>
      <c r="BZ3" s="99"/>
      <c r="CA3" s="99"/>
      <c r="CB3" s="99"/>
      <c r="CC3" s="99"/>
      <c r="CD3" s="99"/>
      <c r="CE3" s="99"/>
      <c r="CF3" s="99"/>
      <c r="CG3" s="99"/>
      <c r="CH3" s="7"/>
      <c r="CI3" s="7"/>
      <c r="CJ3" s="7"/>
      <c r="CK3" s="7"/>
      <c r="CL3" s="7"/>
      <c r="CM3" s="7"/>
      <c r="CN3" s="7"/>
      <c r="CO3" s="7"/>
      <c r="CP3" s="7"/>
      <c r="CQ3" s="7"/>
      <c r="CR3" s="7"/>
      <c r="CS3" s="7"/>
      <c r="CT3" s="7"/>
      <c r="CU3" s="7"/>
      <c r="CV3" s="7"/>
      <c r="CW3" s="7"/>
      <c r="CX3" s="7"/>
      <c r="CY3" s="7"/>
      <c r="CZ3" s="7"/>
      <c r="DA3" s="7"/>
    </row>
    <row r="4" spans="1:110" x14ac:dyDescent="0.25">
      <c r="A4" s="6" t="s">
        <v>16</v>
      </c>
      <c r="B4" s="10"/>
      <c r="C4" s="62">
        <v>70</v>
      </c>
      <c r="D4" s="7"/>
      <c r="E4" s="7"/>
      <c r="F4" s="7"/>
      <c r="G4" s="7"/>
      <c r="H4" s="71" t="s">
        <v>17</v>
      </c>
      <c r="I4" s="72"/>
      <c r="J4" s="73"/>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99"/>
      <c r="AY4" s="99"/>
      <c r="AZ4" s="99"/>
      <c r="BA4" s="99"/>
      <c r="BB4" s="99"/>
      <c r="BC4" s="99"/>
      <c r="BD4" s="99"/>
      <c r="BE4" s="99"/>
      <c r="BF4" s="99"/>
      <c r="BG4" s="99"/>
      <c r="BH4" s="99"/>
      <c r="BI4" s="99"/>
      <c r="BJ4" s="99"/>
      <c r="BK4" s="99"/>
      <c r="BL4" s="99"/>
      <c r="BM4" s="15"/>
      <c r="BN4" s="15"/>
      <c r="BO4" s="15"/>
      <c r="BP4" s="15"/>
      <c r="BQ4" s="15"/>
      <c r="BR4" s="15"/>
      <c r="BS4" s="99"/>
      <c r="BT4" s="99"/>
      <c r="BU4" s="99"/>
      <c r="BV4" s="99"/>
      <c r="BW4" s="99"/>
      <c r="BX4" s="99"/>
      <c r="BY4" s="99"/>
      <c r="BZ4" s="99"/>
      <c r="CA4" s="99"/>
      <c r="CB4" s="99"/>
      <c r="CC4" s="99"/>
      <c r="CD4" s="99"/>
      <c r="CE4" s="99"/>
      <c r="CF4" s="99"/>
      <c r="CG4" s="99"/>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260</v>
      </c>
      <c r="C7" s="7"/>
      <c r="D7" s="78" t="s">
        <v>20</v>
      </c>
      <c r="E7" s="78"/>
      <c r="F7" s="78"/>
      <c r="G7" s="78"/>
      <c r="H7" s="78"/>
      <c r="I7" s="78"/>
      <c r="J7" s="78"/>
      <c r="K7" s="78"/>
      <c r="L7" s="78"/>
      <c r="M7" s="78"/>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2" t="s">
        <v>21</v>
      </c>
      <c r="B8" s="103" t="s">
        <v>22</v>
      </c>
      <c r="C8" s="102" t="s">
        <v>23</v>
      </c>
      <c r="D8" s="105" t="s">
        <v>24</v>
      </c>
      <c r="E8" s="105"/>
      <c r="F8" s="105"/>
      <c r="G8" s="105"/>
      <c r="H8" s="105"/>
      <c r="I8" s="74" t="s">
        <v>25</v>
      </c>
      <c r="J8" s="74"/>
      <c r="K8" s="74"/>
      <c r="L8" s="74"/>
      <c r="M8" s="74"/>
      <c r="N8" s="22"/>
      <c r="O8" s="26" t="s">
        <v>26</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2" t="s">
        <v>27</v>
      </c>
      <c r="AU8" s="81" t="s">
        <v>28</v>
      </c>
      <c r="AV8" s="83" t="s">
        <v>29</v>
      </c>
      <c r="AW8" s="33"/>
      <c r="AX8" s="37" t="s">
        <v>30</v>
      </c>
      <c r="AY8" s="39"/>
      <c r="AZ8" s="39"/>
      <c r="BA8" s="39"/>
      <c r="BB8" s="39"/>
      <c r="BC8" s="39"/>
      <c r="BD8" s="39"/>
      <c r="BE8" s="39"/>
      <c r="BF8" s="39"/>
      <c r="BG8" s="39"/>
      <c r="BH8" s="39"/>
      <c r="BI8" s="39"/>
      <c r="BJ8" s="39"/>
      <c r="BK8" s="39"/>
      <c r="BL8" s="39"/>
      <c r="BM8" s="39"/>
      <c r="BN8" s="39"/>
      <c r="BO8" s="39"/>
      <c r="BP8" s="39"/>
      <c r="BQ8" s="39"/>
      <c r="BR8" s="39"/>
      <c r="BS8" s="39"/>
      <c r="BT8" s="39"/>
      <c r="BU8" s="43"/>
      <c r="BV8" s="39"/>
      <c r="BW8" s="39"/>
      <c r="BX8" s="39"/>
      <c r="BY8" s="39"/>
      <c r="BZ8" s="39"/>
      <c r="CA8" s="39"/>
      <c r="CB8" s="39"/>
      <c r="CC8" s="39"/>
      <c r="CD8" s="39"/>
      <c r="CE8" s="39"/>
      <c r="CF8" s="39"/>
      <c r="CG8" s="43"/>
      <c r="CH8" s="44"/>
      <c r="CI8" s="44"/>
      <c r="CJ8" s="44"/>
      <c r="CK8" s="44"/>
      <c r="CL8" s="44"/>
      <c r="CM8" s="86" t="s">
        <v>28</v>
      </c>
      <c r="CN8" s="63" t="s">
        <v>29</v>
      </c>
      <c r="CO8" s="33"/>
      <c r="CP8" s="90" t="s">
        <v>31</v>
      </c>
      <c r="CQ8" s="90" t="s">
        <v>32</v>
      </c>
      <c r="CR8" s="33"/>
      <c r="CS8" s="66" t="s">
        <v>31</v>
      </c>
      <c r="CT8" s="66" t="s">
        <v>33</v>
      </c>
      <c r="CU8" s="7"/>
      <c r="CV8" s="9" t="s">
        <v>34</v>
      </c>
      <c r="CW8" s="7"/>
      <c r="CX8" s="7"/>
      <c r="CY8" s="7"/>
      <c r="CZ8" s="7"/>
      <c r="DA8" s="7"/>
    </row>
    <row r="9" spans="1:110" ht="15" customHeight="1" x14ac:dyDescent="0.25">
      <c r="A9" s="102"/>
      <c r="B9" s="103"/>
      <c r="C9" s="102"/>
      <c r="D9" s="106" t="s">
        <v>35</v>
      </c>
      <c r="E9" s="106"/>
      <c r="F9" s="104" t="s">
        <v>36</v>
      </c>
      <c r="G9" s="104"/>
      <c r="H9" s="104"/>
      <c r="I9" s="79" t="s">
        <v>35</v>
      </c>
      <c r="J9" s="79"/>
      <c r="K9" s="74" t="s">
        <v>36</v>
      </c>
      <c r="L9" s="74"/>
      <c r="M9" s="74"/>
      <c r="N9" s="22"/>
      <c r="O9" s="95">
        <v>1</v>
      </c>
      <c r="P9" s="96"/>
      <c r="Q9" s="97"/>
      <c r="R9" s="95">
        <v>2</v>
      </c>
      <c r="S9" s="96"/>
      <c r="T9" s="97"/>
      <c r="U9" s="95">
        <v>3</v>
      </c>
      <c r="V9" s="96"/>
      <c r="W9" s="97"/>
      <c r="X9" s="95">
        <v>4</v>
      </c>
      <c r="Y9" s="96"/>
      <c r="Z9" s="97"/>
      <c r="AA9" s="95">
        <v>5</v>
      </c>
      <c r="AB9" s="96"/>
      <c r="AC9" s="97"/>
      <c r="AD9" s="81" t="s">
        <v>35</v>
      </c>
      <c r="AE9" s="95">
        <v>6</v>
      </c>
      <c r="AF9" s="96"/>
      <c r="AG9" s="97"/>
      <c r="AH9" s="95">
        <v>7</v>
      </c>
      <c r="AI9" s="96"/>
      <c r="AJ9" s="97"/>
      <c r="AK9" s="95">
        <v>8</v>
      </c>
      <c r="AL9" s="96"/>
      <c r="AM9" s="97"/>
      <c r="AN9" s="95">
        <v>9</v>
      </c>
      <c r="AO9" s="96"/>
      <c r="AP9" s="97"/>
      <c r="AQ9" s="95">
        <v>10</v>
      </c>
      <c r="AR9" s="96"/>
      <c r="AS9" s="97"/>
      <c r="AT9" s="93"/>
      <c r="AU9" s="82"/>
      <c r="AV9" s="84"/>
      <c r="AW9" s="33"/>
      <c r="AX9" s="88">
        <v>1</v>
      </c>
      <c r="AY9" s="76"/>
      <c r="AZ9" s="77"/>
      <c r="BA9" s="75">
        <v>2</v>
      </c>
      <c r="BB9" s="76"/>
      <c r="BC9" s="77"/>
      <c r="BD9" s="75">
        <v>3</v>
      </c>
      <c r="BE9" s="76"/>
      <c r="BF9" s="77"/>
      <c r="BG9" s="75">
        <v>4</v>
      </c>
      <c r="BH9" s="76"/>
      <c r="BI9" s="77"/>
      <c r="BJ9" s="75">
        <v>5</v>
      </c>
      <c r="BK9" s="76"/>
      <c r="BL9" s="77"/>
      <c r="BM9" s="42"/>
      <c r="BN9" s="42"/>
      <c r="BO9" s="42"/>
      <c r="BP9" s="42"/>
      <c r="BQ9" s="42"/>
      <c r="BR9" s="86" t="s">
        <v>35</v>
      </c>
      <c r="BS9" s="75">
        <v>6</v>
      </c>
      <c r="BT9" s="76"/>
      <c r="BU9" s="77"/>
      <c r="BV9" s="75">
        <v>7</v>
      </c>
      <c r="BW9" s="76"/>
      <c r="BX9" s="77"/>
      <c r="BY9" s="75">
        <v>8</v>
      </c>
      <c r="BZ9" s="76"/>
      <c r="CA9" s="77"/>
      <c r="CB9" s="75">
        <v>9</v>
      </c>
      <c r="CC9" s="76"/>
      <c r="CD9" s="77"/>
      <c r="CE9" s="75">
        <v>10</v>
      </c>
      <c r="CF9" s="76"/>
      <c r="CG9" s="77"/>
      <c r="CH9" s="45"/>
      <c r="CI9" s="45"/>
      <c r="CJ9" s="45"/>
      <c r="CK9" s="45"/>
      <c r="CL9" s="45"/>
      <c r="CM9" s="87"/>
      <c r="CN9" s="64"/>
      <c r="CO9" s="33"/>
      <c r="CP9" s="90"/>
      <c r="CQ9" s="90"/>
      <c r="CR9" s="33"/>
      <c r="CS9" s="66"/>
      <c r="CT9" s="66"/>
      <c r="CU9" s="7"/>
      <c r="CV9" s="47"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Beriman Kepada Kitab - Kitab Allah SWT, Berani Hidup Jujur, Pengurusan Jenazah, Taat pada aturan, kompetisi dalam kebaikan, dan etos kerja sebagai perintah agama, Khutbah, Tabligh dan Dakwah, Perkembangan Islam Masa Kejayaan, </v>
      </c>
    </row>
    <row r="10" spans="1:110" x14ac:dyDescent="0.25">
      <c r="A10" s="102"/>
      <c r="B10" s="103"/>
      <c r="C10" s="102"/>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4"/>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3"/>
      <c r="AU10" s="82"/>
      <c r="AV10" s="85"/>
      <c r="AW10" s="34"/>
      <c r="AX10" s="38" t="s">
        <v>45</v>
      </c>
      <c r="AY10" s="40" t="s">
        <v>46</v>
      </c>
      <c r="AZ10" s="41" t="s">
        <v>47</v>
      </c>
      <c r="BA10" s="41" t="s">
        <v>45</v>
      </c>
      <c r="BB10" s="41" t="s">
        <v>46</v>
      </c>
      <c r="BC10" s="41" t="s">
        <v>47</v>
      </c>
      <c r="BD10" s="41" t="s">
        <v>45</v>
      </c>
      <c r="BE10" s="41" t="s">
        <v>46</v>
      </c>
      <c r="BF10" s="41" t="s">
        <v>47</v>
      </c>
      <c r="BG10" s="41" t="s">
        <v>45</v>
      </c>
      <c r="BH10" s="41" t="s">
        <v>46</v>
      </c>
      <c r="BI10" s="41" t="s">
        <v>47</v>
      </c>
      <c r="BJ10" s="41" t="s">
        <v>45</v>
      </c>
      <c r="BK10" s="41" t="s">
        <v>46</v>
      </c>
      <c r="BL10" s="41" t="s">
        <v>47</v>
      </c>
      <c r="BM10" s="41"/>
      <c r="BN10" s="41"/>
      <c r="BO10" s="41"/>
      <c r="BP10" s="41"/>
      <c r="BQ10" s="41"/>
      <c r="BR10" s="89"/>
      <c r="BS10" s="41" t="s">
        <v>45</v>
      </c>
      <c r="BT10" s="41" t="s">
        <v>46</v>
      </c>
      <c r="BU10" s="41" t="s">
        <v>47</v>
      </c>
      <c r="BV10" s="41" t="s">
        <v>45</v>
      </c>
      <c r="BW10" s="41" t="s">
        <v>46</v>
      </c>
      <c r="BX10" s="41" t="s">
        <v>47</v>
      </c>
      <c r="BY10" s="41" t="s">
        <v>45</v>
      </c>
      <c r="BZ10" s="41" t="s">
        <v>46</v>
      </c>
      <c r="CA10" s="41" t="s">
        <v>47</v>
      </c>
      <c r="CB10" s="41" t="s">
        <v>45</v>
      </c>
      <c r="CC10" s="41" t="s">
        <v>46</v>
      </c>
      <c r="CD10" s="41" t="s">
        <v>47</v>
      </c>
      <c r="CE10" s="41" t="s">
        <v>45</v>
      </c>
      <c r="CF10" s="41" t="s">
        <v>46</v>
      </c>
      <c r="CG10" s="41" t="s">
        <v>47</v>
      </c>
      <c r="CH10" s="41"/>
      <c r="CI10" s="41"/>
      <c r="CJ10" s="41"/>
      <c r="CK10" s="41"/>
      <c r="CL10" s="41"/>
      <c r="CM10" s="87"/>
      <c r="CN10" s="65"/>
      <c r="CO10" s="33"/>
      <c r="CP10" s="90"/>
      <c r="CQ10" s="90"/>
      <c r="CR10" s="33"/>
      <c r="CS10" s="66"/>
      <c r="CT10" s="66"/>
      <c r="CU10" s="7"/>
      <c r="CV10" s="48">
        <v>1</v>
      </c>
      <c r="CW10" s="59" t="s">
        <v>48</v>
      </c>
      <c r="CX10" s="7">
        <v>5281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Berani Hidup Jujur, Pengurusan Jenazah, Taat pada aturan, kompetisi dalam kebaikan, dan etos kerja sebagai perintah agama, Khutbah, Tabligh dan Dakwah, Perkembangan Islam Masa Kejayaan, Masih perlu peningkatan pemahaman Beriman Kepada Kitab - Kitab Allah SWT.</v>
      </c>
    </row>
    <row r="11" spans="1:110" x14ac:dyDescent="0.25">
      <c r="A11" s="8">
        <v>1</v>
      </c>
      <c r="B11" s="8">
        <v>126582</v>
      </c>
      <c r="C11" s="8" t="s">
        <v>49</v>
      </c>
      <c r="D11" s="8">
        <f t="shared" ref="D11:D42" si="0">AD11</f>
        <v>75</v>
      </c>
      <c r="E11" s="13" t="str">
        <f t="shared" ref="E11:E42" si="1">IF(D11="","",IF(D11&lt;=$CZ$13,"D",IF(D11&lt;=$CZ$14,"C",IF(D11&lt;=$CZ$15,"B",IF(D11&lt;=$CZ$16,"A","E")))))</f>
        <v>C</v>
      </c>
      <c r="F11" s="17">
        <f t="shared" ref="F11:F42" si="2">AV11</f>
        <v>80</v>
      </c>
      <c r="G11" s="13" t="str">
        <f t="shared" ref="G11:G42" si="3">IF(F11="","",IF(F11&lt;=$CZ$13,"D",IF(F11&lt;=$CZ$14,"C",IF(F11&lt;=$CZ$15,"B",IF(F11&lt;=$CZ$16,"A","E")))))</f>
        <v>B</v>
      </c>
      <c r="H11" s="13" t="str">
        <f t="shared" ref="H11:H42" si="4">CQ11</f>
        <v xml:space="preserve">Memiliki kemampuan pemahaman Beriman Kepada Kitab - Kitab Allah SWT, Berani Hidup Jujur, Pengurusan Jenazah, Taat pada aturan, kompetisi dalam kebaikan, dan etos kerja sebagai perintah agama, Khutbah, Tabligh dan Dakwah, Perkembangan Islam Masa Kejayaan, </v>
      </c>
      <c r="I11" s="8">
        <f t="shared" ref="I11:I42" si="5">BR11</f>
        <v>77</v>
      </c>
      <c r="J11" s="13" t="str">
        <f t="shared" ref="J11:J42" si="6">IF(I11="","",IF(I11&lt;=$CZ$27,"D",IF(I11&lt;=$CZ$28,"C",IF(I11&lt;=$CZ$29,"B",IF(I11&lt;=$CZ$30,"A","E")))))</f>
        <v>C</v>
      </c>
      <c r="K11" s="20">
        <f t="shared" ref="K11:K42" si="7">CN11</f>
        <v>80</v>
      </c>
      <c r="L11" s="13" t="str">
        <f t="shared" ref="L11:L42" si="8">IF(K11="","",IF(K11&lt;=$CZ$27,"D",IF(K11&lt;=$CZ$28,"C",IF(K11&lt;=$CZ$29,"B",IF(K11&lt;=$CZ$30,"A","E")))))</f>
        <v>B</v>
      </c>
      <c r="M11" s="8" t="str">
        <f t="shared" ref="M11:M42" si="9">CT11</f>
        <v xml:space="preserve">Memiliki keterampilan Membaca QS Al Maidah : 48, Praktik Pengurusan Jenazah, Menyusun Teks Khutbah, Praktik Khutbah, </v>
      </c>
      <c r="N11" s="7"/>
      <c r="O11" s="59">
        <v>70</v>
      </c>
      <c r="P11" s="59"/>
      <c r="Q11" s="2"/>
      <c r="R11" s="59"/>
      <c r="S11" s="59"/>
      <c r="T11" s="2">
        <v>74</v>
      </c>
      <c r="U11" s="59"/>
      <c r="V11" s="59"/>
      <c r="W11" s="2">
        <v>80</v>
      </c>
      <c r="X11" s="59"/>
      <c r="Y11" s="59"/>
      <c r="Z11" s="2"/>
      <c r="AA11" s="59"/>
      <c r="AB11" s="59"/>
      <c r="AC11" s="2"/>
      <c r="AD11" s="29">
        <f t="shared" ref="AD11:AD42" si="10">IF(AND(O11="",P11="",Q11=""),"",ROUND(AVERAGE(O11:AC11),0))</f>
        <v>75</v>
      </c>
      <c r="AE11" s="59">
        <v>95</v>
      </c>
      <c r="AF11" s="59"/>
      <c r="AG11" s="2"/>
      <c r="AH11" s="59">
        <v>86</v>
      </c>
      <c r="AI11" s="59"/>
      <c r="AJ11" s="2"/>
      <c r="AK11" s="59"/>
      <c r="AL11" s="59">
        <v>75</v>
      </c>
      <c r="AM11" s="2"/>
      <c r="AN11" s="59"/>
      <c r="AO11" s="59"/>
      <c r="AP11" s="2"/>
      <c r="AQ11" s="59"/>
      <c r="AR11" s="59"/>
      <c r="AS11" s="2"/>
      <c r="AT11" s="59">
        <v>77</v>
      </c>
      <c r="AU11" s="31">
        <f t="shared" ref="AU11:AU42" si="11">IF(AT11="","",AVERAGE(O11:AC11,AE11:AT11))</f>
        <v>79.571428571428569</v>
      </c>
      <c r="AV11" s="32">
        <f t="shared" ref="AV11:AV42" si="12">IF(AU11="","",ROUND(AU11,0))</f>
        <v>80</v>
      </c>
      <c r="AW11" s="35"/>
      <c r="AX11" s="59">
        <v>75</v>
      </c>
      <c r="AY11" s="59"/>
      <c r="AZ11" s="2"/>
      <c r="BA11" s="59"/>
      <c r="BB11" s="59"/>
      <c r="BC11" s="2"/>
      <c r="BD11" s="59">
        <v>78</v>
      </c>
      <c r="BE11" s="59"/>
      <c r="BF11" s="2"/>
      <c r="BG11" s="59"/>
      <c r="BH11" s="59"/>
      <c r="BI11" s="2"/>
      <c r="BJ11" s="59"/>
      <c r="BK11" s="59"/>
      <c r="BL11" s="2"/>
      <c r="BM11" s="29">
        <f t="shared" ref="BM11:BM42" si="13">IF(AND(AZ11="",AY11="",AX11=""),"",MAX(AX11:AZ11))</f>
        <v>75</v>
      </c>
      <c r="BN11" s="29" t="str">
        <f t="shared" ref="BN11:BN42" si="14">IF(AND(BB11="",BC11="",BA11=""),"",MAX(BA11:BC11))</f>
        <v/>
      </c>
      <c r="BO11" s="29">
        <f t="shared" ref="BO11:BO42" si="15">IF(AND(BD11="",BE11="",BF11=""),"",MAX(BD11:BF11))</f>
        <v>78</v>
      </c>
      <c r="BP11" s="29" t="str">
        <f t="shared" ref="BP11:BP42" si="16">IF(AND(BG11="",BH11="",BI11=""),"",MAX(BG11:BI11))</f>
        <v/>
      </c>
      <c r="BQ11" s="29" t="str">
        <f t="shared" ref="BQ11:BQ42" si="17">IF(AND(BJ11="",BK11="",BL11=""),"",MAX(BJ11:BL11))</f>
        <v/>
      </c>
      <c r="BR11" s="29">
        <f t="shared" ref="BR11:BR42" si="18">IF(AND(BM11=""),"",ROUND(AVERAGE(BM11:BQ11),0))</f>
        <v>77</v>
      </c>
      <c r="BS11" s="59">
        <v>83</v>
      </c>
      <c r="BT11" s="59"/>
      <c r="BU11" s="2"/>
      <c r="BV11" s="59">
        <v>80</v>
      </c>
      <c r="BW11" s="59"/>
      <c r="BX11" s="2"/>
      <c r="BY11" s="59"/>
      <c r="BZ11" s="59"/>
      <c r="CA11" s="2"/>
      <c r="CB11" s="59"/>
      <c r="CC11" s="59"/>
      <c r="CD11" s="2"/>
      <c r="CE11" s="59"/>
      <c r="CF11" s="59"/>
      <c r="CG11" s="2"/>
      <c r="CH11" s="29">
        <f t="shared" ref="CH11:CH42" si="19">IF(AND(BU11="",BT11="",BS11=""),"",MAX(BS11:BU11))</f>
        <v>83</v>
      </c>
      <c r="CI11" s="29">
        <f t="shared" ref="CI11:CI42" si="20">IF(AND(BW11="",BX11="",BV11=""),"",MAX(BV11:BX11))</f>
        <v>80</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80</v>
      </c>
      <c r="CN11" s="32">
        <f t="shared" ref="CN11:CN42" si="25">IF(CM11="","",ROUND(CM11,0))</f>
        <v>80</v>
      </c>
      <c r="CO11" s="35"/>
      <c r="CP11" s="59">
        <v>7</v>
      </c>
      <c r="CQ11" s="46" t="str">
        <f t="shared" ref="CQ11:CQ42" si="26">IF(CP11="","",VLOOKUP(CP11,$DE$9:$DF$20,2,0))</f>
        <v xml:space="preserve">Memiliki kemampuan pemahaman Beriman Kepada Kitab - Kitab Allah SWT, Berani Hidup Jujur, Pengurusan Jenazah, Taat pada aturan, kompetisi dalam kebaikan, dan etos kerja sebagai perintah agama, Khutbah, Tabligh dan Dakwah, Perkembangan Islam Masa Kejayaan, </v>
      </c>
      <c r="CR11" s="35"/>
      <c r="CS11" s="59">
        <v>5</v>
      </c>
      <c r="CT11" s="46" t="str">
        <f t="shared" ref="CT11:CT42" si="27">IF(CS11="","",VLOOKUP(CS11,$DE$22:$DF$33,2,0))</f>
        <v xml:space="preserve">Memiliki keterampilan Membaca QS Al Maidah : 48, Praktik Pengurusan Jenazah, Menyusun Teks Khutbah, Praktik Khutbah, </v>
      </c>
      <c r="CU11" s="7"/>
      <c r="CV11" s="48">
        <v>2</v>
      </c>
      <c r="CW11" s="59" t="s">
        <v>50</v>
      </c>
      <c r="CX11" s="7">
        <v>5282</v>
      </c>
      <c r="CY11" s="67" t="s">
        <v>51</v>
      </c>
      <c r="CZ11" s="67"/>
      <c r="DA11" s="67"/>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Beriman Kepada Kitab - Kitab Allah SWT, Pengurusan Jenazah, Taat pada aturan, kompetisi dalam kebaikan, dan etos kerja sebagai perintah agama, Khutbah, Tabligh dan Dakwah, Perkembangan Islam Masa Kejayaan, Masih perlu peningkatan pemahaman Berani Hidup Jujur.</v>
      </c>
    </row>
    <row r="12" spans="1:110" x14ac:dyDescent="0.25">
      <c r="A12" s="8">
        <v>2</v>
      </c>
      <c r="B12" s="8">
        <v>126598</v>
      </c>
      <c r="C12" s="8" t="s">
        <v>52</v>
      </c>
      <c r="D12" s="8">
        <f t="shared" si="0"/>
        <v>77</v>
      </c>
      <c r="E12" s="13" t="str">
        <f t="shared" si="1"/>
        <v>C</v>
      </c>
      <c r="F12" s="17">
        <f t="shared" si="2"/>
        <v>80</v>
      </c>
      <c r="G12" s="13" t="str">
        <f t="shared" si="3"/>
        <v>B</v>
      </c>
      <c r="H1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2" s="8">
        <f t="shared" si="5"/>
        <v>80</v>
      </c>
      <c r="J12" s="13" t="str">
        <f t="shared" si="6"/>
        <v>B</v>
      </c>
      <c r="K12" s="20">
        <f t="shared" si="7"/>
        <v>81</v>
      </c>
      <c r="L12" s="13" t="str">
        <f t="shared" si="8"/>
        <v>B</v>
      </c>
      <c r="M12" s="8" t="str">
        <f t="shared" si="9"/>
        <v xml:space="preserve">Memiliki keterampilan Membaca QS Al Maidah : 48, Praktik Pengurusan Jenazah, Menyusun Teks Khutbah, Praktik Khutbah, </v>
      </c>
      <c r="N12" s="7"/>
      <c r="O12" s="59">
        <v>77</v>
      </c>
      <c r="P12" s="59"/>
      <c r="Q12" s="2"/>
      <c r="R12" s="59"/>
      <c r="S12" s="59"/>
      <c r="T12" s="2">
        <v>74</v>
      </c>
      <c r="U12" s="59"/>
      <c r="V12" s="59"/>
      <c r="W12" s="2">
        <v>80</v>
      </c>
      <c r="X12" s="59"/>
      <c r="Y12" s="59"/>
      <c r="Z12" s="2"/>
      <c r="AA12" s="59"/>
      <c r="AB12" s="59"/>
      <c r="AC12" s="2"/>
      <c r="AD12" s="29">
        <f t="shared" si="10"/>
        <v>77</v>
      </c>
      <c r="AE12" s="59">
        <v>93</v>
      </c>
      <c r="AF12" s="59"/>
      <c r="AG12" s="2"/>
      <c r="AH12" s="59">
        <v>82</v>
      </c>
      <c r="AI12" s="59"/>
      <c r="AJ12" s="2"/>
      <c r="AK12" s="59"/>
      <c r="AL12" s="59">
        <v>75</v>
      </c>
      <c r="AM12" s="2"/>
      <c r="AN12" s="59"/>
      <c r="AO12" s="59"/>
      <c r="AP12" s="2"/>
      <c r="AQ12" s="59"/>
      <c r="AR12" s="59"/>
      <c r="AS12" s="2"/>
      <c r="AT12" s="59">
        <v>80</v>
      </c>
      <c r="AU12" s="31">
        <f t="shared" si="11"/>
        <v>80.142857142857139</v>
      </c>
      <c r="AV12" s="32">
        <f t="shared" si="12"/>
        <v>80</v>
      </c>
      <c r="AW12" s="35"/>
      <c r="AX12" s="59">
        <v>82</v>
      </c>
      <c r="AY12" s="59"/>
      <c r="AZ12" s="2"/>
      <c r="BA12" s="59"/>
      <c r="BB12" s="59"/>
      <c r="BC12" s="2"/>
      <c r="BD12" s="59">
        <v>78</v>
      </c>
      <c r="BE12" s="59"/>
      <c r="BF12" s="2"/>
      <c r="BG12" s="59"/>
      <c r="BH12" s="59"/>
      <c r="BI12" s="2"/>
      <c r="BJ12" s="59"/>
      <c r="BK12" s="59"/>
      <c r="BL12" s="2"/>
      <c r="BM12" s="29">
        <f t="shared" si="13"/>
        <v>82</v>
      </c>
      <c r="BN12" s="29" t="str">
        <f t="shared" si="14"/>
        <v/>
      </c>
      <c r="BO12" s="29">
        <f t="shared" si="15"/>
        <v>78</v>
      </c>
      <c r="BP12" s="29" t="str">
        <f t="shared" si="16"/>
        <v/>
      </c>
      <c r="BQ12" s="29" t="str">
        <f t="shared" si="17"/>
        <v/>
      </c>
      <c r="BR12" s="29">
        <f t="shared" si="18"/>
        <v>80</v>
      </c>
      <c r="BS12" s="59">
        <v>83</v>
      </c>
      <c r="BT12" s="59"/>
      <c r="BU12" s="2"/>
      <c r="BV12" s="59">
        <v>80</v>
      </c>
      <c r="BW12" s="59"/>
      <c r="BX12" s="2"/>
      <c r="BY12" s="59"/>
      <c r="BZ12" s="59"/>
      <c r="CA12" s="2"/>
      <c r="CB12" s="59"/>
      <c r="CC12" s="59"/>
      <c r="CD12" s="2"/>
      <c r="CE12" s="59"/>
      <c r="CF12" s="59"/>
      <c r="CG12" s="2"/>
      <c r="CH12" s="29">
        <f t="shared" si="19"/>
        <v>83</v>
      </c>
      <c r="CI12" s="29">
        <f t="shared" si="20"/>
        <v>80</v>
      </c>
      <c r="CJ12" s="29" t="str">
        <f t="shared" si="21"/>
        <v/>
      </c>
      <c r="CK12" s="29" t="str">
        <f t="shared" si="22"/>
        <v/>
      </c>
      <c r="CL12" s="29" t="str">
        <f t="shared" si="23"/>
        <v/>
      </c>
      <c r="CM12" s="31">
        <f t="shared" si="24"/>
        <v>81</v>
      </c>
      <c r="CN12" s="32">
        <f t="shared" si="25"/>
        <v>81</v>
      </c>
      <c r="CO12" s="35"/>
      <c r="CP12" s="59">
        <v>7</v>
      </c>
      <c r="CQ1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2" s="35"/>
      <c r="CS12" s="59">
        <v>5</v>
      </c>
      <c r="CT12" s="46" t="str">
        <f t="shared" si="27"/>
        <v xml:space="preserve">Memiliki keterampilan Membaca QS Al Maidah : 48, Praktik Pengurusan Jenazah, Menyusun Teks Khutbah, Praktik Khutbah, </v>
      </c>
      <c r="CU12" s="7"/>
      <c r="CV12" s="48">
        <v>3</v>
      </c>
      <c r="CW12" s="59" t="s">
        <v>53</v>
      </c>
      <c r="CX12" s="7">
        <v>5283</v>
      </c>
      <c r="CY12" s="49" t="s">
        <v>54</v>
      </c>
      <c r="CZ12" s="52" t="s">
        <v>55</v>
      </c>
      <c r="DA12" s="52" t="s">
        <v>56</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Beriman Kepada Kitab - Kitab Allah SWT, Berani Hidup Jujur, Taat pada aturan, kompetisi dalam kebaikan, dan etos kerja sebagai perintah agama, Khutbah, Tabligh dan Dakwah, Perkembangan Islam Masa Kejayaan, Masih perlu peningkatan pemahaman Pengurusan Jenazah.</v>
      </c>
    </row>
    <row r="13" spans="1:110" x14ac:dyDescent="0.25">
      <c r="A13" s="8">
        <v>3</v>
      </c>
      <c r="B13" s="8">
        <v>126614</v>
      </c>
      <c r="C13" s="8" t="s">
        <v>57</v>
      </c>
      <c r="D13" s="8">
        <f t="shared" si="0"/>
        <v>76</v>
      </c>
      <c r="E13" s="13" t="str">
        <f t="shared" si="1"/>
        <v>C</v>
      </c>
      <c r="F13" s="17">
        <f t="shared" si="2"/>
        <v>80</v>
      </c>
      <c r="G13" s="13" t="str">
        <f t="shared" si="3"/>
        <v>B</v>
      </c>
      <c r="H13"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3" s="8">
        <f t="shared" si="5"/>
        <v>80</v>
      </c>
      <c r="J13" s="13" t="str">
        <f t="shared" si="6"/>
        <v>B</v>
      </c>
      <c r="K13" s="20">
        <f t="shared" si="7"/>
        <v>83</v>
      </c>
      <c r="L13" s="13" t="str">
        <f t="shared" si="8"/>
        <v>B</v>
      </c>
      <c r="M13" s="8" t="str">
        <f t="shared" si="9"/>
        <v xml:space="preserve">Memiliki keterampilan Membaca QS Al Maidah : 48, Praktik Pengurusan Jenazah, Menyusun Teks Khutbah, Praktik Khutbah, </v>
      </c>
      <c r="N13" s="7"/>
      <c r="O13" s="59">
        <v>75</v>
      </c>
      <c r="P13" s="59"/>
      <c r="Q13" s="2"/>
      <c r="R13" s="59"/>
      <c r="S13" s="59"/>
      <c r="T13" s="2">
        <v>74</v>
      </c>
      <c r="U13" s="59"/>
      <c r="V13" s="59"/>
      <c r="W13" s="2">
        <v>80</v>
      </c>
      <c r="X13" s="59"/>
      <c r="Y13" s="59"/>
      <c r="Z13" s="2"/>
      <c r="AA13" s="59"/>
      <c r="AB13" s="59"/>
      <c r="AC13" s="2"/>
      <c r="AD13" s="29">
        <f t="shared" si="10"/>
        <v>76</v>
      </c>
      <c r="AE13" s="59">
        <v>93</v>
      </c>
      <c r="AF13" s="59"/>
      <c r="AG13" s="2"/>
      <c r="AH13" s="59">
        <v>82</v>
      </c>
      <c r="AI13" s="59"/>
      <c r="AJ13" s="2"/>
      <c r="AK13" s="59"/>
      <c r="AL13" s="59">
        <v>75</v>
      </c>
      <c r="AM13" s="2"/>
      <c r="AN13" s="59"/>
      <c r="AO13" s="59"/>
      <c r="AP13" s="2"/>
      <c r="AQ13" s="59"/>
      <c r="AR13" s="59"/>
      <c r="AS13" s="2"/>
      <c r="AT13" s="59">
        <v>84</v>
      </c>
      <c r="AU13" s="31">
        <f t="shared" si="11"/>
        <v>80.428571428571431</v>
      </c>
      <c r="AV13" s="32">
        <f t="shared" si="12"/>
        <v>80</v>
      </c>
      <c r="AW13" s="35"/>
      <c r="AX13" s="59">
        <v>80</v>
      </c>
      <c r="AY13" s="59"/>
      <c r="AZ13" s="2"/>
      <c r="BA13" s="59"/>
      <c r="BB13" s="59"/>
      <c r="BC13" s="2"/>
      <c r="BD13" s="59">
        <v>80</v>
      </c>
      <c r="BE13" s="59"/>
      <c r="BF13" s="2"/>
      <c r="BG13" s="59"/>
      <c r="BH13" s="59"/>
      <c r="BI13" s="2"/>
      <c r="BJ13" s="59"/>
      <c r="BK13" s="59"/>
      <c r="BL13" s="2"/>
      <c r="BM13" s="29">
        <f t="shared" si="13"/>
        <v>80</v>
      </c>
      <c r="BN13" s="29" t="str">
        <f t="shared" si="14"/>
        <v/>
      </c>
      <c r="BO13" s="29">
        <f t="shared" si="15"/>
        <v>80</v>
      </c>
      <c r="BP13" s="29" t="str">
        <f t="shared" si="16"/>
        <v/>
      </c>
      <c r="BQ13" s="29" t="str">
        <f t="shared" si="17"/>
        <v/>
      </c>
      <c r="BR13" s="29">
        <f t="shared" si="18"/>
        <v>80</v>
      </c>
      <c r="BS13" s="59">
        <v>80</v>
      </c>
      <c r="BT13" s="59"/>
      <c r="BU13" s="2"/>
      <c r="BV13" s="59">
        <v>90</v>
      </c>
      <c r="BW13" s="59"/>
      <c r="BX13" s="2"/>
      <c r="BY13" s="59"/>
      <c r="BZ13" s="59"/>
      <c r="CA13" s="2"/>
      <c r="CB13" s="59"/>
      <c r="CC13" s="59"/>
      <c r="CD13" s="2"/>
      <c r="CE13" s="59"/>
      <c r="CF13" s="59"/>
      <c r="CG13" s="2"/>
      <c r="CH13" s="29">
        <f t="shared" si="19"/>
        <v>80</v>
      </c>
      <c r="CI13" s="29">
        <f t="shared" si="20"/>
        <v>90</v>
      </c>
      <c r="CJ13" s="29" t="str">
        <f t="shared" si="21"/>
        <v/>
      </c>
      <c r="CK13" s="29" t="str">
        <f t="shared" si="22"/>
        <v/>
      </c>
      <c r="CL13" s="29" t="str">
        <f t="shared" si="23"/>
        <v/>
      </c>
      <c r="CM13" s="31">
        <f t="shared" si="24"/>
        <v>83.333333333333329</v>
      </c>
      <c r="CN13" s="32">
        <f t="shared" si="25"/>
        <v>83</v>
      </c>
      <c r="CO13" s="35"/>
      <c r="CP13" s="59">
        <v>7</v>
      </c>
      <c r="CQ13"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3" s="35"/>
      <c r="CS13" s="59">
        <v>5</v>
      </c>
      <c r="CT13" s="46" t="str">
        <f t="shared" si="27"/>
        <v xml:space="preserve">Memiliki keterampilan Membaca QS Al Maidah : 48, Praktik Pengurusan Jenazah, Menyusun Teks Khutbah, Praktik Khutbah, </v>
      </c>
      <c r="CU13" s="7"/>
      <c r="CV13" s="48">
        <v>4</v>
      </c>
      <c r="CW13" s="107" t="s">
        <v>132</v>
      </c>
      <c r="CX13" s="7">
        <v>5284</v>
      </c>
      <c r="CY13" s="36">
        <v>0</v>
      </c>
      <c r="CZ13" s="53">
        <v>69</v>
      </c>
      <c r="DA13" s="56" t="s">
        <v>58</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Beriman Kepada Kitab - Kitab Allah SWT, Berani Hidup Jujur, Pengurusan Jenazah, Khutbah, Tabligh dan Dakwah, Perkembangan Islam Masa Kejayaan, Masih perlu peningkatan pemahaman Taat pada aturan, kompetisi dalam kebaikan, dan etos kerja sebagai perintah agama.</v>
      </c>
    </row>
    <row r="14" spans="1:110" x14ac:dyDescent="0.25">
      <c r="A14" s="8">
        <v>4</v>
      </c>
      <c r="B14" s="8">
        <v>126630</v>
      </c>
      <c r="C14" s="8" t="s">
        <v>59</v>
      </c>
      <c r="D14" s="8">
        <f t="shared" si="0"/>
        <v>76</v>
      </c>
      <c r="E14" s="13" t="str">
        <f t="shared" si="1"/>
        <v>C</v>
      </c>
      <c r="F14" s="17">
        <f t="shared" si="2"/>
        <v>80</v>
      </c>
      <c r="G14" s="13" t="str">
        <f t="shared" si="3"/>
        <v>B</v>
      </c>
      <c r="H14"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4" s="8">
        <f t="shared" si="5"/>
        <v>79</v>
      </c>
      <c r="J14" s="13" t="str">
        <f t="shared" si="6"/>
        <v>C</v>
      </c>
      <c r="K14" s="20">
        <f t="shared" si="7"/>
        <v>80</v>
      </c>
      <c r="L14" s="13" t="str">
        <f t="shared" si="8"/>
        <v>B</v>
      </c>
      <c r="M14" s="8" t="str">
        <f t="shared" si="9"/>
        <v xml:space="preserve">Memiliki keterampilan Membaca QS Al Maidah : 48, Praktik Pengurusan Jenazah, Menyusun Teks Khutbah, Praktik Khutbah, </v>
      </c>
      <c r="N14" s="7"/>
      <c r="O14" s="59">
        <v>73</v>
      </c>
      <c r="P14" s="59"/>
      <c r="Q14" s="2"/>
      <c r="R14" s="59"/>
      <c r="S14" s="59"/>
      <c r="T14" s="2">
        <v>74</v>
      </c>
      <c r="U14" s="59"/>
      <c r="V14" s="59"/>
      <c r="W14" s="2">
        <v>80</v>
      </c>
      <c r="X14" s="59"/>
      <c r="Y14" s="59"/>
      <c r="Z14" s="2"/>
      <c r="AA14" s="59"/>
      <c r="AB14" s="59"/>
      <c r="AC14" s="2"/>
      <c r="AD14" s="29">
        <f t="shared" si="10"/>
        <v>76</v>
      </c>
      <c r="AE14" s="59">
        <v>93</v>
      </c>
      <c r="AF14" s="59"/>
      <c r="AG14" s="2"/>
      <c r="AH14" s="59">
        <v>80</v>
      </c>
      <c r="AI14" s="59"/>
      <c r="AJ14" s="2"/>
      <c r="AK14" s="59"/>
      <c r="AL14" s="59">
        <v>75</v>
      </c>
      <c r="AM14" s="2"/>
      <c r="AN14" s="59"/>
      <c r="AO14" s="59"/>
      <c r="AP14" s="2"/>
      <c r="AQ14" s="59"/>
      <c r="AR14" s="59"/>
      <c r="AS14" s="2"/>
      <c r="AT14" s="59">
        <v>86</v>
      </c>
      <c r="AU14" s="31">
        <f t="shared" si="11"/>
        <v>80.142857142857139</v>
      </c>
      <c r="AV14" s="32">
        <f t="shared" si="12"/>
        <v>80</v>
      </c>
      <c r="AW14" s="35"/>
      <c r="AX14" s="59">
        <v>78</v>
      </c>
      <c r="AY14" s="59"/>
      <c r="AZ14" s="2"/>
      <c r="BA14" s="59"/>
      <c r="BB14" s="59"/>
      <c r="BC14" s="2"/>
      <c r="BD14" s="59">
        <v>80</v>
      </c>
      <c r="BE14" s="59"/>
      <c r="BF14" s="2"/>
      <c r="BG14" s="59"/>
      <c r="BH14" s="59"/>
      <c r="BI14" s="2"/>
      <c r="BJ14" s="59"/>
      <c r="BK14" s="59"/>
      <c r="BL14" s="2"/>
      <c r="BM14" s="29">
        <f t="shared" si="13"/>
        <v>78</v>
      </c>
      <c r="BN14" s="29" t="str">
        <f t="shared" si="14"/>
        <v/>
      </c>
      <c r="BO14" s="29">
        <f t="shared" si="15"/>
        <v>80</v>
      </c>
      <c r="BP14" s="29" t="str">
        <f t="shared" si="16"/>
        <v/>
      </c>
      <c r="BQ14" s="29" t="str">
        <f t="shared" si="17"/>
        <v/>
      </c>
      <c r="BR14" s="29">
        <f t="shared" si="18"/>
        <v>79</v>
      </c>
      <c r="BS14" s="59">
        <v>80</v>
      </c>
      <c r="BT14" s="59"/>
      <c r="BU14" s="2"/>
      <c r="BV14" s="59">
        <v>80</v>
      </c>
      <c r="BW14" s="59"/>
      <c r="BX14" s="2"/>
      <c r="BY14" s="59"/>
      <c r="BZ14" s="59"/>
      <c r="CA14" s="2"/>
      <c r="CB14" s="59"/>
      <c r="CC14" s="59"/>
      <c r="CD14" s="2"/>
      <c r="CE14" s="59"/>
      <c r="CF14" s="59"/>
      <c r="CG14" s="2"/>
      <c r="CH14" s="29">
        <f t="shared" si="19"/>
        <v>80</v>
      </c>
      <c r="CI14" s="29">
        <f t="shared" si="20"/>
        <v>80</v>
      </c>
      <c r="CJ14" s="29" t="str">
        <f t="shared" si="21"/>
        <v/>
      </c>
      <c r="CK14" s="29" t="str">
        <f t="shared" si="22"/>
        <v/>
      </c>
      <c r="CL14" s="29" t="str">
        <f t="shared" si="23"/>
        <v/>
      </c>
      <c r="CM14" s="31">
        <f t="shared" si="24"/>
        <v>79.666666666666671</v>
      </c>
      <c r="CN14" s="32">
        <f t="shared" si="25"/>
        <v>80</v>
      </c>
      <c r="CO14" s="35"/>
      <c r="CP14" s="59">
        <v>7</v>
      </c>
      <c r="CQ14"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4" s="35"/>
      <c r="CS14" s="59">
        <v>5</v>
      </c>
      <c r="CT14" s="46" t="str">
        <f t="shared" si="27"/>
        <v xml:space="preserve">Memiliki keterampilan Membaca QS Al Maidah : 48, Praktik Pengurusan Jenazah, Menyusun Teks Khutbah, Praktik Khutbah, </v>
      </c>
      <c r="CU14" s="7"/>
      <c r="CV14" s="48">
        <v>5</v>
      </c>
      <c r="CW14" s="107" t="s">
        <v>133</v>
      </c>
      <c r="CX14" s="7">
        <v>5285</v>
      </c>
      <c r="CY14" s="36">
        <v>70</v>
      </c>
      <c r="CZ14" s="54">
        <v>79</v>
      </c>
      <c r="DA14" s="57" t="s">
        <v>60</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Beriman Kepada Kitab - Kitab Allah SWT, Berani Hidup Jujur, Pengurusan Jenazah, Taat pada aturan, kompetisi dalam kebaikan, dan etos kerja sebagai perintah agama, Perkembangan Islam Masa Kejayaan, Masih perlu peningkatan pemahaman Khutbah, Tabligh dan Dakwah.</v>
      </c>
    </row>
    <row r="15" spans="1:110" x14ac:dyDescent="0.25">
      <c r="A15" s="8">
        <v>5</v>
      </c>
      <c r="B15" s="8">
        <v>126646</v>
      </c>
      <c r="C15" s="8" t="s">
        <v>61</v>
      </c>
      <c r="D15" s="8">
        <f t="shared" si="0"/>
        <v>78</v>
      </c>
      <c r="E15" s="13" t="str">
        <f t="shared" si="1"/>
        <v>C</v>
      </c>
      <c r="F15" s="17">
        <f t="shared" si="2"/>
        <v>80</v>
      </c>
      <c r="G15" s="13" t="str">
        <f t="shared" si="3"/>
        <v>B</v>
      </c>
      <c r="H15"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5" s="8">
        <f t="shared" si="5"/>
        <v>80</v>
      </c>
      <c r="J15" s="13" t="str">
        <f t="shared" si="6"/>
        <v>B</v>
      </c>
      <c r="K15" s="20">
        <f t="shared" si="7"/>
        <v>82</v>
      </c>
      <c r="L15" s="13" t="str">
        <f t="shared" si="8"/>
        <v>B</v>
      </c>
      <c r="M15" s="8" t="str">
        <f t="shared" si="9"/>
        <v xml:space="preserve">Memiliki keterampilan Membaca QS Al Maidah : 48, Praktik Pengurusan Jenazah, Menyusun Teks Khutbah, Praktik Khutbah, </v>
      </c>
      <c r="N15" s="7"/>
      <c r="O15" s="59">
        <v>80</v>
      </c>
      <c r="P15" s="59"/>
      <c r="Q15" s="2"/>
      <c r="R15" s="59"/>
      <c r="S15" s="59"/>
      <c r="T15" s="2">
        <v>74</v>
      </c>
      <c r="U15" s="59"/>
      <c r="V15" s="59"/>
      <c r="W15" s="2">
        <v>80</v>
      </c>
      <c r="X15" s="59"/>
      <c r="Y15" s="59"/>
      <c r="Z15" s="2"/>
      <c r="AA15" s="59"/>
      <c r="AB15" s="59"/>
      <c r="AC15" s="2"/>
      <c r="AD15" s="29">
        <f t="shared" si="10"/>
        <v>78</v>
      </c>
      <c r="AE15" s="59">
        <v>93</v>
      </c>
      <c r="AF15" s="59"/>
      <c r="AG15" s="2"/>
      <c r="AH15" s="59">
        <v>80</v>
      </c>
      <c r="AI15" s="59"/>
      <c r="AJ15" s="2"/>
      <c r="AK15" s="59"/>
      <c r="AL15" s="59">
        <v>75</v>
      </c>
      <c r="AM15" s="2"/>
      <c r="AN15" s="59"/>
      <c r="AO15" s="59"/>
      <c r="AP15" s="2"/>
      <c r="AQ15" s="59"/>
      <c r="AR15" s="59"/>
      <c r="AS15" s="2"/>
      <c r="AT15" s="59">
        <v>80</v>
      </c>
      <c r="AU15" s="31">
        <f t="shared" si="11"/>
        <v>80.285714285714292</v>
      </c>
      <c r="AV15" s="32">
        <f t="shared" si="12"/>
        <v>80</v>
      </c>
      <c r="AW15" s="35"/>
      <c r="AX15" s="59">
        <v>80</v>
      </c>
      <c r="AY15" s="59"/>
      <c r="AZ15" s="2"/>
      <c r="BA15" s="59"/>
      <c r="BB15" s="59"/>
      <c r="BC15" s="2"/>
      <c r="BD15" s="59">
        <v>80</v>
      </c>
      <c r="BE15" s="59"/>
      <c r="BF15" s="2"/>
      <c r="BG15" s="59"/>
      <c r="BH15" s="59"/>
      <c r="BI15" s="2"/>
      <c r="BJ15" s="59"/>
      <c r="BK15" s="59"/>
      <c r="BL15" s="2"/>
      <c r="BM15" s="29">
        <f t="shared" si="13"/>
        <v>80</v>
      </c>
      <c r="BN15" s="29" t="str">
        <f t="shared" si="14"/>
        <v/>
      </c>
      <c r="BO15" s="29">
        <f t="shared" si="15"/>
        <v>80</v>
      </c>
      <c r="BP15" s="29" t="str">
        <f t="shared" si="16"/>
        <v/>
      </c>
      <c r="BQ15" s="29" t="str">
        <f t="shared" si="17"/>
        <v/>
      </c>
      <c r="BR15" s="29">
        <f t="shared" si="18"/>
        <v>80</v>
      </c>
      <c r="BS15" s="59">
        <v>80</v>
      </c>
      <c r="BT15" s="59"/>
      <c r="BU15" s="2"/>
      <c r="BV15" s="59">
        <v>85</v>
      </c>
      <c r="BW15" s="59"/>
      <c r="BX15" s="2"/>
      <c r="BY15" s="59"/>
      <c r="BZ15" s="59"/>
      <c r="CA15" s="2"/>
      <c r="CB15" s="59"/>
      <c r="CC15" s="59"/>
      <c r="CD15" s="2"/>
      <c r="CE15" s="59"/>
      <c r="CF15" s="59"/>
      <c r="CG15" s="2"/>
      <c r="CH15" s="29">
        <f t="shared" si="19"/>
        <v>80</v>
      </c>
      <c r="CI15" s="29">
        <f t="shared" si="20"/>
        <v>85</v>
      </c>
      <c r="CJ15" s="29" t="str">
        <f t="shared" si="21"/>
        <v/>
      </c>
      <c r="CK15" s="29" t="str">
        <f t="shared" si="22"/>
        <v/>
      </c>
      <c r="CL15" s="29" t="str">
        <f t="shared" si="23"/>
        <v/>
      </c>
      <c r="CM15" s="31">
        <f t="shared" si="24"/>
        <v>81.666666666666671</v>
      </c>
      <c r="CN15" s="32">
        <f t="shared" si="25"/>
        <v>82</v>
      </c>
      <c r="CO15" s="35"/>
      <c r="CP15" s="59">
        <v>7</v>
      </c>
      <c r="CQ15"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5" s="35"/>
      <c r="CS15" s="59">
        <v>5</v>
      </c>
      <c r="CT15" s="46" t="str">
        <f t="shared" si="27"/>
        <v xml:space="preserve">Memiliki keterampilan Membaca QS Al Maidah : 48, Praktik Pengurusan Jenazah, Menyusun Teks Khutbah, Praktik Khutbah, </v>
      </c>
      <c r="CU15" s="7"/>
      <c r="CV15" s="48">
        <v>6</v>
      </c>
      <c r="CW15" s="107" t="s">
        <v>134</v>
      </c>
      <c r="CX15" s="7">
        <v>5286</v>
      </c>
      <c r="CY15" s="36">
        <v>80</v>
      </c>
      <c r="CZ15" s="54">
        <v>89</v>
      </c>
      <c r="DA15" s="57" t="s">
        <v>62</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Beriman Kepada Kitab - Kitab Allah SWT, Berani Hidup Jujur, Pengurusan Jenazah, Taat pada aturan, kompetisi dalam kebaikan, dan etos kerja sebagai perintah agama, Khutbah, Tabligh dan Dakwah, Masih perlu peningkatan pemahaman Perkembangan Islam Masa Kejayaan.</v>
      </c>
    </row>
    <row r="16" spans="1:110" x14ac:dyDescent="0.25">
      <c r="A16" s="8">
        <v>6</v>
      </c>
      <c r="B16" s="8">
        <v>126662</v>
      </c>
      <c r="C16" s="8" t="s">
        <v>63</v>
      </c>
      <c r="D16" s="8">
        <f t="shared" si="0"/>
        <v>76</v>
      </c>
      <c r="E16" s="13" t="str">
        <f t="shared" si="1"/>
        <v>C</v>
      </c>
      <c r="F16" s="17">
        <f t="shared" si="2"/>
        <v>80</v>
      </c>
      <c r="G16" s="13" t="str">
        <f t="shared" si="3"/>
        <v>B</v>
      </c>
      <c r="H16"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6" s="8">
        <f t="shared" si="5"/>
        <v>79</v>
      </c>
      <c r="J16" s="13" t="str">
        <f t="shared" si="6"/>
        <v>C</v>
      </c>
      <c r="K16" s="20">
        <f t="shared" si="7"/>
        <v>80</v>
      </c>
      <c r="L16" s="13" t="str">
        <f t="shared" si="8"/>
        <v>B</v>
      </c>
      <c r="M16" s="8" t="str">
        <f t="shared" si="9"/>
        <v xml:space="preserve">Memiliki keterampilan Membaca QS Al Maidah : 48, Praktik Pengurusan Jenazah, Menyusun Teks Khutbah, Praktik Khutbah, </v>
      </c>
      <c r="N16" s="7"/>
      <c r="O16" s="59">
        <v>75</v>
      </c>
      <c r="P16" s="59"/>
      <c r="Q16" s="2"/>
      <c r="R16" s="59"/>
      <c r="S16" s="59"/>
      <c r="T16" s="2">
        <v>74</v>
      </c>
      <c r="U16" s="59"/>
      <c r="V16" s="59"/>
      <c r="W16" s="2">
        <v>80</v>
      </c>
      <c r="X16" s="59"/>
      <c r="Y16" s="59"/>
      <c r="Z16" s="2"/>
      <c r="AA16" s="59"/>
      <c r="AB16" s="59"/>
      <c r="AC16" s="2"/>
      <c r="AD16" s="29">
        <f t="shared" si="10"/>
        <v>76</v>
      </c>
      <c r="AE16" s="59">
        <v>93</v>
      </c>
      <c r="AF16" s="59"/>
      <c r="AG16" s="2"/>
      <c r="AH16" s="59">
        <v>81</v>
      </c>
      <c r="AI16" s="59"/>
      <c r="AJ16" s="2"/>
      <c r="AK16" s="59"/>
      <c r="AL16" s="59">
        <v>75</v>
      </c>
      <c r="AM16" s="2"/>
      <c r="AN16" s="59"/>
      <c r="AO16" s="59"/>
      <c r="AP16" s="2"/>
      <c r="AQ16" s="59"/>
      <c r="AR16" s="59"/>
      <c r="AS16" s="2"/>
      <c r="AT16" s="59">
        <v>80</v>
      </c>
      <c r="AU16" s="31">
        <f t="shared" si="11"/>
        <v>79.714285714285708</v>
      </c>
      <c r="AV16" s="32">
        <f t="shared" si="12"/>
        <v>80</v>
      </c>
      <c r="AW16" s="35"/>
      <c r="AX16" s="59">
        <v>80</v>
      </c>
      <c r="AY16" s="59"/>
      <c r="AZ16" s="2"/>
      <c r="BA16" s="59"/>
      <c r="BB16" s="59"/>
      <c r="BC16" s="2"/>
      <c r="BD16" s="59">
        <v>78</v>
      </c>
      <c r="BE16" s="59"/>
      <c r="BF16" s="2"/>
      <c r="BG16" s="59"/>
      <c r="BH16" s="59"/>
      <c r="BI16" s="2"/>
      <c r="BJ16" s="59"/>
      <c r="BK16" s="59"/>
      <c r="BL16" s="2"/>
      <c r="BM16" s="29">
        <f t="shared" si="13"/>
        <v>80</v>
      </c>
      <c r="BN16" s="29" t="str">
        <f t="shared" si="14"/>
        <v/>
      </c>
      <c r="BO16" s="29">
        <f t="shared" si="15"/>
        <v>78</v>
      </c>
      <c r="BP16" s="29" t="str">
        <f t="shared" si="16"/>
        <v/>
      </c>
      <c r="BQ16" s="29" t="str">
        <f t="shared" si="17"/>
        <v/>
      </c>
      <c r="BR16" s="29">
        <f t="shared" si="18"/>
        <v>79</v>
      </c>
      <c r="BS16" s="59">
        <v>80</v>
      </c>
      <c r="BT16" s="59"/>
      <c r="BU16" s="2"/>
      <c r="BV16" s="59">
        <v>80</v>
      </c>
      <c r="BW16" s="59"/>
      <c r="BX16" s="2"/>
      <c r="BY16" s="59"/>
      <c r="BZ16" s="59"/>
      <c r="CA16" s="2"/>
      <c r="CB16" s="59"/>
      <c r="CC16" s="59"/>
      <c r="CD16" s="2"/>
      <c r="CE16" s="59"/>
      <c r="CF16" s="59"/>
      <c r="CG16" s="2"/>
      <c r="CH16" s="29">
        <f t="shared" si="19"/>
        <v>80</v>
      </c>
      <c r="CI16" s="29">
        <f t="shared" si="20"/>
        <v>80</v>
      </c>
      <c r="CJ16" s="29" t="str">
        <f t="shared" si="21"/>
        <v/>
      </c>
      <c r="CK16" s="29" t="str">
        <f t="shared" si="22"/>
        <v/>
      </c>
      <c r="CL16" s="29" t="str">
        <f t="shared" si="23"/>
        <v/>
      </c>
      <c r="CM16" s="31">
        <f t="shared" si="24"/>
        <v>79.666666666666671</v>
      </c>
      <c r="CN16" s="32">
        <f t="shared" si="25"/>
        <v>80</v>
      </c>
      <c r="CO16" s="35"/>
      <c r="CP16" s="59">
        <v>7</v>
      </c>
      <c r="CQ16"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6" s="35"/>
      <c r="CS16" s="59">
        <v>5</v>
      </c>
      <c r="CT16" s="46" t="str">
        <f t="shared" si="27"/>
        <v xml:space="preserve">Memiliki keterampilan Membaca QS Al Maidah : 48, Praktik Pengurusan Jenazah, Menyusun Teks Khutbah, Praktik Khutbah, </v>
      </c>
      <c r="CU16" s="7"/>
      <c r="CV16" s="48">
        <v>7</v>
      </c>
      <c r="CW16" s="59"/>
      <c r="CX16" s="7">
        <v>5287</v>
      </c>
      <c r="CY16" s="36">
        <v>90</v>
      </c>
      <c r="CZ16" s="54">
        <v>100</v>
      </c>
      <c r="DA16" s="57"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17" spans="1:110" x14ac:dyDescent="0.25">
      <c r="A17" s="8">
        <v>7</v>
      </c>
      <c r="B17" s="8">
        <v>126678</v>
      </c>
      <c r="C17" s="8" t="s">
        <v>64</v>
      </c>
      <c r="D17" s="8">
        <f t="shared" si="0"/>
        <v>77</v>
      </c>
      <c r="E17" s="13" t="str">
        <f t="shared" si="1"/>
        <v>C</v>
      </c>
      <c r="F17" s="17">
        <f t="shared" si="2"/>
        <v>81</v>
      </c>
      <c r="G17" s="13" t="str">
        <f t="shared" si="3"/>
        <v>B</v>
      </c>
      <c r="H17"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7" s="8">
        <f t="shared" si="5"/>
        <v>80</v>
      </c>
      <c r="J17" s="13" t="str">
        <f t="shared" si="6"/>
        <v>B</v>
      </c>
      <c r="K17" s="20">
        <f t="shared" si="7"/>
        <v>80</v>
      </c>
      <c r="L17" s="13" t="str">
        <f t="shared" si="8"/>
        <v>B</v>
      </c>
      <c r="M17" s="8" t="str">
        <f t="shared" si="9"/>
        <v xml:space="preserve">Memiliki keterampilan Membaca QS Al Maidah : 48, Praktik Pengurusan Jenazah, Menyusun Teks Khutbah, Praktik Khutbah, </v>
      </c>
      <c r="N17" s="7"/>
      <c r="O17" s="59">
        <v>77</v>
      </c>
      <c r="P17" s="59"/>
      <c r="Q17" s="2"/>
      <c r="R17" s="59"/>
      <c r="S17" s="59"/>
      <c r="T17" s="2">
        <v>74</v>
      </c>
      <c r="U17" s="59"/>
      <c r="V17" s="59"/>
      <c r="W17" s="2">
        <v>80</v>
      </c>
      <c r="X17" s="59"/>
      <c r="Y17" s="59"/>
      <c r="Z17" s="2"/>
      <c r="AA17" s="59"/>
      <c r="AB17" s="59"/>
      <c r="AC17" s="2"/>
      <c r="AD17" s="29">
        <f t="shared" si="10"/>
        <v>77</v>
      </c>
      <c r="AE17" s="59">
        <v>93</v>
      </c>
      <c r="AF17" s="59"/>
      <c r="AG17" s="2"/>
      <c r="AH17" s="59">
        <v>83</v>
      </c>
      <c r="AI17" s="59"/>
      <c r="AJ17" s="2"/>
      <c r="AK17" s="59"/>
      <c r="AL17" s="59">
        <v>75</v>
      </c>
      <c r="AM17" s="2"/>
      <c r="AN17" s="59"/>
      <c r="AO17" s="59"/>
      <c r="AP17" s="2"/>
      <c r="AQ17" s="59"/>
      <c r="AR17" s="59"/>
      <c r="AS17" s="2"/>
      <c r="AT17" s="59">
        <v>85</v>
      </c>
      <c r="AU17" s="31">
        <f t="shared" si="11"/>
        <v>81</v>
      </c>
      <c r="AV17" s="32">
        <f t="shared" si="12"/>
        <v>81</v>
      </c>
      <c r="AW17" s="35"/>
      <c r="AX17" s="59">
        <v>82</v>
      </c>
      <c r="AY17" s="59"/>
      <c r="AZ17" s="2"/>
      <c r="BA17" s="59"/>
      <c r="BB17" s="59"/>
      <c r="BC17" s="2"/>
      <c r="BD17" s="59">
        <v>78</v>
      </c>
      <c r="BE17" s="59"/>
      <c r="BF17" s="2"/>
      <c r="BG17" s="59"/>
      <c r="BH17" s="59"/>
      <c r="BI17" s="2"/>
      <c r="BJ17" s="59"/>
      <c r="BK17" s="59"/>
      <c r="BL17" s="2"/>
      <c r="BM17" s="29">
        <f t="shared" si="13"/>
        <v>82</v>
      </c>
      <c r="BN17" s="29" t="str">
        <f t="shared" si="14"/>
        <v/>
      </c>
      <c r="BO17" s="29">
        <f t="shared" si="15"/>
        <v>78</v>
      </c>
      <c r="BP17" s="29" t="str">
        <f t="shared" si="16"/>
        <v/>
      </c>
      <c r="BQ17" s="29" t="str">
        <f t="shared" si="17"/>
        <v/>
      </c>
      <c r="BR17" s="29">
        <f t="shared" si="18"/>
        <v>80</v>
      </c>
      <c r="BS17" s="59">
        <v>80</v>
      </c>
      <c r="BT17" s="59"/>
      <c r="BU17" s="2"/>
      <c r="BV17" s="59">
        <v>80</v>
      </c>
      <c r="BW17" s="59"/>
      <c r="BX17" s="2"/>
      <c r="BY17" s="59"/>
      <c r="BZ17" s="59"/>
      <c r="CA17" s="2"/>
      <c r="CB17" s="59"/>
      <c r="CC17" s="59"/>
      <c r="CD17" s="2"/>
      <c r="CE17" s="59"/>
      <c r="CF17" s="59"/>
      <c r="CG17" s="2"/>
      <c r="CH17" s="29">
        <f t="shared" si="19"/>
        <v>80</v>
      </c>
      <c r="CI17" s="29">
        <f t="shared" si="20"/>
        <v>80</v>
      </c>
      <c r="CJ17" s="29" t="str">
        <f t="shared" si="21"/>
        <v/>
      </c>
      <c r="CK17" s="29" t="str">
        <f t="shared" si="22"/>
        <v/>
      </c>
      <c r="CL17" s="29" t="str">
        <f t="shared" si="23"/>
        <v/>
      </c>
      <c r="CM17" s="31">
        <f t="shared" si="24"/>
        <v>80</v>
      </c>
      <c r="CN17" s="32">
        <f t="shared" si="25"/>
        <v>80</v>
      </c>
      <c r="CO17" s="35"/>
      <c r="CP17" s="59">
        <v>7</v>
      </c>
      <c r="CQ17"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7" s="35"/>
      <c r="CS17" s="59">
        <v>5</v>
      </c>
      <c r="CT17" s="46" t="str">
        <f t="shared" si="27"/>
        <v xml:space="preserve">Memiliki keterampilan Membaca QS Al Maidah : 48, Praktik Pengurusan Jenazah, Menyusun Teks Khutbah, Praktik Khutbah, </v>
      </c>
      <c r="CU17" s="7"/>
      <c r="CV17" s="48">
        <v>8</v>
      </c>
      <c r="CW17" s="59"/>
      <c r="CX17" s="7">
        <v>5288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18" spans="1:110" x14ac:dyDescent="0.25">
      <c r="A18" s="8">
        <v>8</v>
      </c>
      <c r="B18" s="8">
        <v>126694</v>
      </c>
      <c r="C18" s="8" t="s">
        <v>65</v>
      </c>
      <c r="D18" s="8">
        <f t="shared" si="0"/>
        <v>76</v>
      </c>
      <c r="E18" s="13" t="str">
        <f t="shared" si="1"/>
        <v>C</v>
      </c>
      <c r="F18" s="17">
        <f t="shared" si="2"/>
        <v>80</v>
      </c>
      <c r="G18" s="13" t="str">
        <f t="shared" si="3"/>
        <v>B</v>
      </c>
      <c r="H18"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8" s="8">
        <f t="shared" si="5"/>
        <v>79</v>
      </c>
      <c r="J18" s="13" t="str">
        <f t="shared" si="6"/>
        <v>C</v>
      </c>
      <c r="K18" s="20">
        <f t="shared" si="7"/>
        <v>80</v>
      </c>
      <c r="L18" s="13" t="str">
        <f t="shared" si="8"/>
        <v>B</v>
      </c>
      <c r="M18" s="8" t="str">
        <f t="shared" si="9"/>
        <v xml:space="preserve">Memiliki keterampilan Membaca QS Al Maidah : 48, Praktik Pengurusan Jenazah, Menyusun Teks Khutbah, Praktik Khutbah, </v>
      </c>
      <c r="N18" s="7"/>
      <c r="O18" s="59">
        <v>75</v>
      </c>
      <c r="P18" s="59"/>
      <c r="Q18" s="2"/>
      <c r="R18" s="59"/>
      <c r="S18" s="59"/>
      <c r="T18" s="2">
        <v>74</v>
      </c>
      <c r="U18" s="59"/>
      <c r="V18" s="59"/>
      <c r="W18" s="2">
        <v>80</v>
      </c>
      <c r="X18" s="59"/>
      <c r="Y18" s="59"/>
      <c r="Z18" s="2"/>
      <c r="AA18" s="59"/>
      <c r="AB18" s="59"/>
      <c r="AC18" s="2"/>
      <c r="AD18" s="29">
        <f t="shared" si="10"/>
        <v>76</v>
      </c>
      <c r="AE18" s="59">
        <v>93</v>
      </c>
      <c r="AF18" s="59"/>
      <c r="AG18" s="2"/>
      <c r="AH18" s="59">
        <v>80</v>
      </c>
      <c r="AI18" s="59"/>
      <c r="AJ18" s="2"/>
      <c r="AK18" s="59"/>
      <c r="AL18" s="59">
        <v>75</v>
      </c>
      <c r="AM18" s="2"/>
      <c r="AN18" s="59"/>
      <c r="AO18" s="59"/>
      <c r="AP18" s="2"/>
      <c r="AQ18" s="59"/>
      <c r="AR18" s="59"/>
      <c r="AS18" s="2"/>
      <c r="AT18" s="59">
        <v>80</v>
      </c>
      <c r="AU18" s="31">
        <f t="shared" si="11"/>
        <v>79.571428571428569</v>
      </c>
      <c r="AV18" s="32">
        <f t="shared" si="12"/>
        <v>80</v>
      </c>
      <c r="AW18" s="35"/>
      <c r="AX18" s="59">
        <v>80</v>
      </c>
      <c r="AY18" s="59"/>
      <c r="AZ18" s="2"/>
      <c r="BA18" s="59"/>
      <c r="BB18" s="59"/>
      <c r="BC18" s="2"/>
      <c r="BD18" s="59">
        <v>78</v>
      </c>
      <c r="BE18" s="59"/>
      <c r="BF18" s="2"/>
      <c r="BG18" s="59"/>
      <c r="BH18" s="59"/>
      <c r="BI18" s="2"/>
      <c r="BJ18" s="59"/>
      <c r="BK18" s="59"/>
      <c r="BL18" s="2"/>
      <c r="BM18" s="29">
        <f t="shared" si="13"/>
        <v>80</v>
      </c>
      <c r="BN18" s="29" t="str">
        <f t="shared" si="14"/>
        <v/>
      </c>
      <c r="BO18" s="29">
        <f t="shared" si="15"/>
        <v>78</v>
      </c>
      <c r="BP18" s="29" t="str">
        <f t="shared" si="16"/>
        <v/>
      </c>
      <c r="BQ18" s="29" t="str">
        <f t="shared" si="17"/>
        <v/>
      </c>
      <c r="BR18" s="29">
        <f t="shared" si="18"/>
        <v>79</v>
      </c>
      <c r="BS18" s="59">
        <v>80</v>
      </c>
      <c r="BT18" s="59"/>
      <c r="BU18" s="2"/>
      <c r="BV18" s="59">
        <v>80</v>
      </c>
      <c r="BW18" s="59"/>
      <c r="BX18" s="2"/>
      <c r="BY18" s="59"/>
      <c r="BZ18" s="59"/>
      <c r="CA18" s="2"/>
      <c r="CB18" s="59"/>
      <c r="CC18" s="59"/>
      <c r="CD18" s="2"/>
      <c r="CE18" s="59"/>
      <c r="CF18" s="59"/>
      <c r="CG18" s="2"/>
      <c r="CH18" s="29">
        <f t="shared" si="19"/>
        <v>80</v>
      </c>
      <c r="CI18" s="29">
        <f t="shared" si="20"/>
        <v>80</v>
      </c>
      <c r="CJ18" s="29" t="str">
        <f t="shared" si="21"/>
        <v/>
      </c>
      <c r="CK18" s="29" t="str">
        <f t="shared" si="22"/>
        <v/>
      </c>
      <c r="CL18" s="29" t="str">
        <f t="shared" si="23"/>
        <v/>
      </c>
      <c r="CM18" s="31">
        <f t="shared" si="24"/>
        <v>79.666666666666671</v>
      </c>
      <c r="CN18" s="32">
        <f t="shared" si="25"/>
        <v>80</v>
      </c>
      <c r="CO18" s="35"/>
      <c r="CP18" s="59">
        <v>7</v>
      </c>
      <c r="CQ18"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8" s="35"/>
      <c r="CS18" s="59">
        <v>5</v>
      </c>
      <c r="CT18" s="46" t="str">
        <f t="shared" si="27"/>
        <v xml:space="preserve">Memiliki keterampilan Membaca QS Al Maidah : 48, Praktik Pengurusan Jenazah, Menyusun Teks Khutbah, Praktik Khutbah, </v>
      </c>
      <c r="CU18" s="7"/>
      <c r="CV18" s="48">
        <v>9</v>
      </c>
      <c r="CW18" s="59"/>
      <c r="CX18" s="7">
        <v>5289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19" spans="1:110" x14ac:dyDescent="0.25">
      <c r="A19" s="8">
        <v>9</v>
      </c>
      <c r="B19" s="8">
        <v>126710</v>
      </c>
      <c r="C19" s="8" t="s">
        <v>66</v>
      </c>
      <c r="D19" s="8">
        <f t="shared" si="0"/>
        <v>75</v>
      </c>
      <c r="E19" s="13" t="str">
        <f t="shared" si="1"/>
        <v>C</v>
      </c>
      <c r="F19" s="17">
        <f t="shared" si="2"/>
        <v>80</v>
      </c>
      <c r="G19" s="13" t="str">
        <f t="shared" si="3"/>
        <v>B</v>
      </c>
      <c r="H19"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9" s="8">
        <f t="shared" si="5"/>
        <v>78</v>
      </c>
      <c r="J19" s="13" t="str">
        <f t="shared" si="6"/>
        <v>C</v>
      </c>
      <c r="K19" s="20">
        <f t="shared" si="7"/>
        <v>80</v>
      </c>
      <c r="L19" s="13" t="str">
        <f t="shared" si="8"/>
        <v>B</v>
      </c>
      <c r="M19" s="8" t="str">
        <f t="shared" si="9"/>
        <v xml:space="preserve">Memiliki keterampilan Membaca QS Al Maidah : 48, Praktik Pengurusan Jenazah, Menyusun Teks Khutbah, Praktik Khutbah, </v>
      </c>
      <c r="N19" s="7"/>
      <c r="O19" s="59">
        <v>70</v>
      </c>
      <c r="P19" s="59"/>
      <c r="Q19" s="2"/>
      <c r="R19" s="59"/>
      <c r="S19" s="59"/>
      <c r="T19" s="2">
        <v>74</v>
      </c>
      <c r="U19" s="59"/>
      <c r="V19" s="59"/>
      <c r="W19" s="2">
        <v>80</v>
      </c>
      <c r="X19" s="59"/>
      <c r="Y19" s="59"/>
      <c r="Z19" s="2"/>
      <c r="AA19" s="59"/>
      <c r="AB19" s="59"/>
      <c r="AC19" s="2"/>
      <c r="AD19" s="29">
        <f t="shared" si="10"/>
        <v>75</v>
      </c>
      <c r="AE19" s="59">
        <v>93</v>
      </c>
      <c r="AF19" s="59"/>
      <c r="AG19" s="2"/>
      <c r="AH19" s="59">
        <v>85</v>
      </c>
      <c r="AI19" s="59"/>
      <c r="AJ19" s="2"/>
      <c r="AK19" s="59"/>
      <c r="AL19" s="59">
        <v>75</v>
      </c>
      <c r="AM19" s="2"/>
      <c r="AN19" s="59"/>
      <c r="AO19" s="59"/>
      <c r="AP19" s="2"/>
      <c r="AQ19" s="59"/>
      <c r="AR19" s="59"/>
      <c r="AS19" s="2"/>
      <c r="AT19" s="59">
        <v>80</v>
      </c>
      <c r="AU19" s="31">
        <f t="shared" si="11"/>
        <v>79.571428571428569</v>
      </c>
      <c r="AV19" s="32">
        <f t="shared" si="12"/>
        <v>80</v>
      </c>
      <c r="AW19" s="35"/>
      <c r="AX19" s="59">
        <v>75</v>
      </c>
      <c r="AY19" s="59"/>
      <c r="AZ19" s="2"/>
      <c r="BA19" s="59"/>
      <c r="BB19" s="59"/>
      <c r="BC19" s="2"/>
      <c r="BD19" s="59">
        <v>80</v>
      </c>
      <c r="BE19" s="59"/>
      <c r="BF19" s="2"/>
      <c r="BG19" s="59"/>
      <c r="BH19" s="59"/>
      <c r="BI19" s="2"/>
      <c r="BJ19" s="59"/>
      <c r="BK19" s="59"/>
      <c r="BL19" s="2"/>
      <c r="BM19" s="29">
        <f t="shared" si="13"/>
        <v>75</v>
      </c>
      <c r="BN19" s="29" t="str">
        <f t="shared" si="14"/>
        <v/>
      </c>
      <c r="BO19" s="29">
        <f t="shared" si="15"/>
        <v>80</v>
      </c>
      <c r="BP19" s="29" t="str">
        <f t="shared" si="16"/>
        <v/>
      </c>
      <c r="BQ19" s="29" t="str">
        <f t="shared" si="17"/>
        <v/>
      </c>
      <c r="BR19" s="29">
        <f t="shared" si="18"/>
        <v>78</v>
      </c>
      <c r="BS19" s="59">
        <v>83</v>
      </c>
      <c r="BT19" s="59"/>
      <c r="BU19" s="2"/>
      <c r="BV19" s="59">
        <v>80</v>
      </c>
      <c r="BW19" s="59"/>
      <c r="BX19" s="2"/>
      <c r="BY19" s="59"/>
      <c r="BZ19" s="59"/>
      <c r="CA19" s="2"/>
      <c r="CB19" s="59"/>
      <c r="CC19" s="59"/>
      <c r="CD19" s="2"/>
      <c r="CE19" s="59"/>
      <c r="CF19" s="59"/>
      <c r="CG19" s="2"/>
      <c r="CH19" s="29">
        <f t="shared" si="19"/>
        <v>83</v>
      </c>
      <c r="CI19" s="29">
        <f t="shared" si="20"/>
        <v>80</v>
      </c>
      <c r="CJ19" s="29" t="str">
        <f t="shared" si="21"/>
        <v/>
      </c>
      <c r="CK19" s="29" t="str">
        <f t="shared" si="22"/>
        <v/>
      </c>
      <c r="CL19" s="29" t="str">
        <f t="shared" si="23"/>
        <v/>
      </c>
      <c r="CM19" s="31">
        <f t="shared" si="24"/>
        <v>80.333333333333329</v>
      </c>
      <c r="CN19" s="32">
        <f t="shared" si="25"/>
        <v>80</v>
      </c>
      <c r="CO19" s="35"/>
      <c r="CP19" s="59">
        <v>7</v>
      </c>
      <c r="CQ19"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9" s="35"/>
      <c r="CS19" s="59">
        <v>5</v>
      </c>
      <c r="CT19" s="46" t="str">
        <f t="shared" si="27"/>
        <v xml:space="preserve">Memiliki keterampilan Membaca QS Al Maidah : 48, Praktik Pengurusan Jenazah, Menyusun Teks Khutbah, Praktik Khutbah, </v>
      </c>
      <c r="CU19" s="7"/>
      <c r="CV19" s="48">
        <v>10</v>
      </c>
      <c r="CW19" s="59"/>
      <c r="CX19" s="7">
        <v>5290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20" spans="1:110" x14ac:dyDescent="0.25">
      <c r="A20" s="8">
        <v>10</v>
      </c>
      <c r="B20" s="8">
        <v>126726</v>
      </c>
      <c r="C20" s="8" t="s">
        <v>67</v>
      </c>
      <c r="D20" s="8">
        <f t="shared" si="0"/>
        <v>81</v>
      </c>
      <c r="E20" s="13" t="str">
        <f t="shared" si="1"/>
        <v>B</v>
      </c>
      <c r="F20" s="17">
        <f t="shared" si="2"/>
        <v>83</v>
      </c>
      <c r="G20" s="13" t="str">
        <f t="shared" si="3"/>
        <v>B</v>
      </c>
      <c r="H20"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0" s="8">
        <f t="shared" si="5"/>
        <v>80</v>
      </c>
      <c r="J20" s="13" t="str">
        <f t="shared" si="6"/>
        <v>B</v>
      </c>
      <c r="K20" s="20">
        <f t="shared" si="7"/>
        <v>83</v>
      </c>
      <c r="L20" s="13" t="str">
        <f t="shared" si="8"/>
        <v>B</v>
      </c>
      <c r="M20" s="8" t="str">
        <f t="shared" si="9"/>
        <v xml:space="preserve">Memiliki keterampilan Membaca QS Al Maidah : 48, Praktik Pengurusan Jenazah, Menyusun Teks Khutbah, Praktik Khutbah, </v>
      </c>
      <c r="N20" s="7"/>
      <c r="O20" s="59">
        <v>90</v>
      </c>
      <c r="P20" s="59"/>
      <c r="Q20" s="2"/>
      <c r="R20" s="59"/>
      <c r="S20" s="59"/>
      <c r="T20" s="2">
        <v>74</v>
      </c>
      <c r="U20" s="59"/>
      <c r="V20" s="59"/>
      <c r="W20" s="2">
        <v>80</v>
      </c>
      <c r="X20" s="59"/>
      <c r="Y20" s="59"/>
      <c r="Z20" s="2"/>
      <c r="AA20" s="59"/>
      <c r="AB20" s="59"/>
      <c r="AC20" s="2"/>
      <c r="AD20" s="29">
        <f t="shared" si="10"/>
        <v>81</v>
      </c>
      <c r="AE20" s="59">
        <v>95</v>
      </c>
      <c r="AF20" s="59"/>
      <c r="AG20" s="2"/>
      <c r="AH20" s="59">
        <v>85</v>
      </c>
      <c r="AI20" s="59"/>
      <c r="AJ20" s="2"/>
      <c r="AK20" s="59"/>
      <c r="AL20" s="59">
        <v>75</v>
      </c>
      <c r="AM20" s="2"/>
      <c r="AN20" s="59"/>
      <c r="AO20" s="59"/>
      <c r="AP20" s="2"/>
      <c r="AQ20" s="59"/>
      <c r="AR20" s="59"/>
      <c r="AS20" s="2"/>
      <c r="AT20" s="59">
        <v>84</v>
      </c>
      <c r="AU20" s="31">
        <f t="shared" si="11"/>
        <v>83.285714285714292</v>
      </c>
      <c r="AV20" s="32">
        <f t="shared" si="12"/>
        <v>83</v>
      </c>
      <c r="AW20" s="35"/>
      <c r="AX20" s="59">
        <v>80</v>
      </c>
      <c r="AY20" s="59"/>
      <c r="AZ20" s="2"/>
      <c r="BA20" s="59"/>
      <c r="BB20" s="59"/>
      <c r="BC20" s="2"/>
      <c r="BD20" s="59">
        <v>80</v>
      </c>
      <c r="BE20" s="59"/>
      <c r="BF20" s="2"/>
      <c r="BG20" s="59"/>
      <c r="BH20" s="59"/>
      <c r="BI20" s="2"/>
      <c r="BJ20" s="59"/>
      <c r="BK20" s="59"/>
      <c r="BL20" s="2"/>
      <c r="BM20" s="29">
        <f t="shared" si="13"/>
        <v>80</v>
      </c>
      <c r="BN20" s="29" t="str">
        <f t="shared" si="14"/>
        <v/>
      </c>
      <c r="BO20" s="29">
        <f t="shared" si="15"/>
        <v>80</v>
      </c>
      <c r="BP20" s="29" t="str">
        <f t="shared" si="16"/>
        <v/>
      </c>
      <c r="BQ20" s="29" t="str">
        <f t="shared" si="17"/>
        <v/>
      </c>
      <c r="BR20" s="29">
        <f t="shared" si="18"/>
        <v>80</v>
      </c>
      <c r="BS20" s="59">
        <v>80</v>
      </c>
      <c r="BT20" s="59"/>
      <c r="BU20" s="2"/>
      <c r="BV20" s="59">
        <v>90</v>
      </c>
      <c r="BW20" s="59"/>
      <c r="BX20" s="2"/>
      <c r="BY20" s="59"/>
      <c r="BZ20" s="59"/>
      <c r="CA20" s="2"/>
      <c r="CB20" s="59"/>
      <c r="CC20" s="59"/>
      <c r="CD20" s="2"/>
      <c r="CE20" s="59"/>
      <c r="CF20" s="59"/>
      <c r="CG20" s="2"/>
      <c r="CH20" s="29">
        <f t="shared" si="19"/>
        <v>80</v>
      </c>
      <c r="CI20" s="29">
        <f t="shared" si="20"/>
        <v>90</v>
      </c>
      <c r="CJ20" s="29" t="str">
        <f t="shared" si="21"/>
        <v/>
      </c>
      <c r="CK20" s="29" t="str">
        <f t="shared" si="22"/>
        <v/>
      </c>
      <c r="CL20" s="29" t="str">
        <f t="shared" si="23"/>
        <v/>
      </c>
      <c r="CM20" s="31">
        <f t="shared" si="24"/>
        <v>83.333333333333329</v>
      </c>
      <c r="CN20" s="32">
        <f t="shared" si="25"/>
        <v>83</v>
      </c>
      <c r="CO20" s="35"/>
      <c r="CP20" s="59">
        <v>7</v>
      </c>
      <c r="CQ20"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0" s="35"/>
      <c r="CS20" s="59">
        <v>5</v>
      </c>
      <c r="CT20" s="46" t="str">
        <f t="shared" si="27"/>
        <v xml:space="preserve">Memiliki keterampilan Membaca QS Al Maidah : 48, Praktik Pengurusan Jenazah, Menyusun Teks Khutbah, Praktik Khutbah, </v>
      </c>
      <c r="CU20" s="7"/>
      <c r="CV20" s="7"/>
      <c r="CW20" s="60"/>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21" spans="1:110" ht="18.75" customHeight="1" x14ac:dyDescent="0.3">
      <c r="A21" s="8">
        <v>11</v>
      </c>
      <c r="B21" s="8">
        <v>126742</v>
      </c>
      <c r="C21" s="8" t="s">
        <v>68</v>
      </c>
      <c r="D21" s="8">
        <f t="shared" si="0"/>
        <v>75</v>
      </c>
      <c r="E21" s="13" t="str">
        <f t="shared" si="1"/>
        <v>C</v>
      </c>
      <c r="F21" s="17">
        <f t="shared" si="2"/>
        <v>80</v>
      </c>
      <c r="G21" s="13" t="str">
        <f t="shared" si="3"/>
        <v>B</v>
      </c>
      <c r="H21"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1" s="8">
        <f t="shared" si="5"/>
        <v>77</v>
      </c>
      <c r="J21" s="13" t="str">
        <f t="shared" si="6"/>
        <v>C</v>
      </c>
      <c r="K21" s="20">
        <f t="shared" si="7"/>
        <v>81</v>
      </c>
      <c r="L21" s="13" t="str">
        <f t="shared" si="8"/>
        <v>B</v>
      </c>
      <c r="M21" s="8" t="str">
        <f t="shared" si="9"/>
        <v xml:space="preserve">Memiliki keterampilan Membaca QS Al Maidah : 48, Praktik Pengurusan Jenazah, Menyusun Teks Khutbah, Praktik Khutbah, </v>
      </c>
      <c r="N21" s="7"/>
      <c r="O21" s="59">
        <v>70</v>
      </c>
      <c r="P21" s="59"/>
      <c r="Q21" s="2"/>
      <c r="R21" s="59"/>
      <c r="S21" s="59"/>
      <c r="T21" s="2">
        <v>74</v>
      </c>
      <c r="U21" s="59"/>
      <c r="V21" s="59"/>
      <c r="W21" s="2">
        <v>80</v>
      </c>
      <c r="X21" s="59"/>
      <c r="Y21" s="59"/>
      <c r="Z21" s="2"/>
      <c r="AA21" s="59"/>
      <c r="AB21" s="59"/>
      <c r="AC21" s="2"/>
      <c r="AD21" s="29">
        <f t="shared" si="10"/>
        <v>75</v>
      </c>
      <c r="AE21" s="59">
        <v>95</v>
      </c>
      <c r="AF21" s="59"/>
      <c r="AG21" s="2"/>
      <c r="AH21" s="59">
        <v>84</v>
      </c>
      <c r="AI21" s="59"/>
      <c r="AJ21" s="2"/>
      <c r="AK21" s="59"/>
      <c r="AL21" s="59">
        <v>75</v>
      </c>
      <c r="AM21" s="2"/>
      <c r="AN21" s="59"/>
      <c r="AO21" s="59"/>
      <c r="AP21" s="2"/>
      <c r="AQ21" s="59"/>
      <c r="AR21" s="59"/>
      <c r="AS21" s="2"/>
      <c r="AT21" s="59">
        <v>79</v>
      </c>
      <c r="AU21" s="31">
        <f t="shared" si="11"/>
        <v>79.571428571428569</v>
      </c>
      <c r="AV21" s="32">
        <f t="shared" si="12"/>
        <v>80</v>
      </c>
      <c r="AW21" s="35"/>
      <c r="AX21" s="59">
        <v>75</v>
      </c>
      <c r="AY21" s="59"/>
      <c r="AZ21" s="2"/>
      <c r="BA21" s="59"/>
      <c r="BB21" s="59"/>
      <c r="BC21" s="2"/>
      <c r="BD21" s="59">
        <v>78</v>
      </c>
      <c r="BE21" s="59"/>
      <c r="BF21" s="2"/>
      <c r="BG21" s="59"/>
      <c r="BH21" s="59"/>
      <c r="BI21" s="2"/>
      <c r="BJ21" s="59"/>
      <c r="BK21" s="59"/>
      <c r="BL21" s="2"/>
      <c r="BM21" s="29">
        <f t="shared" si="13"/>
        <v>75</v>
      </c>
      <c r="BN21" s="29" t="str">
        <f t="shared" si="14"/>
        <v/>
      </c>
      <c r="BO21" s="29">
        <f t="shared" si="15"/>
        <v>78</v>
      </c>
      <c r="BP21" s="29" t="str">
        <f t="shared" si="16"/>
        <v/>
      </c>
      <c r="BQ21" s="29" t="str">
        <f t="shared" si="17"/>
        <v/>
      </c>
      <c r="BR21" s="29">
        <f t="shared" si="18"/>
        <v>77</v>
      </c>
      <c r="BS21" s="59">
        <v>85</v>
      </c>
      <c r="BT21" s="59"/>
      <c r="BU21" s="2"/>
      <c r="BV21" s="59">
        <v>80</v>
      </c>
      <c r="BW21" s="59"/>
      <c r="BX21" s="2"/>
      <c r="BY21" s="59"/>
      <c r="BZ21" s="59"/>
      <c r="CA21" s="2"/>
      <c r="CB21" s="59"/>
      <c r="CC21" s="59"/>
      <c r="CD21" s="2"/>
      <c r="CE21" s="59"/>
      <c r="CF21" s="59"/>
      <c r="CG21" s="2"/>
      <c r="CH21" s="29">
        <f t="shared" si="19"/>
        <v>85</v>
      </c>
      <c r="CI21" s="29">
        <f t="shared" si="20"/>
        <v>80</v>
      </c>
      <c r="CJ21" s="29" t="str">
        <f t="shared" si="21"/>
        <v/>
      </c>
      <c r="CK21" s="29" t="str">
        <f t="shared" si="22"/>
        <v/>
      </c>
      <c r="CL21" s="29" t="str">
        <f t="shared" si="23"/>
        <v/>
      </c>
      <c r="CM21" s="31">
        <f t="shared" si="24"/>
        <v>80.666666666666671</v>
      </c>
      <c r="CN21" s="32">
        <f t="shared" si="25"/>
        <v>81</v>
      </c>
      <c r="CO21" s="35"/>
      <c r="CP21" s="59">
        <v>7</v>
      </c>
      <c r="CQ21"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1" s="35"/>
      <c r="CS21" s="59">
        <v>5</v>
      </c>
      <c r="CT21" s="46" t="str">
        <f t="shared" si="27"/>
        <v xml:space="preserve">Memiliki keterampilan Membaca QS Al Maidah : 48, Praktik Pengurusan Jenazah, Menyusun Teks Khutbah, Praktik Khutbah, </v>
      </c>
      <c r="CU21" s="7"/>
      <c r="CV21" s="9" t="s">
        <v>69</v>
      </c>
      <c r="CW21" s="60"/>
      <c r="CX21" s="7"/>
      <c r="CY21" s="50"/>
      <c r="CZ21" s="50"/>
      <c r="DA21" s="50"/>
    </row>
    <row r="22" spans="1:110" x14ac:dyDescent="0.25">
      <c r="A22" s="8">
        <v>12</v>
      </c>
      <c r="B22" s="8">
        <v>126758</v>
      </c>
      <c r="C22" s="8" t="s">
        <v>70</v>
      </c>
      <c r="D22" s="8">
        <f t="shared" si="0"/>
        <v>75</v>
      </c>
      <c r="E22" s="13" t="str">
        <f t="shared" si="1"/>
        <v>C</v>
      </c>
      <c r="F22" s="17">
        <f t="shared" si="2"/>
        <v>80</v>
      </c>
      <c r="G22" s="13" t="str">
        <f t="shared" si="3"/>
        <v>B</v>
      </c>
      <c r="H2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2" s="8">
        <f t="shared" si="5"/>
        <v>77</v>
      </c>
      <c r="J22" s="13" t="str">
        <f t="shared" si="6"/>
        <v>C</v>
      </c>
      <c r="K22" s="20">
        <f t="shared" si="7"/>
        <v>80</v>
      </c>
      <c r="L22" s="13" t="str">
        <f t="shared" si="8"/>
        <v>B</v>
      </c>
      <c r="M22" s="8" t="str">
        <f t="shared" si="9"/>
        <v xml:space="preserve">Memiliki keterampilan Membaca QS Al Maidah : 48, Praktik Pengurusan Jenazah, Menyusun Teks Khutbah, Praktik Khutbah, </v>
      </c>
      <c r="N22" s="7"/>
      <c r="O22" s="59">
        <v>70</v>
      </c>
      <c r="P22" s="59"/>
      <c r="Q22" s="2"/>
      <c r="R22" s="59"/>
      <c r="S22" s="59"/>
      <c r="T22" s="2">
        <v>74</v>
      </c>
      <c r="U22" s="59"/>
      <c r="V22" s="59"/>
      <c r="W22" s="2">
        <v>80</v>
      </c>
      <c r="X22" s="59"/>
      <c r="Y22" s="59"/>
      <c r="Z22" s="2"/>
      <c r="AA22" s="59"/>
      <c r="AB22" s="59"/>
      <c r="AC22" s="2"/>
      <c r="AD22" s="29">
        <f t="shared" si="10"/>
        <v>75</v>
      </c>
      <c r="AE22" s="59">
        <v>93</v>
      </c>
      <c r="AF22" s="59"/>
      <c r="AG22" s="2"/>
      <c r="AH22" s="59">
        <v>85</v>
      </c>
      <c r="AI22" s="59"/>
      <c r="AJ22" s="2"/>
      <c r="AK22" s="59"/>
      <c r="AL22" s="59">
        <v>75</v>
      </c>
      <c r="AM22" s="2"/>
      <c r="AN22" s="59"/>
      <c r="AO22" s="59"/>
      <c r="AP22" s="2"/>
      <c r="AQ22" s="59"/>
      <c r="AR22" s="59"/>
      <c r="AS22" s="2"/>
      <c r="AT22" s="59">
        <v>83</v>
      </c>
      <c r="AU22" s="31">
        <f t="shared" si="11"/>
        <v>80</v>
      </c>
      <c r="AV22" s="32">
        <f t="shared" si="12"/>
        <v>80</v>
      </c>
      <c r="AW22" s="35"/>
      <c r="AX22" s="59">
        <v>75</v>
      </c>
      <c r="AY22" s="59"/>
      <c r="AZ22" s="2"/>
      <c r="BA22" s="59"/>
      <c r="BB22" s="59"/>
      <c r="BC22" s="2"/>
      <c r="BD22" s="59">
        <v>78</v>
      </c>
      <c r="BE22" s="59"/>
      <c r="BF22" s="2"/>
      <c r="BG22" s="59"/>
      <c r="BH22" s="59"/>
      <c r="BI22" s="2"/>
      <c r="BJ22" s="59"/>
      <c r="BK22" s="59"/>
      <c r="BL22" s="2"/>
      <c r="BM22" s="29">
        <f t="shared" si="13"/>
        <v>75</v>
      </c>
      <c r="BN22" s="29" t="str">
        <f t="shared" si="14"/>
        <v/>
      </c>
      <c r="BO22" s="29">
        <f t="shared" si="15"/>
        <v>78</v>
      </c>
      <c r="BP22" s="29" t="str">
        <f t="shared" si="16"/>
        <v/>
      </c>
      <c r="BQ22" s="29" t="str">
        <f t="shared" si="17"/>
        <v/>
      </c>
      <c r="BR22" s="29">
        <f t="shared" si="18"/>
        <v>77</v>
      </c>
      <c r="BS22" s="59">
        <v>83</v>
      </c>
      <c r="BT22" s="59"/>
      <c r="BU22" s="2"/>
      <c r="BV22" s="59">
        <v>80</v>
      </c>
      <c r="BW22" s="59"/>
      <c r="BX22" s="2"/>
      <c r="BY22" s="59"/>
      <c r="BZ22" s="59"/>
      <c r="CA22" s="2"/>
      <c r="CB22" s="59"/>
      <c r="CC22" s="59"/>
      <c r="CD22" s="2"/>
      <c r="CE22" s="59"/>
      <c r="CF22" s="59"/>
      <c r="CG22" s="2"/>
      <c r="CH22" s="29">
        <f t="shared" si="19"/>
        <v>83</v>
      </c>
      <c r="CI22" s="29">
        <f t="shared" si="20"/>
        <v>80</v>
      </c>
      <c r="CJ22" s="29" t="str">
        <f t="shared" si="21"/>
        <v/>
      </c>
      <c r="CK22" s="29" t="str">
        <f t="shared" si="22"/>
        <v/>
      </c>
      <c r="CL22" s="29" t="str">
        <f t="shared" si="23"/>
        <v/>
      </c>
      <c r="CM22" s="31">
        <f t="shared" si="24"/>
        <v>80</v>
      </c>
      <c r="CN22" s="32">
        <f t="shared" si="25"/>
        <v>80</v>
      </c>
      <c r="CO22" s="35"/>
      <c r="CP22" s="59">
        <v>7</v>
      </c>
      <c r="CQ2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2" s="35"/>
      <c r="CS22" s="59">
        <v>5</v>
      </c>
      <c r="CT22" s="46" t="str">
        <f t="shared" si="27"/>
        <v xml:space="preserve">Memiliki keterampilan Membaca QS Al Maidah : 48, Praktik Pengurusan Jenazah, Menyusun Teks Khutbah, Praktik Khutbah, </v>
      </c>
      <c r="CU22" s="7"/>
      <c r="CV22" s="47" t="s">
        <v>37</v>
      </c>
      <c r="CW22" s="61" t="s">
        <v>38</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Membaca QS Al Maidah : 48, Praktik Pengurusan Jenazah, Menyusun Teks Khutbah, Praktik Khutbah, </v>
      </c>
    </row>
    <row r="23" spans="1:110" x14ac:dyDescent="0.25">
      <c r="A23" s="8">
        <v>13</v>
      </c>
      <c r="B23" s="8">
        <v>120599</v>
      </c>
      <c r="C23" s="8" t="s">
        <v>71</v>
      </c>
      <c r="D23" s="8">
        <f t="shared" si="0"/>
        <v>80</v>
      </c>
      <c r="E23" s="13" t="str">
        <f t="shared" si="1"/>
        <v>B</v>
      </c>
      <c r="F23" s="17">
        <f t="shared" si="2"/>
        <v>81</v>
      </c>
      <c r="G23" s="13" t="str">
        <f t="shared" si="3"/>
        <v>B</v>
      </c>
      <c r="H23"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3" s="8">
        <f t="shared" si="5"/>
        <v>79</v>
      </c>
      <c r="J23" s="13" t="str">
        <f t="shared" si="6"/>
        <v>C</v>
      </c>
      <c r="K23" s="20">
        <f t="shared" si="7"/>
        <v>80</v>
      </c>
      <c r="L23" s="13" t="str">
        <f t="shared" si="8"/>
        <v>B</v>
      </c>
      <c r="M23" s="8" t="str">
        <f t="shared" si="9"/>
        <v xml:space="preserve">Memiliki keterampilan Membaca QS Al Maidah : 48, Praktik Pengurusan Jenazah, Menyusun Teks Khutbah, Praktik Khutbah, </v>
      </c>
      <c r="N23" s="7"/>
      <c r="O23" s="59">
        <v>85</v>
      </c>
      <c r="P23" s="59"/>
      <c r="Q23" s="2"/>
      <c r="R23" s="59"/>
      <c r="S23" s="59"/>
      <c r="T23" s="2">
        <v>74</v>
      </c>
      <c r="U23" s="59"/>
      <c r="V23" s="59"/>
      <c r="W23" s="2">
        <v>80</v>
      </c>
      <c r="X23" s="59"/>
      <c r="Y23" s="59"/>
      <c r="Z23" s="2"/>
      <c r="AA23" s="59"/>
      <c r="AB23" s="59"/>
      <c r="AC23" s="2"/>
      <c r="AD23" s="29">
        <f t="shared" si="10"/>
        <v>80</v>
      </c>
      <c r="AE23" s="59">
        <v>93</v>
      </c>
      <c r="AF23" s="59"/>
      <c r="AG23" s="2"/>
      <c r="AH23" s="59">
        <v>80</v>
      </c>
      <c r="AI23" s="59"/>
      <c r="AJ23" s="2"/>
      <c r="AK23" s="59"/>
      <c r="AL23" s="59">
        <v>75</v>
      </c>
      <c r="AM23" s="2"/>
      <c r="AN23" s="59"/>
      <c r="AO23" s="59"/>
      <c r="AP23" s="2"/>
      <c r="AQ23" s="59"/>
      <c r="AR23" s="59"/>
      <c r="AS23" s="2"/>
      <c r="AT23" s="59">
        <v>83</v>
      </c>
      <c r="AU23" s="31">
        <f t="shared" si="11"/>
        <v>81.428571428571431</v>
      </c>
      <c r="AV23" s="32">
        <f t="shared" si="12"/>
        <v>81</v>
      </c>
      <c r="AW23" s="35"/>
      <c r="AX23" s="59">
        <v>80</v>
      </c>
      <c r="AY23" s="59"/>
      <c r="AZ23" s="2"/>
      <c r="BA23" s="59"/>
      <c r="BB23" s="59"/>
      <c r="BC23" s="2"/>
      <c r="BD23" s="59">
        <v>78</v>
      </c>
      <c r="BE23" s="59"/>
      <c r="BF23" s="2"/>
      <c r="BG23" s="59"/>
      <c r="BH23" s="59"/>
      <c r="BI23" s="2"/>
      <c r="BJ23" s="59"/>
      <c r="BK23" s="59"/>
      <c r="BL23" s="2"/>
      <c r="BM23" s="29">
        <f t="shared" si="13"/>
        <v>80</v>
      </c>
      <c r="BN23" s="29" t="str">
        <f t="shared" si="14"/>
        <v/>
      </c>
      <c r="BO23" s="29">
        <f t="shared" si="15"/>
        <v>78</v>
      </c>
      <c r="BP23" s="29" t="str">
        <f t="shared" si="16"/>
        <v/>
      </c>
      <c r="BQ23" s="29" t="str">
        <f t="shared" si="17"/>
        <v/>
      </c>
      <c r="BR23" s="29">
        <f t="shared" si="18"/>
        <v>79</v>
      </c>
      <c r="BS23" s="59">
        <v>80</v>
      </c>
      <c r="BT23" s="59"/>
      <c r="BU23" s="2"/>
      <c r="BV23" s="59">
        <v>80</v>
      </c>
      <c r="BW23" s="59"/>
      <c r="BX23" s="2"/>
      <c r="BY23" s="59"/>
      <c r="BZ23" s="59"/>
      <c r="CA23" s="2"/>
      <c r="CB23" s="59"/>
      <c r="CC23" s="59"/>
      <c r="CD23" s="2"/>
      <c r="CE23" s="59"/>
      <c r="CF23" s="59"/>
      <c r="CG23" s="2"/>
      <c r="CH23" s="29">
        <f t="shared" si="19"/>
        <v>80</v>
      </c>
      <c r="CI23" s="29">
        <f t="shared" si="20"/>
        <v>80</v>
      </c>
      <c r="CJ23" s="29" t="str">
        <f t="shared" si="21"/>
        <v/>
      </c>
      <c r="CK23" s="29" t="str">
        <f t="shared" si="22"/>
        <v/>
      </c>
      <c r="CL23" s="29" t="str">
        <f t="shared" si="23"/>
        <v/>
      </c>
      <c r="CM23" s="31">
        <f t="shared" si="24"/>
        <v>79.666666666666671</v>
      </c>
      <c r="CN23" s="32">
        <f t="shared" si="25"/>
        <v>80</v>
      </c>
      <c r="CO23" s="35"/>
      <c r="CP23" s="59">
        <v>7</v>
      </c>
      <c r="CQ23"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3" s="35"/>
      <c r="CS23" s="59">
        <v>5</v>
      </c>
      <c r="CT23" s="46" t="str">
        <f t="shared" si="27"/>
        <v xml:space="preserve">Memiliki keterampilan Membaca QS Al Maidah : 48, Praktik Pengurusan Jenazah, Menyusun Teks Khutbah, Praktik Khutbah, </v>
      </c>
      <c r="CU23" s="7"/>
      <c r="CV23" s="48">
        <v>1</v>
      </c>
      <c r="CW23" s="59" t="s">
        <v>72</v>
      </c>
      <c r="CX23" s="7">
        <v>5291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Praktik Pengurusan Jenazah, Menyusun Teks Khutbah, Praktik Khutbah, Masih perlu peningkatan keterampilan Membaca QS Al Maidah : 48.</v>
      </c>
    </row>
    <row r="24" spans="1:110" x14ac:dyDescent="0.25">
      <c r="A24" s="8">
        <v>14</v>
      </c>
      <c r="B24" s="8">
        <v>126774</v>
      </c>
      <c r="C24" s="8" t="s">
        <v>73</v>
      </c>
      <c r="D24" s="8">
        <f t="shared" si="0"/>
        <v>76</v>
      </c>
      <c r="E24" s="13" t="str">
        <f t="shared" si="1"/>
        <v>C</v>
      </c>
      <c r="F24" s="17">
        <f t="shared" si="2"/>
        <v>80</v>
      </c>
      <c r="G24" s="13" t="str">
        <f t="shared" si="3"/>
        <v>B</v>
      </c>
      <c r="H24"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4" s="8">
        <f t="shared" si="5"/>
        <v>79</v>
      </c>
      <c r="J24" s="13" t="str">
        <f t="shared" si="6"/>
        <v>C</v>
      </c>
      <c r="K24" s="20">
        <f t="shared" si="7"/>
        <v>80</v>
      </c>
      <c r="L24" s="13" t="str">
        <f t="shared" si="8"/>
        <v>B</v>
      </c>
      <c r="M24" s="8" t="str">
        <f t="shared" si="9"/>
        <v xml:space="preserve">Memiliki keterampilan Membaca QS Al Maidah : 48, Praktik Pengurusan Jenazah, Menyusun Teks Khutbah, Praktik Khutbah, </v>
      </c>
      <c r="N24" s="7"/>
      <c r="O24" s="59">
        <v>73</v>
      </c>
      <c r="P24" s="59"/>
      <c r="Q24" s="2"/>
      <c r="R24" s="59"/>
      <c r="S24" s="59"/>
      <c r="T24" s="2">
        <v>74</v>
      </c>
      <c r="U24" s="59"/>
      <c r="V24" s="59"/>
      <c r="W24" s="2">
        <v>80</v>
      </c>
      <c r="X24" s="59"/>
      <c r="Y24" s="59"/>
      <c r="Z24" s="2"/>
      <c r="AA24" s="59"/>
      <c r="AB24" s="59"/>
      <c r="AC24" s="2"/>
      <c r="AD24" s="29">
        <f t="shared" si="10"/>
        <v>76</v>
      </c>
      <c r="AE24" s="59">
        <v>93</v>
      </c>
      <c r="AF24" s="59"/>
      <c r="AG24" s="2"/>
      <c r="AH24" s="59">
        <v>83</v>
      </c>
      <c r="AI24" s="59"/>
      <c r="AJ24" s="2"/>
      <c r="AK24" s="59"/>
      <c r="AL24" s="59">
        <v>75</v>
      </c>
      <c r="AM24" s="2"/>
      <c r="AN24" s="59"/>
      <c r="AO24" s="59"/>
      <c r="AP24" s="2"/>
      <c r="AQ24" s="59"/>
      <c r="AR24" s="59"/>
      <c r="AS24" s="2"/>
      <c r="AT24" s="59">
        <v>80</v>
      </c>
      <c r="AU24" s="31">
        <f t="shared" si="11"/>
        <v>79.714285714285708</v>
      </c>
      <c r="AV24" s="32">
        <f t="shared" si="12"/>
        <v>80</v>
      </c>
      <c r="AW24" s="35"/>
      <c r="AX24" s="59">
        <v>78</v>
      </c>
      <c r="AY24" s="59"/>
      <c r="AZ24" s="2"/>
      <c r="BA24" s="59"/>
      <c r="BB24" s="59"/>
      <c r="BC24" s="2"/>
      <c r="BD24" s="59">
        <v>80</v>
      </c>
      <c r="BE24" s="59"/>
      <c r="BF24" s="2"/>
      <c r="BG24" s="59"/>
      <c r="BH24" s="59"/>
      <c r="BI24" s="2"/>
      <c r="BJ24" s="59"/>
      <c r="BK24" s="59"/>
      <c r="BL24" s="2"/>
      <c r="BM24" s="29">
        <f t="shared" si="13"/>
        <v>78</v>
      </c>
      <c r="BN24" s="29" t="str">
        <f t="shared" si="14"/>
        <v/>
      </c>
      <c r="BO24" s="29">
        <f t="shared" si="15"/>
        <v>80</v>
      </c>
      <c r="BP24" s="29" t="str">
        <f t="shared" si="16"/>
        <v/>
      </c>
      <c r="BQ24" s="29" t="str">
        <f t="shared" si="17"/>
        <v/>
      </c>
      <c r="BR24" s="29">
        <f t="shared" si="18"/>
        <v>79</v>
      </c>
      <c r="BS24" s="59">
        <v>80</v>
      </c>
      <c r="BT24" s="59"/>
      <c r="BU24" s="2"/>
      <c r="BV24" s="59">
        <v>80</v>
      </c>
      <c r="BW24" s="59"/>
      <c r="BX24" s="2"/>
      <c r="BY24" s="59"/>
      <c r="BZ24" s="59"/>
      <c r="CA24" s="2"/>
      <c r="CB24" s="59"/>
      <c r="CC24" s="59"/>
      <c r="CD24" s="2"/>
      <c r="CE24" s="59"/>
      <c r="CF24" s="59"/>
      <c r="CG24" s="2"/>
      <c r="CH24" s="29">
        <f t="shared" si="19"/>
        <v>80</v>
      </c>
      <c r="CI24" s="29">
        <f t="shared" si="20"/>
        <v>80</v>
      </c>
      <c r="CJ24" s="29" t="str">
        <f t="shared" si="21"/>
        <v/>
      </c>
      <c r="CK24" s="29" t="str">
        <f t="shared" si="22"/>
        <v/>
      </c>
      <c r="CL24" s="29" t="str">
        <f t="shared" si="23"/>
        <v/>
      </c>
      <c r="CM24" s="31">
        <f t="shared" si="24"/>
        <v>79.666666666666671</v>
      </c>
      <c r="CN24" s="32">
        <f t="shared" si="25"/>
        <v>80</v>
      </c>
      <c r="CO24" s="35"/>
      <c r="CP24" s="59">
        <v>7</v>
      </c>
      <c r="CQ24"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4" s="35"/>
      <c r="CS24" s="59">
        <v>5</v>
      </c>
      <c r="CT24" s="46" t="str">
        <f t="shared" si="27"/>
        <v xml:space="preserve">Memiliki keterampilan Membaca QS Al Maidah : 48, Praktik Pengurusan Jenazah, Menyusun Teks Khutbah, Praktik Khutbah, </v>
      </c>
      <c r="CU24" s="7"/>
      <c r="CV24" s="48">
        <v>2</v>
      </c>
      <c r="CW24" s="59" t="s">
        <v>74</v>
      </c>
      <c r="CX24" s="7">
        <v>5292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Membaca QS Al Maidah : 48, Menyusun Teks Khutbah, Praktik Khutbah, Masih perlu peningkatan keterampilan Praktik Pengurusan Jenazah.</v>
      </c>
    </row>
    <row r="25" spans="1:110" x14ac:dyDescent="0.25">
      <c r="A25" s="8">
        <v>15</v>
      </c>
      <c r="B25" s="8">
        <v>126806</v>
      </c>
      <c r="C25" s="8" t="s">
        <v>75</v>
      </c>
      <c r="D25" s="8">
        <f t="shared" si="0"/>
        <v>78</v>
      </c>
      <c r="E25" s="13" t="str">
        <f t="shared" si="1"/>
        <v>C</v>
      </c>
      <c r="F25" s="17">
        <f t="shared" si="2"/>
        <v>80</v>
      </c>
      <c r="G25" s="13" t="str">
        <f t="shared" si="3"/>
        <v>B</v>
      </c>
      <c r="H25"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5" s="8">
        <f t="shared" si="5"/>
        <v>79</v>
      </c>
      <c r="J25" s="13" t="str">
        <f t="shared" si="6"/>
        <v>C</v>
      </c>
      <c r="K25" s="20">
        <f t="shared" si="7"/>
        <v>80</v>
      </c>
      <c r="L25" s="13" t="str">
        <f t="shared" si="8"/>
        <v>B</v>
      </c>
      <c r="M25" s="8" t="str">
        <f t="shared" si="9"/>
        <v xml:space="preserve">Memiliki keterampilan Membaca QS Al Maidah : 48, Praktik Pengurusan Jenazah, Menyusun Teks Khutbah, Praktik Khutbah, </v>
      </c>
      <c r="N25" s="7"/>
      <c r="O25" s="59">
        <v>80</v>
      </c>
      <c r="P25" s="59"/>
      <c r="Q25" s="2"/>
      <c r="R25" s="59"/>
      <c r="S25" s="59"/>
      <c r="T25" s="2">
        <v>74</v>
      </c>
      <c r="U25" s="59"/>
      <c r="V25" s="59"/>
      <c r="W25" s="2">
        <v>80</v>
      </c>
      <c r="X25" s="59"/>
      <c r="Y25" s="59"/>
      <c r="Z25" s="2"/>
      <c r="AA25" s="59"/>
      <c r="AB25" s="59"/>
      <c r="AC25" s="2"/>
      <c r="AD25" s="29">
        <f t="shared" si="10"/>
        <v>78</v>
      </c>
      <c r="AE25" s="59">
        <v>93</v>
      </c>
      <c r="AF25" s="59"/>
      <c r="AG25" s="2"/>
      <c r="AH25" s="59">
        <v>82</v>
      </c>
      <c r="AI25" s="59"/>
      <c r="AJ25" s="2"/>
      <c r="AK25" s="59"/>
      <c r="AL25" s="59">
        <v>75</v>
      </c>
      <c r="AM25" s="2"/>
      <c r="AN25" s="59"/>
      <c r="AO25" s="59"/>
      <c r="AP25" s="2"/>
      <c r="AQ25" s="59"/>
      <c r="AR25" s="59"/>
      <c r="AS25" s="2"/>
      <c r="AT25" s="59">
        <v>78</v>
      </c>
      <c r="AU25" s="31">
        <f t="shared" si="11"/>
        <v>80.285714285714292</v>
      </c>
      <c r="AV25" s="32">
        <f t="shared" si="12"/>
        <v>80</v>
      </c>
      <c r="AW25" s="35"/>
      <c r="AX25" s="59">
        <v>80</v>
      </c>
      <c r="AY25" s="59"/>
      <c r="AZ25" s="2"/>
      <c r="BA25" s="59"/>
      <c r="BB25" s="59"/>
      <c r="BC25" s="2"/>
      <c r="BD25" s="59">
        <v>78</v>
      </c>
      <c r="BE25" s="59"/>
      <c r="BF25" s="2"/>
      <c r="BG25" s="59"/>
      <c r="BH25" s="59"/>
      <c r="BI25" s="2"/>
      <c r="BJ25" s="59"/>
      <c r="BK25" s="59"/>
      <c r="BL25" s="2"/>
      <c r="BM25" s="29">
        <f t="shared" si="13"/>
        <v>80</v>
      </c>
      <c r="BN25" s="29" t="str">
        <f t="shared" si="14"/>
        <v/>
      </c>
      <c r="BO25" s="29">
        <f t="shared" si="15"/>
        <v>78</v>
      </c>
      <c r="BP25" s="29" t="str">
        <f t="shared" si="16"/>
        <v/>
      </c>
      <c r="BQ25" s="29" t="str">
        <f t="shared" si="17"/>
        <v/>
      </c>
      <c r="BR25" s="29">
        <f t="shared" si="18"/>
        <v>79</v>
      </c>
      <c r="BS25" s="59">
        <v>80</v>
      </c>
      <c r="BT25" s="59"/>
      <c r="BU25" s="2"/>
      <c r="BV25" s="59">
        <v>80</v>
      </c>
      <c r="BW25" s="59"/>
      <c r="BX25" s="2"/>
      <c r="BY25" s="59"/>
      <c r="BZ25" s="59"/>
      <c r="CA25" s="2"/>
      <c r="CB25" s="59"/>
      <c r="CC25" s="59"/>
      <c r="CD25" s="2"/>
      <c r="CE25" s="59"/>
      <c r="CF25" s="59"/>
      <c r="CG25" s="2"/>
      <c r="CH25" s="29">
        <f t="shared" si="19"/>
        <v>80</v>
      </c>
      <c r="CI25" s="29">
        <f t="shared" si="20"/>
        <v>80</v>
      </c>
      <c r="CJ25" s="29" t="str">
        <f t="shared" si="21"/>
        <v/>
      </c>
      <c r="CK25" s="29" t="str">
        <f t="shared" si="22"/>
        <v/>
      </c>
      <c r="CL25" s="29" t="str">
        <f t="shared" si="23"/>
        <v/>
      </c>
      <c r="CM25" s="31">
        <f t="shared" si="24"/>
        <v>79.666666666666671</v>
      </c>
      <c r="CN25" s="32">
        <f t="shared" si="25"/>
        <v>80</v>
      </c>
      <c r="CO25" s="35"/>
      <c r="CP25" s="59">
        <v>7</v>
      </c>
      <c r="CQ25"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5" s="35"/>
      <c r="CS25" s="59">
        <v>5</v>
      </c>
      <c r="CT25" s="46" t="str">
        <f t="shared" si="27"/>
        <v xml:space="preserve">Memiliki keterampilan Membaca QS Al Maidah : 48, Praktik Pengurusan Jenazah, Menyusun Teks Khutbah, Praktik Khutbah, </v>
      </c>
      <c r="CU25" s="7"/>
      <c r="CV25" s="48">
        <v>3</v>
      </c>
      <c r="CW25" s="107" t="s">
        <v>135</v>
      </c>
      <c r="CX25" s="7">
        <v>5293</v>
      </c>
      <c r="CY25" s="80" t="s">
        <v>76</v>
      </c>
      <c r="CZ25" s="80"/>
      <c r="DA25" s="80"/>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Membaca QS Al Maidah : 48, Praktik Pengurusan Jenazah, Praktik Khutbah, Masih perlu peningkatan keterampilan Menyusun Teks Khutbah.</v>
      </c>
    </row>
    <row r="26" spans="1:110" x14ac:dyDescent="0.25">
      <c r="A26" s="8">
        <v>16</v>
      </c>
      <c r="B26" s="8">
        <v>126822</v>
      </c>
      <c r="C26" s="8" t="s">
        <v>77</v>
      </c>
      <c r="D26" s="8">
        <f t="shared" si="0"/>
        <v>75</v>
      </c>
      <c r="E26" s="13" t="str">
        <f t="shared" si="1"/>
        <v>C</v>
      </c>
      <c r="F26" s="17">
        <f t="shared" si="2"/>
        <v>80</v>
      </c>
      <c r="G26" s="13" t="str">
        <f t="shared" si="3"/>
        <v>B</v>
      </c>
      <c r="H26"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6" s="8">
        <f t="shared" si="5"/>
        <v>78</v>
      </c>
      <c r="J26" s="13" t="str">
        <f t="shared" si="6"/>
        <v>C</v>
      </c>
      <c r="K26" s="20">
        <f t="shared" si="7"/>
        <v>80</v>
      </c>
      <c r="L26" s="13" t="str">
        <f t="shared" si="8"/>
        <v>B</v>
      </c>
      <c r="M26" s="8" t="str">
        <f t="shared" si="9"/>
        <v xml:space="preserve">Memiliki keterampilan Membaca QS Al Maidah : 48, Praktik Pengurusan Jenazah, Menyusun Teks Khutbah, Praktik Khutbah, </v>
      </c>
      <c r="N26" s="7"/>
      <c r="O26" s="59">
        <v>70</v>
      </c>
      <c r="P26" s="59"/>
      <c r="Q26" s="2"/>
      <c r="R26" s="59"/>
      <c r="S26" s="59"/>
      <c r="T26" s="2">
        <v>74</v>
      </c>
      <c r="U26" s="59"/>
      <c r="V26" s="59"/>
      <c r="W26" s="2">
        <v>80</v>
      </c>
      <c r="X26" s="59"/>
      <c r="Y26" s="59"/>
      <c r="Z26" s="2"/>
      <c r="AA26" s="59"/>
      <c r="AB26" s="59"/>
      <c r="AC26" s="2"/>
      <c r="AD26" s="29">
        <f t="shared" si="10"/>
        <v>75</v>
      </c>
      <c r="AE26" s="59">
        <v>93</v>
      </c>
      <c r="AF26" s="59"/>
      <c r="AG26" s="2"/>
      <c r="AH26" s="59">
        <v>85</v>
      </c>
      <c r="AI26" s="59"/>
      <c r="AJ26" s="2"/>
      <c r="AK26" s="59"/>
      <c r="AL26" s="59">
        <v>75</v>
      </c>
      <c r="AM26" s="2"/>
      <c r="AN26" s="59"/>
      <c r="AO26" s="59"/>
      <c r="AP26" s="2"/>
      <c r="AQ26" s="59"/>
      <c r="AR26" s="59"/>
      <c r="AS26" s="2"/>
      <c r="AT26" s="59">
        <v>80</v>
      </c>
      <c r="AU26" s="31">
        <f t="shared" si="11"/>
        <v>79.571428571428569</v>
      </c>
      <c r="AV26" s="32">
        <f t="shared" si="12"/>
        <v>80</v>
      </c>
      <c r="AW26" s="35"/>
      <c r="AX26" s="59">
        <v>75</v>
      </c>
      <c r="AY26" s="59"/>
      <c r="AZ26" s="2"/>
      <c r="BA26" s="59"/>
      <c r="BB26" s="59"/>
      <c r="BC26" s="2"/>
      <c r="BD26" s="59">
        <v>80</v>
      </c>
      <c r="BE26" s="59"/>
      <c r="BF26" s="2"/>
      <c r="BG26" s="59"/>
      <c r="BH26" s="59"/>
      <c r="BI26" s="2"/>
      <c r="BJ26" s="59"/>
      <c r="BK26" s="59"/>
      <c r="BL26" s="2"/>
      <c r="BM26" s="29">
        <f t="shared" si="13"/>
        <v>75</v>
      </c>
      <c r="BN26" s="29" t="str">
        <f t="shared" si="14"/>
        <v/>
      </c>
      <c r="BO26" s="29">
        <f t="shared" si="15"/>
        <v>80</v>
      </c>
      <c r="BP26" s="29" t="str">
        <f t="shared" si="16"/>
        <v/>
      </c>
      <c r="BQ26" s="29" t="str">
        <f t="shared" si="17"/>
        <v/>
      </c>
      <c r="BR26" s="29">
        <f t="shared" si="18"/>
        <v>78</v>
      </c>
      <c r="BS26" s="59">
        <v>83</v>
      </c>
      <c r="BT26" s="59"/>
      <c r="BU26" s="2"/>
      <c r="BV26" s="59">
        <v>80</v>
      </c>
      <c r="BW26" s="59"/>
      <c r="BX26" s="2"/>
      <c r="BY26" s="59"/>
      <c r="BZ26" s="59"/>
      <c r="CA26" s="2"/>
      <c r="CB26" s="59"/>
      <c r="CC26" s="59"/>
      <c r="CD26" s="2"/>
      <c r="CE26" s="59"/>
      <c r="CF26" s="59"/>
      <c r="CG26" s="2"/>
      <c r="CH26" s="29">
        <f t="shared" si="19"/>
        <v>83</v>
      </c>
      <c r="CI26" s="29">
        <f t="shared" si="20"/>
        <v>80</v>
      </c>
      <c r="CJ26" s="29" t="str">
        <f t="shared" si="21"/>
        <v/>
      </c>
      <c r="CK26" s="29" t="str">
        <f t="shared" si="22"/>
        <v/>
      </c>
      <c r="CL26" s="29" t="str">
        <f t="shared" si="23"/>
        <v/>
      </c>
      <c r="CM26" s="31">
        <f t="shared" si="24"/>
        <v>80.333333333333329</v>
      </c>
      <c r="CN26" s="32">
        <f t="shared" si="25"/>
        <v>80</v>
      </c>
      <c r="CO26" s="35"/>
      <c r="CP26" s="59">
        <v>7</v>
      </c>
      <c r="CQ26"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6" s="35"/>
      <c r="CS26" s="59">
        <v>5</v>
      </c>
      <c r="CT26" s="46" t="str">
        <f t="shared" si="27"/>
        <v xml:space="preserve">Memiliki keterampilan Membaca QS Al Maidah : 48, Praktik Pengurusan Jenazah, Menyusun Teks Khutbah, Praktik Khutbah, </v>
      </c>
      <c r="CU26" s="7"/>
      <c r="CV26" s="48">
        <v>4</v>
      </c>
      <c r="CW26" s="107" t="s">
        <v>136</v>
      </c>
      <c r="CX26" s="7">
        <v>5294</v>
      </c>
      <c r="CY26" s="51" t="s">
        <v>54</v>
      </c>
      <c r="CZ26" s="55" t="s">
        <v>55</v>
      </c>
      <c r="DA26" s="55" t="s">
        <v>56</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Membaca QS Al Maidah : 48, Praktik Pengurusan Jenazah, Menyusun Teks Khutbah, Masih perlu peningkatan keterampilan Praktik Khutbah.</v>
      </c>
    </row>
    <row r="27" spans="1:110" x14ac:dyDescent="0.25">
      <c r="A27" s="8">
        <v>17</v>
      </c>
      <c r="B27" s="8">
        <v>126854</v>
      </c>
      <c r="C27" s="8" t="s">
        <v>78</v>
      </c>
      <c r="D27" s="8">
        <f t="shared" si="0"/>
        <v>77</v>
      </c>
      <c r="E27" s="13" t="str">
        <f t="shared" si="1"/>
        <v>C</v>
      </c>
      <c r="F27" s="17">
        <f t="shared" si="2"/>
        <v>80</v>
      </c>
      <c r="G27" s="13" t="str">
        <f t="shared" si="3"/>
        <v>B</v>
      </c>
      <c r="H27"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7" s="8">
        <f t="shared" si="5"/>
        <v>79</v>
      </c>
      <c r="J27" s="13" t="str">
        <f t="shared" si="6"/>
        <v>C</v>
      </c>
      <c r="K27" s="20">
        <f t="shared" si="7"/>
        <v>80</v>
      </c>
      <c r="L27" s="13" t="str">
        <f t="shared" si="8"/>
        <v>B</v>
      </c>
      <c r="M27" s="8" t="str">
        <f t="shared" si="9"/>
        <v xml:space="preserve">Memiliki keterampilan Membaca QS Al Maidah : 48, Praktik Pengurusan Jenazah, Menyusun Teks Khutbah, Praktik Khutbah, </v>
      </c>
      <c r="N27" s="7"/>
      <c r="O27" s="59">
        <v>76</v>
      </c>
      <c r="P27" s="59"/>
      <c r="Q27" s="2"/>
      <c r="R27" s="59"/>
      <c r="S27" s="59"/>
      <c r="T27" s="2">
        <v>74</v>
      </c>
      <c r="U27" s="59"/>
      <c r="V27" s="59"/>
      <c r="W27" s="2">
        <v>80</v>
      </c>
      <c r="X27" s="59"/>
      <c r="Y27" s="59"/>
      <c r="Z27" s="2"/>
      <c r="AA27" s="59"/>
      <c r="AB27" s="59"/>
      <c r="AC27" s="2"/>
      <c r="AD27" s="29">
        <f t="shared" si="10"/>
        <v>77</v>
      </c>
      <c r="AE27" s="59">
        <v>93</v>
      </c>
      <c r="AF27" s="59"/>
      <c r="AG27" s="2"/>
      <c r="AH27" s="59">
        <v>85</v>
      </c>
      <c r="AI27" s="59"/>
      <c r="AJ27" s="2"/>
      <c r="AK27" s="59"/>
      <c r="AL27" s="59">
        <v>75</v>
      </c>
      <c r="AM27" s="2"/>
      <c r="AN27" s="59"/>
      <c r="AO27" s="59"/>
      <c r="AP27" s="2"/>
      <c r="AQ27" s="59"/>
      <c r="AR27" s="59"/>
      <c r="AS27" s="2"/>
      <c r="AT27" s="59">
        <v>75</v>
      </c>
      <c r="AU27" s="31">
        <f t="shared" si="11"/>
        <v>79.714285714285708</v>
      </c>
      <c r="AV27" s="32">
        <f t="shared" si="12"/>
        <v>80</v>
      </c>
      <c r="AW27" s="35"/>
      <c r="AX27" s="59">
        <v>80</v>
      </c>
      <c r="AY27" s="59"/>
      <c r="AZ27" s="2"/>
      <c r="BA27" s="59"/>
      <c r="BB27" s="59"/>
      <c r="BC27" s="2"/>
      <c r="BD27" s="59">
        <v>78</v>
      </c>
      <c r="BE27" s="59"/>
      <c r="BF27" s="2"/>
      <c r="BG27" s="59"/>
      <c r="BH27" s="59"/>
      <c r="BI27" s="2"/>
      <c r="BJ27" s="59"/>
      <c r="BK27" s="59"/>
      <c r="BL27" s="2"/>
      <c r="BM27" s="29">
        <f t="shared" si="13"/>
        <v>80</v>
      </c>
      <c r="BN27" s="29" t="str">
        <f t="shared" si="14"/>
        <v/>
      </c>
      <c r="BO27" s="29">
        <f t="shared" si="15"/>
        <v>78</v>
      </c>
      <c r="BP27" s="29" t="str">
        <f t="shared" si="16"/>
        <v/>
      </c>
      <c r="BQ27" s="29" t="str">
        <f t="shared" si="17"/>
        <v/>
      </c>
      <c r="BR27" s="29">
        <f t="shared" si="18"/>
        <v>79</v>
      </c>
      <c r="BS27" s="59">
        <v>80</v>
      </c>
      <c r="BT27" s="59"/>
      <c r="BU27" s="2"/>
      <c r="BV27" s="59">
        <v>80</v>
      </c>
      <c r="BW27" s="59"/>
      <c r="BX27" s="2"/>
      <c r="BY27" s="59"/>
      <c r="BZ27" s="59"/>
      <c r="CA27" s="2"/>
      <c r="CB27" s="59"/>
      <c r="CC27" s="59"/>
      <c r="CD27" s="2"/>
      <c r="CE27" s="59"/>
      <c r="CF27" s="59"/>
      <c r="CG27" s="2"/>
      <c r="CH27" s="29">
        <f t="shared" si="19"/>
        <v>80</v>
      </c>
      <c r="CI27" s="29">
        <f t="shared" si="20"/>
        <v>80</v>
      </c>
      <c r="CJ27" s="29" t="str">
        <f t="shared" si="21"/>
        <v/>
      </c>
      <c r="CK27" s="29" t="str">
        <f t="shared" si="22"/>
        <v/>
      </c>
      <c r="CL27" s="29" t="str">
        <f t="shared" si="23"/>
        <v/>
      </c>
      <c r="CM27" s="31">
        <f t="shared" si="24"/>
        <v>79.666666666666671</v>
      </c>
      <c r="CN27" s="32">
        <f t="shared" si="25"/>
        <v>80</v>
      </c>
      <c r="CO27" s="35"/>
      <c r="CP27" s="59">
        <v>7</v>
      </c>
      <c r="CQ27"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7" s="35"/>
      <c r="CS27" s="59">
        <v>5</v>
      </c>
      <c r="CT27" s="46" t="str">
        <f t="shared" si="27"/>
        <v xml:space="preserve">Memiliki keterampilan Membaca QS Al Maidah : 48, Praktik Pengurusan Jenazah, Menyusun Teks Khutbah, Praktik Khutbah, </v>
      </c>
      <c r="CU27" s="7"/>
      <c r="CV27" s="48">
        <v>5</v>
      </c>
      <c r="CW27" s="59"/>
      <c r="CX27" s="7">
        <v>5295</v>
      </c>
      <c r="CY27" s="36">
        <v>0</v>
      </c>
      <c r="CZ27" s="53">
        <v>69</v>
      </c>
      <c r="DA27" s="56" t="s">
        <v>58</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Membaca QS Al Maidah : 48, Praktik Pengurusan Jenazah, Menyusun Teks Khutbah, Praktik Khutbah, </v>
      </c>
    </row>
    <row r="28" spans="1:110" x14ac:dyDescent="0.25">
      <c r="A28" s="8">
        <v>18</v>
      </c>
      <c r="B28" s="8">
        <v>126870</v>
      </c>
      <c r="C28" s="8" t="s">
        <v>79</v>
      </c>
      <c r="D28" s="8">
        <f t="shared" si="0"/>
        <v>76</v>
      </c>
      <c r="E28" s="13" t="str">
        <f t="shared" si="1"/>
        <v>C</v>
      </c>
      <c r="F28" s="17">
        <f t="shared" si="2"/>
        <v>80</v>
      </c>
      <c r="G28" s="13" t="str">
        <f t="shared" si="3"/>
        <v>B</v>
      </c>
      <c r="H28"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8" s="8">
        <f t="shared" si="5"/>
        <v>79</v>
      </c>
      <c r="J28" s="13" t="str">
        <f t="shared" si="6"/>
        <v>C</v>
      </c>
      <c r="K28" s="20">
        <f t="shared" si="7"/>
        <v>80</v>
      </c>
      <c r="L28" s="13" t="str">
        <f t="shared" si="8"/>
        <v>B</v>
      </c>
      <c r="M28" s="8" t="str">
        <f t="shared" si="9"/>
        <v xml:space="preserve">Memiliki keterampilan Membaca QS Al Maidah : 48, Praktik Pengurusan Jenazah, Menyusun Teks Khutbah, Praktik Khutbah, </v>
      </c>
      <c r="N28" s="7"/>
      <c r="O28" s="59">
        <v>75</v>
      </c>
      <c r="P28" s="59"/>
      <c r="Q28" s="2"/>
      <c r="R28" s="59"/>
      <c r="S28" s="59"/>
      <c r="T28" s="2">
        <v>74</v>
      </c>
      <c r="U28" s="59"/>
      <c r="V28" s="59"/>
      <c r="W28" s="2">
        <v>80</v>
      </c>
      <c r="X28" s="59"/>
      <c r="Y28" s="59"/>
      <c r="Z28" s="2"/>
      <c r="AA28" s="59"/>
      <c r="AB28" s="59"/>
      <c r="AC28" s="2"/>
      <c r="AD28" s="29">
        <f t="shared" si="10"/>
        <v>76</v>
      </c>
      <c r="AE28" s="59">
        <v>93</v>
      </c>
      <c r="AF28" s="59"/>
      <c r="AG28" s="2"/>
      <c r="AH28" s="59">
        <v>83</v>
      </c>
      <c r="AI28" s="59"/>
      <c r="AJ28" s="2"/>
      <c r="AK28" s="59"/>
      <c r="AL28" s="59">
        <v>75</v>
      </c>
      <c r="AM28" s="2"/>
      <c r="AN28" s="59"/>
      <c r="AO28" s="59"/>
      <c r="AP28" s="2"/>
      <c r="AQ28" s="59"/>
      <c r="AR28" s="59"/>
      <c r="AS28" s="2"/>
      <c r="AT28" s="59">
        <v>80</v>
      </c>
      <c r="AU28" s="31">
        <f t="shared" si="11"/>
        <v>80</v>
      </c>
      <c r="AV28" s="32">
        <f t="shared" si="12"/>
        <v>80</v>
      </c>
      <c r="AW28" s="35"/>
      <c r="AX28" s="59">
        <v>80</v>
      </c>
      <c r="AY28" s="59"/>
      <c r="AZ28" s="2"/>
      <c r="BA28" s="59"/>
      <c r="BB28" s="59"/>
      <c r="BC28" s="2"/>
      <c r="BD28" s="59">
        <v>78</v>
      </c>
      <c r="BE28" s="59"/>
      <c r="BF28" s="2"/>
      <c r="BG28" s="59"/>
      <c r="BH28" s="59"/>
      <c r="BI28" s="2"/>
      <c r="BJ28" s="59"/>
      <c r="BK28" s="59"/>
      <c r="BL28" s="2"/>
      <c r="BM28" s="29">
        <f t="shared" si="13"/>
        <v>80</v>
      </c>
      <c r="BN28" s="29" t="str">
        <f t="shared" si="14"/>
        <v/>
      </c>
      <c r="BO28" s="29">
        <f t="shared" si="15"/>
        <v>78</v>
      </c>
      <c r="BP28" s="29" t="str">
        <f t="shared" si="16"/>
        <v/>
      </c>
      <c r="BQ28" s="29" t="str">
        <f t="shared" si="17"/>
        <v/>
      </c>
      <c r="BR28" s="29">
        <f t="shared" si="18"/>
        <v>79</v>
      </c>
      <c r="BS28" s="59">
        <v>80</v>
      </c>
      <c r="BT28" s="59"/>
      <c r="BU28" s="2"/>
      <c r="BV28" s="59">
        <v>80</v>
      </c>
      <c r="BW28" s="59"/>
      <c r="BX28" s="2"/>
      <c r="BY28" s="59"/>
      <c r="BZ28" s="59"/>
      <c r="CA28" s="2"/>
      <c r="CB28" s="59"/>
      <c r="CC28" s="59"/>
      <c r="CD28" s="2"/>
      <c r="CE28" s="59"/>
      <c r="CF28" s="59"/>
      <c r="CG28" s="2"/>
      <c r="CH28" s="29">
        <f t="shared" si="19"/>
        <v>80</v>
      </c>
      <c r="CI28" s="29">
        <f t="shared" si="20"/>
        <v>80</v>
      </c>
      <c r="CJ28" s="29" t="str">
        <f t="shared" si="21"/>
        <v/>
      </c>
      <c r="CK28" s="29" t="str">
        <f t="shared" si="22"/>
        <v/>
      </c>
      <c r="CL28" s="29" t="str">
        <f t="shared" si="23"/>
        <v/>
      </c>
      <c r="CM28" s="31">
        <f t="shared" si="24"/>
        <v>79.666666666666671</v>
      </c>
      <c r="CN28" s="32">
        <f t="shared" si="25"/>
        <v>80</v>
      </c>
      <c r="CO28" s="35"/>
      <c r="CP28" s="59">
        <v>7</v>
      </c>
      <c r="CQ28"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8" s="35"/>
      <c r="CS28" s="59">
        <v>5</v>
      </c>
      <c r="CT28" s="46" t="str">
        <f t="shared" si="27"/>
        <v xml:space="preserve">Memiliki keterampilan Membaca QS Al Maidah : 48, Praktik Pengurusan Jenazah, Menyusun Teks Khutbah, Praktik Khutbah, </v>
      </c>
      <c r="CU28" s="7"/>
      <c r="CV28" s="48">
        <v>6</v>
      </c>
      <c r="CW28" s="59"/>
      <c r="CX28" s="7">
        <v>5296</v>
      </c>
      <c r="CY28" s="36">
        <v>70</v>
      </c>
      <c r="CZ28" s="54">
        <v>79</v>
      </c>
      <c r="DA28" s="57" t="s">
        <v>60</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Membaca QS Al Maidah : 48, Praktik Pengurusan Jenazah, Menyusun Teks Khutbah, Praktik Khutbah, </v>
      </c>
    </row>
    <row r="29" spans="1:110" x14ac:dyDescent="0.25">
      <c r="A29" s="8">
        <v>19</v>
      </c>
      <c r="B29" s="8">
        <v>126886</v>
      </c>
      <c r="C29" s="8" t="s">
        <v>80</v>
      </c>
      <c r="D29" s="8">
        <f t="shared" si="0"/>
        <v>75</v>
      </c>
      <c r="E29" s="13" t="str">
        <f t="shared" si="1"/>
        <v>C</v>
      </c>
      <c r="F29" s="17">
        <f t="shared" si="2"/>
        <v>80</v>
      </c>
      <c r="G29" s="13" t="str">
        <f t="shared" si="3"/>
        <v>B</v>
      </c>
      <c r="H29"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9" s="8">
        <f t="shared" si="5"/>
        <v>78</v>
      </c>
      <c r="J29" s="13" t="str">
        <f t="shared" si="6"/>
        <v>C</v>
      </c>
      <c r="K29" s="20">
        <f t="shared" si="7"/>
        <v>83</v>
      </c>
      <c r="L29" s="13" t="str">
        <f t="shared" si="8"/>
        <v>B</v>
      </c>
      <c r="M29" s="8" t="str">
        <f t="shared" si="9"/>
        <v xml:space="preserve">Memiliki keterampilan Membaca QS Al Maidah : 48, Praktik Pengurusan Jenazah, Menyusun Teks Khutbah, Praktik Khutbah, </v>
      </c>
      <c r="N29" s="7"/>
      <c r="O29" s="59">
        <v>70</v>
      </c>
      <c r="P29" s="59"/>
      <c r="Q29" s="2"/>
      <c r="R29" s="59"/>
      <c r="S29" s="59"/>
      <c r="T29" s="2">
        <v>74</v>
      </c>
      <c r="U29" s="59"/>
      <c r="V29" s="59"/>
      <c r="W29" s="2">
        <v>80</v>
      </c>
      <c r="X29" s="59"/>
      <c r="Y29" s="59"/>
      <c r="Z29" s="2"/>
      <c r="AA29" s="59"/>
      <c r="AB29" s="59"/>
      <c r="AC29" s="2"/>
      <c r="AD29" s="29">
        <f t="shared" si="10"/>
        <v>75</v>
      </c>
      <c r="AE29" s="59">
        <v>95</v>
      </c>
      <c r="AF29" s="59"/>
      <c r="AG29" s="2"/>
      <c r="AH29" s="59">
        <v>82</v>
      </c>
      <c r="AI29" s="59"/>
      <c r="AJ29" s="2"/>
      <c r="AK29" s="59"/>
      <c r="AL29" s="59">
        <v>75</v>
      </c>
      <c r="AM29" s="2"/>
      <c r="AN29" s="59"/>
      <c r="AO29" s="59"/>
      <c r="AP29" s="2"/>
      <c r="AQ29" s="59"/>
      <c r="AR29" s="59"/>
      <c r="AS29" s="2"/>
      <c r="AT29" s="59">
        <v>87</v>
      </c>
      <c r="AU29" s="31">
        <f t="shared" si="11"/>
        <v>80.428571428571431</v>
      </c>
      <c r="AV29" s="32">
        <f t="shared" si="12"/>
        <v>80</v>
      </c>
      <c r="AW29" s="35"/>
      <c r="AX29" s="59">
        <v>75</v>
      </c>
      <c r="AY29" s="59"/>
      <c r="AZ29" s="2"/>
      <c r="BA29" s="59"/>
      <c r="BB29" s="59"/>
      <c r="BC29" s="2"/>
      <c r="BD29" s="59">
        <v>80</v>
      </c>
      <c r="BE29" s="59"/>
      <c r="BF29" s="2"/>
      <c r="BG29" s="59"/>
      <c r="BH29" s="59"/>
      <c r="BI29" s="2"/>
      <c r="BJ29" s="59"/>
      <c r="BK29" s="59"/>
      <c r="BL29" s="2"/>
      <c r="BM29" s="29">
        <f t="shared" si="13"/>
        <v>75</v>
      </c>
      <c r="BN29" s="29" t="str">
        <f t="shared" si="14"/>
        <v/>
      </c>
      <c r="BO29" s="29">
        <f t="shared" si="15"/>
        <v>80</v>
      </c>
      <c r="BP29" s="29" t="str">
        <f t="shared" si="16"/>
        <v/>
      </c>
      <c r="BQ29" s="29" t="str">
        <f t="shared" si="17"/>
        <v/>
      </c>
      <c r="BR29" s="29">
        <f t="shared" si="18"/>
        <v>78</v>
      </c>
      <c r="BS29" s="59">
        <v>80</v>
      </c>
      <c r="BT29" s="59"/>
      <c r="BU29" s="2"/>
      <c r="BV29" s="59">
        <v>90</v>
      </c>
      <c r="BW29" s="59"/>
      <c r="BX29" s="2"/>
      <c r="BY29" s="59"/>
      <c r="BZ29" s="59"/>
      <c r="CA29" s="2"/>
      <c r="CB29" s="59"/>
      <c r="CC29" s="59"/>
      <c r="CD29" s="2"/>
      <c r="CE29" s="59"/>
      <c r="CF29" s="59"/>
      <c r="CG29" s="2"/>
      <c r="CH29" s="29">
        <f t="shared" si="19"/>
        <v>80</v>
      </c>
      <c r="CI29" s="29">
        <f t="shared" si="20"/>
        <v>90</v>
      </c>
      <c r="CJ29" s="29" t="str">
        <f t="shared" si="21"/>
        <v/>
      </c>
      <c r="CK29" s="29" t="str">
        <f t="shared" si="22"/>
        <v/>
      </c>
      <c r="CL29" s="29" t="str">
        <f t="shared" si="23"/>
        <v/>
      </c>
      <c r="CM29" s="31">
        <f t="shared" si="24"/>
        <v>82.666666666666671</v>
      </c>
      <c r="CN29" s="32">
        <f t="shared" si="25"/>
        <v>83</v>
      </c>
      <c r="CO29" s="35"/>
      <c r="CP29" s="59">
        <v>7</v>
      </c>
      <c r="CQ29"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9" s="35"/>
      <c r="CS29" s="59">
        <v>5</v>
      </c>
      <c r="CT29" s="46" t="str">
        <f t="shared" si="27"/>
        <v xml:space="preserve">Memiliki keterampilan Membaca QS Al Maidah : 48, Praktik Pengurusan Jenazah, Menyusun Teks Khutbah, Praktik Khutbah, </v>
      </c>
      <c r="CU29" s="7"/>
      <c r="CV29" s="48">
        <v>7</v>
      </c>
      <c r="CW29" s="59"/>
      <c r="CX29" s="7">
        <v>5297</v>
      </c>
      <c r="CY29" s="36">
        <v>80</v>
      </c>
      <c r="CZ29" s="54">
        <v>89</v>
      </c>
      <c r="DA29" s="57" t="s">
        <v>62</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QS Al Maidah : 48, Praktik Pengurusan Jenazah, Menyusun Teks Khutbah, Praktik Khutbah, </v>
      </c>
    </row>
    <row r="30" spans="1:110" x14ac:dyDescent="0.25">
      <c r="A30" s="8">
        <v>20</v>
      </c>
      <c r="B30" s="8">
        <v>126902</v>
      </c>
      <c r="C30" s="8" t="s">
        <v>81</v>
      </c>
      <c r="D30" s="8">
        <f t="shared" si="0"/>
        <v>83</v>
      </c>
      <c r="E30" s="13" t="str">
        <f t="shared" si="1"/>
        <v>B</v>
      </c>
      <c r="F30" s="17">
        <f t="shared" si="2"/>
        <v>84</v>
      </c>
      <c r="G30" s="13" t="str">
        <f t="shared" si="3"/>
        <v>B</v>
      </c>
      <c r="H30"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0" s="8">
        <f t="shared" si="5"/>
        <v>83</v>
      </c>
      <c r="J30" s="13" t="str">
        <f t="shared" si="6"/>
        <v>B</v>
      </c>
      <c r="K30" s="20">
        <f t="shared" si="7"/>
        <v>86</v>
      </c>
      <c r="L30" s="13" t="str">
        <f t="shared" si="8"/>
        <v>B</v>
      </c>
      <c r="M30" s="8" t="str">
        <f t="shared" si="9"/>
        <v xml:space="preserve">Memiliki keterampilan Membaca QS Al Maidah : 48, Praktik Pengurusan Jenazah, Menyusun Teks Khutbah, Praktik Khutbah, </v>
      </c>
      <c r="N30" s="7"/>
      <c r="O30" s="59">
        <v>95</v>
      </c>
      <c r="P30" s="59"/>
      <c r="Q30" s="2"/>
      <c r="R30" s="59"/>
      <c r="S30" s="59"/>
      <c r="T30" s="2">
        <v>74</v>
      </c>
      <c r="U30" s="59"/>
      <c r="V30" s="59"/>
      <c r="W30" s="2">
        <v>80</v>
      </c>
      <c r="X30" s="59"/>
      <c r="Y30" s="59"/>
      <c r="Z30" s="2"/>
      <c r="AA30" s="59"/>
      <c r="AB30" s="59"/>
      <c r="AC30" s="2"/>
      <c r="AD30" s="29">
        <f t="shared" si="10"/>
        <v>83</v>
      </c>
      <c r="AE30" s="59">
        <v>95</v>
      </c>
      <c r="AF30" s="59"/>
      <c r="AG30" s="2"/>
      <c r="AH30" s="59">
        <v>85</v>
      </c>
      <c r="AI30" s="59"/>
      <c r="AJ30" s="2"/>
      <c r="AK30" s="59"/>
      <c r="AL30" s="59">
        <v>75</v>
      </c>
      <c r="AM30" s="2"/>
      <c r="AN30" s="59"/>
      <c r="AO30" s="59"/>
      <c r="AP30" s="2"/>
      <c r="AQ30" s="59"/>
      <c r="AR30" s="59"/>
      <c r="AS30" s="2"/>
      <c r="AT30" s="59">
        <v>86</v>
      </c>
      <c r="AU30" s="31">
        <f t="shared" si="11"/>
        <v>84.285714285714292</v>
      </c>
      <c r="AV30" s="32">
        <f t="shared" si="12"/>
        <v>84</v>
      </c>
      <c r="AW30" s="35"/>
      <c r="AX30" s="59">
        <v>80</v>
      </c>
      <c r="AY30" s="59"/>
      <c r="AZ30" s="2"/>
      <c r="BA30" s="59"/>
      <c r="BB30" s="59"/>
      <c r="BC30" s="2"/>
      <c r="BD30" s="59">
        <v>85</v>
      </c>
      <c r="BE30" s="59"/>
      <c r="BF30" s="2"/>
      <c r="BG30" s="59"/>
      <c r="BH30" s="59"/>
      <c r="BI30" s="2"/>
      <c r="BJ30" s="59"/>
      <c r="BK30" s="59"/>
      <c r="BL30" s="2"/>
      <c r="BM30" s="29">
        <f t="shared" si="13"/>
        <v>80</v>
      </c>
      <c r="BN30" s="29" t="str">
        <f t="shared" si="14"/>
        <v/>
      </c>
      <c r="BO30" s="29">
        <f t="shared" si="15"/>
        <v>85</v>
      </c>
      <c r="BP30" s="29" t="str">
        <f t="shared" si="16"/>
        <v/>
      </c>
      <c r="BQ30" s="29" t="str">
        <f t="shared" si="17"/>
        <v/>
      </c>
      <c r="BR30" s="29">
        <f t="shared" si="18"/>
        <v>83</v>
      </c>
      <c r="BS30" s="59">
        <v>80</v>
      </c>
      <c r="BT30" s="59"/>
      <c r="BU30" s="2"/>
      <c r="BV30" s="59">
        <v>95</v>
      </c>
      <c r="BW30" s="59"/>
      <c r="BX30" s="2"/>
      <c r="BY30" s="59"/>
      <c r="BZ30" s="59"/>
      <c r="CA30" s="2"/>
      <c r="CB30" s="59"/>
      <c r="CC30" s="59"/>
      <c r="CD30" s="2"/>
      <c r="CE30" s="59"/>
      <c r="CF30" s="59"/>
      <c r="CG30" s="2"/>
      <c r="CH30" s="29">
        <f t="shared" si="19"/>
        <v>80</v>
      </c>
      <c r="CI30" s="29">
        <f t="shared" si="20"/>
        <v>95</v>
      </c>
      <c r="CJ30" s="29" t="str">
        <f t="shared" si="21"/>
        <v/>
      </c>
      <c r="CK30" s="29" t="str">
        <f t="shared" si="22"/>
        <v/>
      </c>
      <c r="CL30" s="29" t="str">
        <f t="shared" si="23"/>
        <v/>
      </c>
      <c r="CM30" s="31">
        <f t="shared" si="24"/>
        <v>86</v>
      </c>
      <c r="CN30" s="32">
        <f t="shared" si="25"/>
        <v>86</v>
      </c>
      <c r="CO30" s="35"/>
      <c r="CP30" s="59">
        <v>7</v>
      </c>
      <c r="CQ30"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0" s="35"/>
      <c r="CS30" s="59">
        <v>5</v>
      </c>
      <c r="CT30" s="46" t="str">
        <f t="shared" si="27"/>
        <v xml:space="preserve">Memiliki keterampilan Membaca QS Al Maidah : 48, Praktik Pengurusan Jenazah, Menyusun Teks Khutbah, Praktik Khutbah, </v>
      </c>
      <c r="CU30" s="7"/>
      <c r="CV30" s="48">
        <v>8</v>
      </c>
      <c r="CW30" s="59"/>
      <c r="CX30" s="7">
        <v>5298</v>
      </c>
      <c r="CY30" s="36">
        <v>90</v>
      </c>
      <c r="CZ30" s="54">
        <v>100</v>
      </c>
      <c r="DA30" s="57"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QS Al Maidah : 48, Praktik Pengurusan Jenazah, Menyusun Teks Khutbah, Praktik Khutbah, </v>
      </c>
    </row>
    <row r="31" spans="1:110" x14ac:dyDescent="0.25">
      <c r="A31" s="8">
        <v>21</v>
      </c>
      <c r="B31" s="8">
        <v>126918</v>
      </c>
      <c r="C31" s="8" t="s">
        <v>82</v>
      </c>
      <c r="D31" s="8">
        <f t="shared" si="0"/>
        <v>76</v>
      </c>
      <c r="E31" s="13" t="str">
        <f t="shared" si="1"/>
        <v>C</v>
      </c>
      <c r="F31" s="17">
        <f t="shared" si="2"/>
        <v>80</v>
      </c>
      <c r="G31" s="13" t="str">
        <f t="shared" si="3"/>
        <v>B</v>
      </c>
      <c r="H31"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1" s="8">
        <f t="shared" si="5"/>
        <v>79</v>
      </c>
      <c r="J31" s="13" t="str">
        <f t="shared" si="6"/>
        <v>C</v>
      </c>
      <c r="K31" s="20">
        <f t="shared" si="7"/>
        <v>80</v>
      </c>
      <c r="L31" s="13" t="str">
        <f t="shared" si="8"/>
        <v>B</v>
      </c>
      <c r="M31" s="8" t="str">
        <f t="shared" si="9"/>
        <v xml:space="preserve">Memiliki keterampilan Membaca QS Al Maidah : 48, Praktik Pengurusan Jenazah, Menyusun Teks Khutbah, Praktik Khutbah, </v>
      </c>
      <c r="N31" s="7"/>
      <c r="O31" s="59">
        <v>75</v>
      </c>
      <c r="P31" s="59"/>
      <c r="Q31" s="2"/>
      <c r="R31" s="59"/>
      <c r="S31" s="59"/>
      <c r="T31" s="2">
        <v>74</v>
      </c>
      <c r="U31" s="59"/>
      <c r="V31" s="59"/>
      <c r="W31" s="2">
        <v>80</v>
      </c>
      <c r="X31" s="59"/>
      <c r="Y31" s="59"/>
      <c r="Z31" s="2"/>
      <c r="AA31" s="59"/>
      <c r="AB31" s="59"/>
      <c r="AC31" s="2"/>
      <c r="AD31" s="29">
        <f t="shared" si="10"/>
        <v>76</v>
      </c>
      <c r="AE31" s="59">
        <v>93</v>
      </c>
      <c r="AF31" s="59"/>
      <c r="AG31" s="2"/>
      <c r="AH31" s="59">
        <v>83</v>
      </c>
      <c r="AI31" s="59"/>
      <c r="AJ31" s="2"/>
      <c r="AK31" s="59"/>
      <c r="AL31" s="59">
        <v>75</v>
      </c>
      <c r="AM31" s="2"/>
      <c r="AN31" s="59"/>
      <c r="AO31" s="59"/>
      <c r="AP31" s="2"/>
      <c r="AQ31" s="59"/>
      <c r="AR31" s="59"/>
      <c r="AS31" s="2"/>
      <c r="AT31" s="59">
        <v>78</v>
      </c>
      <c r="AU31" s="31">
        <f t="shared" si="11"/>
        <v>79.714285714285708</v>
      </c>
      <c r="AV31" s="32">
        <f t="shared" si="12"/>
        <v>80</v>
      </c>
      <c r="AW31" s="35"/>
      <c r="AX31" s="59">
        <v>80</v>
      </c>
      <c r="AY31" s="59"/>
      <c r="AZ31" s="2"/>
      <c r="BA31" s="59"/>
      <c r="BB31" s="59"/>
      <c r="BC31" s="2"/>
      <c r="BD31" s="59">
        <v>78</v>
      </c>
      <c r="BE31" s="59"/>
      <c r="BF31" s="2"/>
      <c r="BG31" s="59"/>
      <c r="BH31" s="59"/>
      <c r="BI31" s="2"/>
      <c r="BJ31" s="59"/>
      <c r="BK31" s="59"/>
      <c r="BL31" s="2"/>
      <c r="BM31" s="29">
        <f t="shared" si="13"/>
        <v>80</v>
      </c>
      <c r="BN31" s="29" t="str">
        <f t="shared" si="14"/>
        <v/>
      </c>
      <c r="BO31" s="29">
        <f t="shared" si="15"/>
        <v>78</v>
      </c>
      <c r="BP31" s="29" t="str">
        <f t="shared" si="16"/>
        <v/>
      </c>
      <c r="BQ31" s="29" t="str">
        <f t="shared" si="17"/>
        <v/>
      </c>
      <c r="BR31" s="29">
        <f t="shared" si="18"/>
        <v>79</v>
      </c>
      <c r="BS31" s="59">
        <v>80</v>
      </c>
      <c r="BT31" s="59"/>
      <c r="BU31" s="2"/>
      <c r="BV31" s="59">
        <v>80</v>
      </c>
      <c r="BW31" s="59"/>
      <c r="BX31" s="2"/>
      <c r="BY31" s="59"/>
      <c r="BZ31" s="59"/>
      <c r="CA31" s="2"/>
      <c r="CB31" s="59"/>
      <c r="CC31" s="59"/>
      <c r="CD31" s="2"/>
      <c r="CE31" s="59"/>
      <c r="CF31" s="59"/>
      <c r="CG31" s="2"/>
      <c r="CH31" s="29">
        <f t="shared" si="19"/>
        <v>80</v>
      </c>
      <c r="CI31" s="29">
        <f t="shared" si="20"/>
        <v>80</v>
      </c>
      <c r="CJ31" s="29" t="str">
        <f t="shared" si="21"/>
        <v/>
      </c>
      <c r="CK31" s="29" t="str">
        <f t="shared" si="22"/>
        <v/>
      </c>
      <c r="CL31" s="29" t="str">
        <f t="shared" si="23"/>
        <v/>
      </c>
      <c r="CM31" s="31">
        <f t="shared" si="24"/>
        <v>79.666666666666671</v>
      </c>
      <c r="CN31" s="32">
        <f t="shared" si="25"/>
        <v>80</v>
      </c>
      <c r="CO31" s="35"/>
      <c r="CP31" s="59">
        <v>7</v>
      </c>
      <c r="CQ31"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1" s="35"/>
      <c r="CS31" s="59">
        <v>5</v>
      </c>
      <c r="CT31" s="46" t="str">
        <f t="shared" si="27"/>
        <v xml:space="preserve">Memiliki keterampilan Membaca QS Al Maidah : 48, Praktik Pengurusan Jenazah, Menyusun Teks Khutbah, Praktik Khutbah, </v>
      </c>
      <c r="CU31" s="7"/>
      <c r="CV31" s="48">
        <v>9</v>
      </c>
      <c r="CW31" s="59"/>
      <c r="CX31" s="7">
        <v>5299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QS Al Maidah : 48, Praktik Pengurusan Jenazah, Menyusun Teks Khutbah, Praktik Khutbah, </v>
      </c>
    </row>
    <row r="32" spans="1:110" x14ac:dyDescent="0.25">
      <c r="A32" s="8">
        <v>22</v>
      </c>
      <c r="B32" s="8">
        <v>126934</v>
      </c>
      <c r="C32" s="8" t="s">
        <v>83</v>
      </c>
      <c r="D32" s="8">
        <f t="shared" si="0"/>
        <v>80</v>
      </c>
      <c r="E32" s="13" t="str">
        <f t="shared" si="1"/>
        <v>B</v>
      </c>
      <c r="F32" s="17">
        <f t="shared" si="2"/>
        <v>82</v>
      </c>
      <c r="G32" s="13" t="str">
        <f t="shared" si="3"/>
        <v>B</v>
      </c>
      <c r="H3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2" s="8">
        <f t="shared" si="5"/>
        <v>80</v>
      </c>
      <c r="J32" s="13" t="str">
        <f t="shared" si="6"/>
        <v>B</v>
      </c>
      <c r="K32" s="20">
        <f t="shared" si="7"/>
        <v>83</v>
      </c>
      <c r="L32" s="13" t="str">
        <f t="shared" si="8"/>
        <v>B</v>
      </c>
      <c r="M32" s="8" t="str">
        <f t="shared" si="9"/>
        <v xml:space="preserve">Memiliki keterampilan Membaca QS Al Maidah : 48, Praktik Pengurusan Jenazah, Menyusun Teks Khutbah, Praktik Khutbah, </v>
      </c>
      <c r="N32" s="7"/>
      <c r="O32" s="59">
        <v>85</v>
      </c>
      <c r="P32" s="59"/>
      <c r="Q32" s="2"/>
      <c r="R32" s="59"/>
      <c r="S32" s="59"/>
      <c r="T32" s="2">
        <v>74</v>
      </c>
      <c r="U32" s="59"/>
      <c r="V32" s="59"/>
      <c r="W32" s="2">
        <v>80</v>
      </c>
      <c r="X32" s="59"/>
      <c r="Y32" s="59"/>
      <c r="Z32" s="2"/>
      <c r="AA32" s="59"/>
      <c r="AB32" s="59"/>
      <c r="AC32" s="2"/>
      <c r="AD32" s="29">
        <f t="shared" si="10"/>
        <v>80</v>
      </c>
      <c r="AE32" s="59">
        <v>93</v>
      </c>
      <c r="AF32" s="59"/>
      <c r="AG32" s="2"/>
      <c r="AH32" s="59">
        <v>81</v>
      </c>
      <c r="AI32" s="59"/>
      <c r="AJ32" s="2"/>
      <c r="AK32" s="59"/>
      <c r="AL32" s="59">
        <v>75</v>
      </c>
      <c r="AM32" s="2"/>
      <c r="AN32" s="59"/>
      <c r="AO32" s="59"/>
      <c r="AP32" s="2"/>
      <c r="AQ32" s="59"/>
      <c r="AR32" s="59"/>
      <c r="AS32" s="2"/>
      <c r="AT32" s="59">
        <v>85</v>
      </c>
      <c r="AU32" s="31">
        <f t="shared" si="11"/>
        <v>81.857142857142861</v>
      </c>
      <c r="AV32" s="32">
        <f t="shared" si="12"/>
        <v>82</v>
      </c>
      <c r="AW32" s="35"/>
      <c r="AX32" s="59">
        <v>80</v>
      </c>
      <c r="AY32" s="59"/>
      <c r="AZ32" s="2"/>
      <c r="BA32" s="59"/>
      <c r="BB32" s="59"/>
      <c r="BC32" s="2"/>
      <c r="BD32" s="59">
        <v>80</v>
      </c>
      <c r="BE32" s="59"/>
      <c r="BF32" s="2"/>
      <c r="BG32" s="59"/>
      <c r="BH32" s="59"/>
      <c r="BI32" s="2"/>
      <c r="BJ32" s="59"/>
      <c r="BK32" s="59"/>
      <c r="BL32" s="2"/>
      <c r="BM32" s="29">
        <f t="shared" si="13"/>
        <v>80</v>
      </c>
      <c r="BN32" s="29" t="str">
        <f t="shared" si="14"/>
        <v/>
      </c>
      <c r="BO32" s="29">
        <f t="shared" si="15"/>
        <v>80</v>
      </c>
      <c r="BP32" s="29" t="str">
        <f t="shared" si="16"/>
        <v/>
      </c>
      <c r="BQ32" s="29" t="str">
        <f t="shared" si="17"/>
        <v/>
      </c>
      <c r="BR32" s="29">
        <f t="shared" si="18"/>
        <v>80</v>
      </c>
      <c r="BS32" s="59">
        <v>80</v>
      </c>
      <c r="BT32" s="59"/>
      <c r="BU32" s="2"/>
      <c r="BV32" s="59">
        <v>90</v>
      </c>
      <c r="BW32" s="59"/>
      <c r="BX32" s="2"/>
      <c r="BY32" s="59"/>
      <c r="BZ32" s="59"/>
      <c r="CA32" s="2"/>
      <c r="CB32" s="59"/>
      <c r="CC32" s="59"/>
      <c r="CD32" s="2"/>
      <c r="CE32" s="59"/>
      <c r="CF32" s="59"/>
      <c r="CG32" s="2"/>
      <c r="CH32" s="29">
        <f t="shared" si="19"/>
        <v>80</v>
      </c>
      <c r="CI32" s="29">
        <f t="shared" si="20"/>
        <v>90</v>
      </c>
      <c r="CJ32" s="29" t="str">
        <f t="shared" si="21"/>
        <v/>
      </c>
      <c r="CK32" s="29" t="str">
        <f t="shared" si="22"/>
        <v/>
      </c>
      <c r="CL32" s="29" t="str">
        <f t="shared" si="23"/>
        <v/>
      </c>
      <c r="CM32" s="31">
        <f t="shared" si="24"/>
        <v>83.333333333333329</v>
      </c>
      <c r="CN32" s="32">
        <f t="shared" si="25"/>
        <v>83</v>
      </c>
      <c r="CO32" s="35"/>
      <c r="CP32" s="59">
        <v>7</v>
      </c>
      <c r="CQ3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2" s="35"/>
      <c r="CS32" s="59">
        <v>5</v>
      </c>
      <c r="CT32" s="46" t="str">
        <f t="shared" si="27"/>
        <v xml:space="preserve">Memiliki keterampilan Membaca QS Al Maidah : 48, Praktik Pengurusan Jenazah, Menyusun Teks Khutbah, Praktik Khutbah, </v>
      </c>
      <c r="CU32" s="7"/>
      <c r="CV32" s="48">
        <v>10</v>
      </c>
      <c r="CW32" s="59"/>
      <c r="CX32" s="7">
        <v>5300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QS Al Maidah : 48, Praktik Pengurusan Jenazah, Menyusun Teks Khutbah, Praktik Khutbah, </v>
      </c>
    </row>
    <row r="33" spans="1:110" x14ac:dyDescent="0.25">
      <c r="A33" s="8">
        <v>23</v>
      </c>
      <c r="B33" s="8">
        <v>126950</v>
      </c>
      <c r="C33" s="8" t="s">
        <v>84</v>
      </c>
      <c r="D33" s="8">
        <f t="shared" si="0"/>
        <v>78</v>
      </c>
      <c r="E33" s="13" t="str">
        <f t="shared" si="1"/>
        <v>C</v>
      </c>
      <c r="F33" s="17">
        <f t="shared" si="2"/>
        <v>81</v>
      </c>
      <c r="G33" s="13" t="str">
        <f t="shared" si="3"/>
        <v>B</v>
      </c>
      <c r="H33"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3" s="8">
        <f t="shared" si="5"/>
        <v>79</v>
      </c>
      <c r="J33" s="13" t="str">
        <f t="shared" si="6"/>
        <v>C</v>
      </c>
      <c r="K33" s="20">
        <f t="shared" si="7"/>
        <v>81</v>
      </c>
      <c r="L33" s="13" t="str">
        <f t="shared" si="8"/>
        <v>B</v>
      </c>
      <c r="M33" s="8" t="str">
        <f t="shared" si="9"/>
        <v xml:space="preserve">Memiliki keterampilan Membaca QS Al Maidah : 48, Praktik Pengurusan Jenazah, Menyusun Teks Khutbah, Praktik Khutbah, </v>
      </c>
      <c r="N33" s="7"/>
      <c r="O33" s="59">
        <v>80</v>
      </c>
      <c r="P33" s="59"/>
      <c r="Q33" s="2"/>
      <c r="R33" s="59"/>
      <c r="S33" s="59"/>
      <c r="T33" s="2">
        <v>74</v>
      </c>
      <c r="U33" s="59"/>
      <c r="V33" s="59"/>
      <c r="W33" s="2">
        <v>80</v>
      </c>
      <c r="X33" s="59"/>
      <c r="Y33" s="59"/>
      <c r="Z33" s="2"/>
      <c r="AA33" s="59"/>
      <c r="AB33" s="59"/>
      <c r="AC33" s="2"/>
      <c r="AD33" s="29">
        <f t="shared" si="10"/>
        <v>78</v>
      </c>
      <c r="AE33" s="59">
        <v>93</v>
      </c>
      <c r="AF33" s="59"/>
      <c r="AG33" s="2"/>
      <c r="AH33" s="59">
        <v>82</v>
      </c>
      <c r="AI33" s="59"/>
      <c r="AJ33" s="2"/>
      <c r="AK33" s="59"/>
      <c r="AL33" s="59">
        <v>75</v>
      </c>
      <c r="AM33" s="2"/>
      <c r="AN33" s="59"/>
      <c r="AO33" s="59"/>
      <c r="AP33" s="2"/>
      <c r="AQ33" s="59"/>
      <c r="AR33" s="59"/>
      <c r="AS33" s="2"/>
      <c r="AT33" s="59">
        <v>80</v>
      </c>
      <c r="AU33" s="31">
        <f t="shared" si="11"/>
        <v>80.571428571428569</v>
      </c>
      <c r="AV33" s="32">
        <f t="shared" si="12"/>
        <v>81</v>
      </c>
      <c r="AW33" s="35"/>
      <c r="AX33" s="59">
        <v>80</v>
      </c>
      <c r="AY33" s="59"/>
      <c r="AZ33" s="2"/>
      <c r="BA33" s="59"/>
      <c r="BB33" s="59"/>
      <c r="BC33" s="2"/>
      <c r="BD33" s="59">
        <v>78</v>
      </c>
      <c r="BE33" s="59"/>
      <c r="BF33" s="2"/>
      <c r="BG33" s="59"/>
      <c r="BH33" s="59"/>
      <c r="BI33" s="2"/>
      <c r="BJ33" s="59"/>
      <c r="BK33" s="59"/>
      <c r="BL33" s="2"/>
      <c r="BM33" s="29">
        <f t="shared" si="13"/>
        <v>80</v>
      </c>
      <c r="BN33" s="29" t="str">
        <f t="shared" si="14"/>
        <v/>
      </c>
      <c r="BO33" s="29">
        <f t="shared" si="15"/>
        <v>78</v>
      </c>
      <c r="BP33" s="29" t="str">
        <f t="shared" si="16"/>
        <v/>
      </c>
      <c r="BQ33" s="29" t="str">
        <f t="shared" si="17"/>
        <v/>
      </c>
      <c r="BR33" s="29">
        <f t="shared" si="18"/>
        <v>79</v>
      </c>
      <c r="BS33" s="59">
        <v>80</v>
      </c>
      <c r="BT33" s="59"/>
      <c r="BU33" s="2"/>
      <c r="BV33" s="59">
        <v>85</v>
      </c>
      <c r="BW33" s="59"/>
      <c r="BX33" s="2"/>
      <c r="BY33" s="59"/>
      <c r="BZ33" s="59"/>
      <c r="CA33" s="2"/>
      <c r="CB33" s="59"/>
      <c r="CC33" s="59"/>
      <c r="CD33" s="2"/>
      <c r="CE33" s="59"/>
      <c r="CF33" s="59"/>
      <c r="CG33" s="2"/>
      <c r="CH33" s="29">
        <f t="shared" si="19"/>
        <v>80</v>
      </c>
      <c r="CI33" s="29">
        <f t="shared" si="20"/>
        <v>85</v>
      </c>
      <c r="CJ33" s="29" t="str">
        <f t="shared" si="21"/>
        <v/>
      </c>
      <c r="CK33" s="29" t="str">
        <f t="shared" si="22"/>
        <v/>
      </c>
      <c r="CL33" s="29" t="str">
        <f t="shared" si="23"/>
        <v/>
      </c>
      <c r="CM33" s="31">
        <f t="shared" si="24"/>
        <v>81.333333333333329</v>
      </c>
      <c r="CN33" s="32">
        <f t="shared" si="25"/>
        <v>81</v>
      </c>
      <c r="CO33" s="35"/>
      <c r="CP33" s="59">
        <v>7</v>
      </c>
      <c r="CQ33"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3" s="35"/>
      <c r="CS33" s="59">
        <v>5</v>
      </c>
      <c r="CT33" s="46" t="str">
        <f t="shared" si="27"/>
        <v xml:space="preserve">Memiliki keterampilan Membaca QS Al Maidah : 48, Praktik Pengurusan Jenazah, Menyusun Teks Khutbah, Praktik Khutbah, </v>
      </c>
      <c r="CU33" s="7"/>
      <c r="CV33" s="7"/>
      <c r="CW33" s="60"/>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Membaca QS Al Maidah : 48, Praktik Pengurusan Jenazah, Menyusun Teks Khutbah, Praktik Khutbah, </v>
      </c>
    </row>
    <row r="34" spans="1:110" x14ac:dyDescent="0.25">
      <c r="A34" s="8">
        <v>24</v>
      </c>
      <c r="B34" s="8">
        <v>126982</v>
      </c>
      <c r="C34" s="8" t="s">
        <v>85</v>
      </c>
      <c r="D34" s="8">
        <f t="shared" si="0"/>
        <v>78</v>
      </c>
      <c r="E34" s="13" t="str">
        <f t="shared" si="1"/>
        <v>C</v>
      </c>
      <c r="F34" s="17">
        <f t="shared" si="2"/>
        <v>80</v>
      </c>
      <c r="G34" s="13" t="str">
        <f t="shared" si="3"/>
        <v>B</v>
      </c>
      <c r="H34"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4" s="8">
        <f t="shared" si="5"/>
        <v>79</v>
      </c>
      <c r="J34" s="13" t="str">
        <f t="shared" si="6"/>
        <v>C</v>
      </c>
      <c r="K34" s="20">
        <f t="shared" si="7"/>
        <v>83</v>
      </c>
      <c r="L34" s="13" t="str">
        <f t="shared" si="8"/>
        <v>B</v>
      </c>
      <c r="M34" s="8" t="str">
        <f t="shared" si="9"/>
        <v xml:space="preserve">Memiliki keterampilan Membaca QS Al Maidah : 48, Praktik Pengurusan Jenazah, Menyusun Teks Khutbah, Praktik Khutbah, </v>
      </c>
      <c r="N34" s="7"/>
      <c r="O34" s="59">
        <v>80</v>
      </c>
      <c r="P34" s="59"/>
      <c r="Q34" s="2"/>
      <c r="R34" s="59"/>
      <c r="S34" s="59"/>
      <c r="T34" s="2">
        <v>74</v>
      </c>
      <c r="U34" s="59"/>
      <c r="V34" s="59"/>
      <c r="W34" s="2">
        <v>80</v>
      </c>
      <c r="X34" s="59"/>
      <c r="Y34" s="59"/>
      <c r="Z34" s="2"/>
      <c r="AA34" s="59"/>
      <c r="AB34" s="59"/>
      <c r="AC34" s="2"/>
      <c r="AD34" s="29">
        <f t="shared" si="10"/>
        <v>78</v>
      </c>
      <c r="AE34" s="59">
        <v>93</v>
      </c>
      <c r="AF34" s="59"/>
      <c r="AG34" s="2"/>
      <c r="AH34" s="59">
        <v>81</v>
      </c>
      <c r="AI34" s="59"/>
      <c r="AJ34" s="2"/>
      <c r="AK34" s="59"/>
      <c r="AL34" s="59">
        <v>75</v>
      </c>
      <c r="AM34" s="2"/>
      <c r="AN34" s="59"/>
      <c r="AO34" s="59"/>
      <c r="AP34" s="2"/>
      <c r="AQ34" s="59"/>
      <c r="AR34" s="59"/>
      <c r="AS34" s="2"/>
      <c r="AT34" s="59">
        <v>78</v>
      </c>
      <c r="AU34" s="31">
        <f t="shared" si="11"/>
        <v>80.142857142857139</v>
      </c>
      <c r="AV34" s="32">
        <f t="shared" si="12"/>
        <v>80</v>
      </c>
      <c r="AW34" s="35"/>
      <c r="AX34" s="59">
        <v>80</v>
      </c>
      <c r="AY34" s="59"/>
      <c r="AZ34" s="2"/>
      <c r="BA34" s="59"/>
      <c r="BB34" s="59"/>
      <c r="BC34" s="2"/>
      <c r="BD34" s="59">
        <v>78</v>
      </c>
      <c r="BE34" s="59"/>
      <c r="BF34" s="2"/>
      <c r="BG34" s="59"/>
      <c r="BH34" s="59"/>
      <c r="BI34" s="2"/>
      <c r="BJ34" s="59"/>
      <c r="BK34" s="59"/>
      <c r="BL34" s="2"/>
      <c r="BM34" s="29">
        <f t="shared" si="13"/>
        <v>80</v>
      </c>
      <c r="BN34" s="29" t="str">
        <f t="shared" si="14"/>
        <v/>
      </c>
      <c r="BO34" s="29">
        <f t="shared" si="15"/>
        <v>78</v>
      </c>
      <c r="BP34" s="29" t="str">
        <f t="shared" si="16"/>
        <v/>
      </c>
      <c r="BQ34" s="29" t="str">
        <f t="shared" si="17"/>
        <v/>
      </c>
      <c r="BR34" s="29">
        <f t="shared" si="18"/>
        <v>79</v>
      </c>
      <c r="BS34" s="59">
        <v>80</v>
      </c>
      <c r="BT34" s="59"/>
      <c r="BU34" s="2"/>
      <c r="BV34" s="59">
        <v>90</v>
      </c>
      <c r="BW34" s="59"/>
      <c r="BX34" s="2"/>
      <c r="BY34" s="59"/>
      <c r="BZ34" s="59"/>
      <c r="CA34" s="2"/>
      <c r="CB34" s="59"/>
      <c r="CC34" s="59"/>
      <c r="CD34" s="2"/>
      <c r="CE34" s="59"/>
      <c r="CF34" s="59"/>
      <c r="CG34" s="2"/>
      <c r="CH34" s="29">
        <f t="shared" si="19"/>
        <v>80</v>
      </c>
      <c r="CI34" s="29">
        <f t="shared" si="20"/>
        <v>90</v>
      </c>
      <c r="CJ34" s="29" t="str">
        <f t="shared" si="21"/>
        <v/>
      </c>
      <c r="CK34" s="29" t="str">
        <f t="shared" si="22"/>
        <v/>
      </c>
      <c r="CL34" s="29" t="str">
        <f t="shared" si="23"/>
        <v/>
      </c>
      <c r="CM34" s="31">
        <f t="shared" si="24"/>
        <v>83</v>
      </c>
      <c r="CN34" s="32">
        <f t="shared" si="25"/>
        <v>83</v>
      </c>
      <c r="CO34" s="35"/>
      <c r="CP34" s="59">
        <v>7</v>
      </c>
      <c r="CQ34"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4" s="35"/>
      <c r="CS34" s="59">
        <v>5</v>
      </c>
      <c r="CT34" s="46" t="str">
        <f t="shared" si="27"/>
        <v xml:space="preserve">Memiliki keterampilan Membaca QS Al Maidah : 48, Praktik Pengurusan Jenazah, Menyusun Teks Khutbah, Praktik Khutbah, </v>
      </c>
      <c r="CU34" s="7"/>
      <c r="CV34" s="7"/>
      <c r="CW34" s="60"/>
      <c r="CX34" s="7"/>
      <c r="CY34" s="7"/>
      <c r="CZ34" s="7"/>
      <c r="DA34" s="7"/>
    </row>
    <row r="35" spans="1:110" x14ac:dyDescent="0.25">
      <c r="A35" s="8">
        <v>25</v>
      </c>
      <c r="B35" s="8">
        <v>126998</v>
      </c>
      <c r="C35" s="8" t="s">
        <v>86</v>
      </c>
      <c r="D35" s="8">
        <f t="shared" si="0"/>
        <v>80</v>
      </c>
      <c r="E35" s="13" t="str">
        <f t="shared" si="1"/>
        <v>B</v>
      </c>
      <c r="F35" s="17">
        <f t="shared" si="2"/>
        <v>80</v>
      </c>
      <c r="G35" s="13" t="str">
        <f t="shared" si="3"/>
        <v>B</v>
      </c>
      <c r="H35"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5" s="8">
        <f t="shared" si="5"/>
        <v>79</v>
      </c>
      <c r="J35" s="13" t="str">
        <f t="shared" si="6"/>
        <v>C</v>
      </c>
      <c r="K35" s="20">
        <f t="shared" si="7"/>
        <v>80</v>
      </c>
      <c r="L35" s="13" t="str">
        <f t="shared" si="8"/>
        <v>B</v>
      </c>
      <c r="M35" s="8" t="str">
        <f t="shared" si="9"/>
        <v xml:space="preserve">Memiliki keterampilan Membaca QS Al Maidah : 48, Praktik Pengurusan Jenazah, Menyusun Teks Khutbah, Praktik Khutbah, </v>
      </c>
      <c r="N35" s="7"/>
      <c r="O35" s="59">
        <v>85</v>
      </c>
      <c r="P35" s="59"/>
      <c r="Q35" s="2"/>
      <c r="R35" s="59"/>
      <c r="S35" s="59"/>
      <c r="T35" s="2">
        <v>74</v>
      </c>
      <c r="U35" s="59"/>
      <c r="V35" s="59"/>
      <c r="W35" s="2">
        <v>80</v>
      </c>
      <c r="X35" s="59"/>
      <c r="Y35" s="59"/>
      <c r="Z35" s="2"/>
      <c r="AA35" s="59"/>
      <c r="AB35" s="59"/>
      <c r="AC35" s="2"/>
      <c r="AD35" s="29">
        <f t="shared" si="10"/>
        <v>80</v>
      </c>
      <c r="AE35" s="59">
        <v>90</v>
      </c>
      <c r="AF35" s="59"/>
      <c r="AG35" s="2"/>
      <c r="AH35" s="59">
        <v>80</v>
      </c>
      <c r="AI35" s="59"/>
      <c r="AJ35" s="2"/>
      <c r="AK35" s="59"/>
      <c r="AL35" s="59">
        <v>75</v>
      </c>
      <c r="AM35" s="2"/>
      <c r="AN35" s="59"/>
      <c r="AO35" s="59"/>
      <c r="AP35" s="2"/>
      <c r="AQ35" s="59"/>
      <c r="AR35" s="59"/>
      <c r="AS35" s="2"/>
      <c r="AT35" s="59">
        <v>78</v>
      </c>
      <c r="AU35" s="31">
        <f t="shared" si="11"/>
        <v>80.285714285714292</v>
      </c>
      <c r="AV35" s="32">
        <f t="shared" si="12"/>
        <v>80</v>
      </c>
      <c r="AW35" s="35"/>
      <c r="AX35" s="59">
        <v>80</v>
      </c>
      <c r="AY35" s="59"/>
      <c r="AZ35" s="2"/>
      <c r="BA35" s="59"/>
      <c r="BB35" s="59"/>
      <c r="BC35" s="2"/>
      <c r="BD35" s="59">
        <v>78</v>
      </c>
      <c r="BE35" s="59"/>
      <c r="BF35" s="2"/>
      <c r="BG35" s="59"/>
      <c r="BH35" s="59"/>
      <c r="BI35" s="2"/>
      <c r="BJ35" s="59"/>
      <c r="BK35" s="59"/>
      <c r="BL35" s="2"/>
      <c r="BM35" s="29">
        <f t="shared" si="13"/>
        <v>80</v>
      </c>
      <c r="BN35" s="29" t="str">
        <f t="shared" si="14"/>
        <v/>
      </c>
      <c r="BO35" s="29">
        <f t="shared" si="15"/>
        <v>78</v>
      </c>
      <c r="BP35" s="29" t="str">
        <f t="shared" si="16"/>
        <v/>
      </c>
      <c r="BQ35" s="29" t="str">
        <f t="shared" si="17"/>
        <v/>
      </c>
      <c r="BR35" s="29">
        <f t="shared" si="18"/>
        <v>79</v>
      </c>
      <c r="BS35" s="59">
        <v>80</v>
      </c>
      <c r="BT35" s="59"/>
      <c r="BU35" s="2"/>
      <c r="BV35" s="59">
        <v>80</v>
      </c>
      <c r="BW35" s="59"/>
      <c r="BX35" s="2"/>
      <c r="BY35" s="59"/>
      <c r="BZ35" s="59"/>
      <c r="CA35" s="2"/>
      <c r="CB35" s="59"/>
      <c r="CC35" s="59"/>
      <c r="CD35" s="2"/>
      <c r="CE35" s="59"/>
      <c r="CF35" s="59"/>
      <c r="CG35" s="2"/>
      <c r="CH35" s="29">
        <f t="shared" si="19"/>
        <v>80</v>
      </c>
      <c r="CI35" s="29">
        <f t="shared" si="20"/>
        <v>80</v>
      </c>
      <c r="CJ35" s="29" t="str">
        <f t="shared" si="21"/>
        <v/>
      </c>
      <c r="CK35" s="29" t="str">
        <f t="shared" si="22"/>
        <v/>
      </c>
      <c r="CL35" s="29" t="str">
        <f t="shared" si="23"/>
        <v/>
      </c>
      <c r="CM35" s="31">
        <f t="shared" si="24"/>
        <v>79.666666666666671</v>
      </c>
      <c r="CN35" s="32">
        <f t="shared" si="25"/>
        <v>80</v>
      </c>
      <c r="CO35" s="35"/>
      <c r="CP35" s="59">
        <v>7</v>
      </c>
      <c r="CQ35"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5" s="35"/>
      <c r="CS35" s="59">
        <v>5</v>
      </c>
      <c r="CT35" s="46" t="str">
        <f t="shared" si="27"/>
        <v xml:space="preserve">Memiliki keterampilan Membaca QS Al Maidah : 48, Praktik Pengurusan Jenazah, Menyusun Teks Khutbah, Praktik Khutbah, </v>
      </c>
      <c r="CU35" s="7"/>
      <c r="CV35" s="7"/>
      <c r="CW35" s="60"/>
      <c r="CX35" s="7"/>
      <c r="CY35" s="7"/>
      <c r="CZ35" s="7"/>
      <c r="DA35" s="7"/>
    </row>
    <row r="36" spans="1:110" x14ac:dyDescent="0.25">
      <c r="A36" s="8">
        <v>26</v>
      </c>
      <c r="B36" s="8">
        <v>127014</v>
      </c>
      <c r="C36" s="8" t="s">
        <v>87</v>
      </c>
      <c r="D36" s="8">
        <f t="shared" si="0"/>
        <v>75</v>
      </c>
      <c r="E36" s="13" t="str">
        <f t="shared" si="1"/>
        <v>C</v>
      </c>
      <c r="F36" s="17">
        <f t="shared" si="2"/>
        <v>80</v>
      </c>
      <c r="G36" s="13" t="str">
        <f t="shared" si="3"/>
        <v>B</v>
      </c>
      <c r="H36"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6" s="8">
        <f t="shared" si="5"/>
        <v>77</v>
      </c>
      <c r="J36" s="13" t="str">
        <f t="shared" si="6"/>
        <v>C</v>
      </c>
      <c r="K36" s="20">
        <f t="shared" si="7"/>
        <v>80</v>
      </c>
      <c r="L36" s="13" t="str">
        <f t="shared" si="8"/>
        <v>B</v>
      </c>
      <c r="M36" s="8" t="str">
        <f t="shared" si="9"/>
        <v xml:space="preserve">Memiliki keterampilan Membaca QS Al Maidah : 48, Praktik Pengurusan Jenazah, Menyusun Teks Khutbah, Praktik Khutbah, </v>
      </c>
      <c r="N36" s="7"/>
      <c r="O36" s="59">
        <v>70</v>
      </c>
      <c r="P36" s="59"/>
      <c r="Q36" s="2"/>
      <c r="R36" s="59"/>
      <c r="S36" s="59"/>
      <c r="T36" s="2">
        <v>74</v>
      </c>
      <c r="U36" s="59"/>
      <c r="V36" s="59"/>
      <c r="W36" s="2">
        <v>80</v>
      </c>
      <c r="X36" s="59"/>
      <c r="Y36" s="59"/>
      <c r="Z36" s="2"/>
      <c r="AA36" s="59"/>
      <c r="AB36" s="59"/>
      <c r="AC36" s="2"/>
      <c r="AD36" s="29">
        <f t="shared" si="10"/>
        <v>75</v>
      </c>
      <c r="AE36" s="59">
        <v>93</v>
      </c>
      <c r="AF36" s="59"/>
      <c r="AG36" s="2"/>
      <c r="AH36" s="59">
        <v>85</v>
      </c>
      <c r="AI36" s="59"/>
      <c r="AJ36" s="2"/>
      <c r="AK36" s="59"/>
      <c r="AL36" s="59">
        <v>75</v>
      </c>
      <c r="AM36" s="2"/>
      <c r="AN36" s="59"/>
      <c r="AO36" s="59"/>
      <c r="AP36" s="2"/>
      <c r="AQ36" s="59"/>
      <c r="AR36" s="59"/>
      <c r="AS36" s="2"/>
      <c r="AT36" s="59">
        <v>80</v>
      </c>
      <c r="AU36" s="31">
        <f t="shared" si="11"/>
        <v>79.571428571428569</v>
      </c>
      <c r="AV36" s="32">
        <f t="shared" si="12"/>
        <v>80</v>
      </c>
      <c r="AW36" s="35"/>
      <c r="AX36" s="59">
        <v>75</v>
      </c>
      <c r="AY36" s="59"/>
      <c r="AZ36" s="2"/>
      <c r="BA36" s="59"/>
      <c r="BB36" s="59"/>
      <c r="BC36" s="2"/>
      <c r="BD36" s="59">
        <v>78</v>
      </c>
      <c r="BE36" s="59"/>
      <c r="BF36" s="2"/>
      <c r="BG36" s="59"/>
      <c r="BH36" s="59"/>
      <c r="BI36" s="2"/>
      <c r="BJ36" s="59"/>
      <c r="BK36" s="59"/>
      <c r="BL36" s="2"/>
      <c r="BM36" s="29">
        <f t="shared" si="13"/>
        <v>75</v>
      </c>
      <c r="BN36" s="29" t="str">
        <f t="shared" si="14"/>
        <v/>
      </c>
      <c r="BO36" s="29">
        <f t="shared" si="15"/>
        <v>78</v>
      </c>
      <c r="BP36" s="29" t="str">
        <f t="shared" si="16"/>
        <v/>
      </c>
      <c r="BQ36" s="29" t="str">
        <f t="shared" si="17"/>
        <v/>
      </c>
      <c r="BR36" s="29">
        <f t="shared" si="18"/>
        <v>77</v>
      </c>
      <c r="BS36" s="59">
        <v>83</v>
      </c>
      <c r="BT36" s="59"/>
      <c r="BU36" s="2"/>
      <c r="BV36" s="59">
        <v>80</v>
      </c>
      <c r="BW36" s="59"/>
      <c r="BX36" s="2"/>
      <c r="BY36" s="59"/>
      <c r="BZ36" s="59"/>
      <c r="CA36" s="2"/>
      <c r="CB36" s="59"/>
      <c r="CC36" s="59"/>
      <c r="CD36" s="2"/>
      <c r="CE36" s="59"/>
      <c r="CF36" s="59"/>
      <c r="CG36" s="2"/>
      <c r="CH36" s="29">
        <f t="shared" si="19"/>
        <v>83</v>
      </c>
      <c r="CI36" s="29">
        <f t="shared" si="20"/>
        <v>80</v>
      </c>
      <c r="CJ36" s="29" t="str">
        <f t="shared" si="21"/>
        <v/>
      </c>
      <c r="CK36" s="29" t="str">
        <f t="shared" si="22"/>
        <v/>
      </c>
      <c r="CL36" s="29" t="str">
        <f t="shared" si="23"/>
        <v/>
      </c>
      <c r="CM36" s="31">
        <f t="shared" si="24"/>
        <v>80</v>
      </c>
      <c r="CN36" s="32">
        <f t="shared" si="25"/>
        <v>80</v>
      </c>
      <c r="CO36" s="35"/>
      <c r="CP36" s="59">
        <v>7</v>
      </c>
      <c r="CQ36"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6" s="35"/>
      <c r="CS36" s="59">
        <v>5</v>
      </c>
      <c r="CT36" s="46" t="str">
        <f t="shared" si="27"/>
        <v xml:space="preserve">Memiliki keterampilan Membaca QS Al Maidah : 48, Praktik Pengurusan Jenazah, Menyusun Teks Khutbah, Praktik Khutbah, </v>
      </c>
      <c r="CU36" s="7"/>
      <c r="CV36" s="7"/>
      <c r="CW36" s="60"/>
      <c r="CX36" s="7"/>
      <c r="CY36" s="7"/>
      <c r="CZ36" s="7"/>
      <c r="DA36" s="7"/>
    </row>
    <row r="37" spans="1:110" x14ac:dyDescent="0.25">
      <c r="A37" s="8">
        <v>27</v>
      </c>
      <c r="B37" s="8">
        <v>127030</v>
      </c>
      <c r="C37" s="8" t="s">
        <v>88</v>
      </c>
      <c r="D37" s="8">
        <f t="shared" si="0"/>
        <v>78</v>
      </c>
      <c r="E37" s="13" t="str">
        <f t="shared" si="1"/>
        <v>C</v>
      </c>
      <c r="F37" s="17">
        <f t="shared" si="2"/>
        <v>80</v>
      </c>
      <c r="G37" s="13" t="str">
        <f t="shared" si="3"/>
        <v>B</v>
      </c>
      <c r="H37"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7" s="8">
        <f t="shared" si="5"/>
        <v>79</v>
      </c>
      <c r="J37" s="13" t="str">
        <f t="shared" si="6"/>
        <v>C</v>
      </c>
      <c r="K37" s="20">
        <f t="shared" si="7"/>
        <v>80</v>
      </c>
      <c r="L37" s="13" t="str">
        <f t="shared" si="8"/>
        <v>B</v>
      </c>
      <c r="M37" s="8" t="str">
        <f t="shared" si="9"/>
        <v xml:space="preserve">Memiliki keterampilan Membaca QS Al Maidah : 48, Praktik Pengurusan Jenazah, Menyusun Teks Khutbah, Praktik Khutbah, </v>
      </c>
      <c r="N37" s="7"/>
      <c r="O37" s="59">
        <v>80</v>
      </c>
      <c r="P37" s="59"/>
      <c r="Q37" s="2"/>
      <c r="R37" s="59"/>
      <c r="S37" s="59"/>
      <c r="T37" s="2">
        <v>74</v>
      </c>
      <c r="U37" s="59"/>
      <c r="V37" s="59"/>
      <c r="W37" s="2">
        <v>80</v>
      </c>
      <c r="X37" s="59"/>
      <c r="Y37" s="59"/>
      <c r="Z37" s="2"/>
      <c r="AA37" s="59"/>
      <c r="AB37" s="59"/>
      <c r="AC37" s="2"/>
      <c r="AD37" s="29">
        <f t="shared" si="10"/>
        <v>78</v>
      </c>
      <c r="AE37" s="59">
        <v>93</v>
      </c>
      <c r="AF37" s="59"/>
      <c r="AG37" s="2"/>
      <c r="AH37" s="59">
        <v>83</v>
      </c>
      <c r="AI37" s="59"/>
      <c r="AJ37" s="2"/>
      <c r="AK37" s="59"/>
      <c r="AL37" s="59">
        <v>75</v>
      </c>
      <c r="AM37" s="2"/>
      <c r="AN37" s="59"/>
      <c r="AO37" s="59"/>
      <c r="AP37" s="2"/>
      <c r="AQ37" s="59"/>
      <c r="AR37" s="59"/>
      <c r="AS37" s="2"/>
      <c r="AT37" s="59">
        <v>78</v>
      </c>
      <c r="AU37" s="31">
        <f t="shared" si="11"/>
        <v>80.428571428571431</v>
      </c>
      <c r="AV37" s="32">
        <f t="shared" si="12"/>
        <v>80</v>
      </c>
      <c r="AW37" s="35"/>
      <c r="AX37" s="59">
        <v>80</v>
      </c>
      <c r="AY37" s="59"/>
      <c r="AZ37" s="2"/>
      <c r="BA37" s="59"/>
      <c r="BB37" s="59"/>
      <c r="BC37" s="2"/>
      <c r="BD37" s="59">
        <v>78</v>
      </c>
      <c r="BE37" s="59"/>
      <c r="BF37" s="2"/>
      <c r="BG37" s="59"/>
      <c r="BH37" s="59"/>
      <c r="BI37" s="2"/>
      <c r="BJ37" s="59"/>
      <c r="BK37" s="59"/>
      <c r="BL37" s="2"/>
      <c r="BM37" s="29">
        <f t="shared" si="13"/>
        <v>80</v>
      </c>
      <c r="BN37" s="29" t="str">
        <f t="shared" si="14"/>
        <v/>
      </c>
      <c r="BO37" s="29">
        <f t="shared" si="15"/>
        <v>78</v>
      </c>
      <c r="BP37" s="29" t="str">
        <f t="shared" si="16"/>
        <v/>
      </c>
      <c r="BQ37" s="29" t="str">
        <f t="shared" si="17"/>
        <v/>
      </c>
      <c r="BR37" s="29">
        <f t="shared" si="18"/>
        <v>79</v>
      </c>
      <c r="BS37" s="59">
        <v>80</v>
      </c>
      <c r="BT37" s="59"/>
      <c r="BU37" s="2"/>
      <c r="BV37" s="59">
        <v>80</v>
      </c>
      <c r="BW37" s="59"/>
      <c r="BX37" s="2"/>
      <c r="BY37" s="59"/>
      <c r="BZ37" s="59"/>
      <c r="CA37" s="2"/>
      <c r="CB37" s="59"/>
      <c r="CC37" s="59"/>
      <c r="CD37" s="2"/>
      <c r="CE37" s="59"/>
      <c r="CF37" s="59"/>
      <c r="CG37" s="2"/>
      <c r="CH37" s="29">
        <f t="shared" si="19"/>
        <v>80</v>
      </c>
      <c r="CI37" s="29">
        <f t="shared" si="20"/>
        <v>80</v>
      </c>
      <c r="CJ37" s="29" t="str">
        <f t="shared" si="21"/>
        <v/>
      </c>
      <c r="CK37" s="29" t="str">
        <f t="shared" si="22"/>
        <v/>
      </c>
      <c r="CL37" s="29" t="str">
        <f t="shared" si="23"/>
        <v/>
      </c>
      <c r="CM37" s="31">
        <f t="shared" si="24"/>
        <v>79.666666666666671</v>
      </c>
      <c r="CN37" s="32">
        <f t="shared" si="25"/>
        <v>80</v>
      </c>
      <c r="CO37" s="35"/>
      <c r="CP37" s="59">
        <v>7</v>
      </c>
      <c r="CQ37"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7" s="35"/>
      <c r="CS37" s="59">
        <v>5</v>
      </c>
      <c r="CT37" s="46" t="str">
        <f t="shared" si="27"/>
        <v xml:space="preserve">Memiliki keterampilan Membaca QS Al Maidah : 48, Praktik Pengurusan Jenazah, Menyusun Teks Khutbah, Praktik Khutbah, </v>
      </c>
      <c r="CU37" s="7"/>
      <c r="CV37" s="7"/>
      <c r="CW37" s="60"/>
      <c r="CX37" s="7"/>
      <c r="CY37" s="7"/>
      <c r="CZ37" s="7"/>
      <c r="DA37" s="7"/>
    </row>
    <row r="38" spans="1:110" x14ac:dyDescent="0.25">
      <c r="A38" s="8">
        <v>28</v>
      </c>
      <c r="B38" s="8">
        <v>127046</v>
      </c>
      <c r="C38" s="8" t="s">
        <v>89</v>
      </c>
      <c r="D38" s="8">
        <f t="shared" si="0"/>
        <v>81</v>
      </c>
      <c r="E38" s="13" t="str">
        <f t="shared" si="1"/>
        <v>B</v>
      </c>
      <c r="F38" s="17">
        <f t="shared" si="2"/>
        <v>84</v>
      </c>
      <c r="G38" s="13" t="str">
        <f t="shared" si="3"/>
        <v>B</v>
      </c>
      <c r="H38"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8" s="8">
        <f t="shared" si="5"/>
        <v>80</v>
      </c>
      <c r="J38" s="13" t="str">
        <f t="shared" si="6"/>
        <v>B</v>
      </c>
      <c r="K38" s="20">
        <f t="shared" si="7"/>
        <v>83</v>
      </c>
      <c r="L38" s="13" t="str">
        <f t="shared" si="8"/>
        <v>B</v>
      </c>
      <c r="M38" s="8" t="str">
        <f t="shared" si="9"/>
        <v xml:space="preserve">Memiliki keterampilan Membaca QS Al Maidah : 48, Praktik Pengurusan Jenazah, Menyusun Teks Khutbah, Praktik Khutbah, </v>
      </c>
      <c r="N38" s="7"/>
      <c r="O38" s="59">
        <v>90</v>
      </c>
      <c r="P38" s="59"/>
      <c r="Q38" s="2"/>
      <c r="R38" s="59"/>
      <c r="S38" s="59"/>
      <c r="T38" s="2">
        <v>74</v>
      </c>
      <c r="U38" s="59"/>
      <c r="V38" s="59"/>
      <c r="W38" s="2">
        <v>80</v>
      </c>
      <c r="X38" s="59"/>
      <c r="Y38" s="59"/>
      <c r="Z38" s="2"/>
      <c r="AA38" s="59"/>
      <c r="AB38" s="59"/>
      <c r="AC38" s="2"/>
      <c r="AD38" s="29">
        <f t="shared" si="10"/>
        <v>81</v>
      </c>
      <c r="AE38" s="59">
        <v>95</v>
      </c>
      <c r="AF38" s="59"/>
      <c r="AG38" s="2"/>
      <c r="AH38" s="59">
        <v>84</v>
      </c>
      <c r="AI38" s="59"/>
      <c r="AJ38" s="2"/>
      <c r="AK38" s="59"/>
      <c r="AL38" s="59">
        <v>75</v>
      </c>
      <c r="AM38" s="2"/>
      <c r="AN38" s="59"/>
      <c r="AO38" s="59"/>
      <c r="AP38" s="2"/>
      <c r="AQ38" s="59"/>
      <c r="AR38" s="59"/>
      <c r="AS38" s="2"/>
      <c r="AT38" s="59">
        <v>90</v>
      </c>
      <c r="AU38" s="31">
        <f t="shared" si="11"/>
        <v>84</v>
      </c>
      <c r="AV38" s="32">
        <f t="shared" si="12"/>
        <v>84</v>
      </c>
      <c r="AW38" s="35"/>
      <c r="AX38" s="59">
        <v>80</v>
      </c>
      <c r="AY38" s="59"/>
      <c r="AZ38" s="2"/>
      <c r="BA38" s="59"/>
      <c r="BB38" s="59"/>
      <c r="BC38" s="2"/>
      <c r="BD38" s="59">
        <v>80</v>
      </c>
      <c r="BE38" s="59"/>
      <c r="BF38" s="2"/>
      <c r="BG38" s="59"/>
      <c r="BH38" s="59"/>
      <c r="BI38" s="2"/>
      <c r="BJ38" s="59"/>
      <c r="BK38" s="59"/>
      <c r="BL38" s="2"/>
      <c r="BM38" s="29">
        <f t="shared" si="13"/>
        <v>80</v>
      </c>
      <c r="BN38" s="29" t="str">
        <f t="shared" si="14"/>
        <v/>
      </c>
      <c r="BO38" s="29">
        <f t="shared" si="15"/>
        <v>80</v>
      </c>
      <c r="BP38" s="29" t="str">
        <f t="shared" si="16"/>
        <v/>
      </c>
      <c r="BQ38" s="29" t="str">
        <f t="shared" si="17"/>
        <v/>
      </c>
      <c r="BR38" s="29">
        <f t="shared" si="18"/>
        <v>80</v>
      </c>
      <c r="BS38" s="59">
        <v>80</v>
      </c>
      <c r="BT38" s="59"/>
      <c r="BU38" s="2"/>
      <c r="BV38" s="59">
        <v>90</v>
      </c>
      <c r="BW38" s="59"/>
      <c r="BX38" s="2"/>
      <c r="BY38" s="59"/>
      <c r="BZ38" s="59"/>
      <c r="CA38" s="2"/>
      <c r="CB38" s="59"/>
      <c r="CC38" s="59"/>
      <c r="CD38" s="2"/>
      <c r="CE38" s="59"/>
      <c r="CF38" s="59"/>
      <c r="CG38" s="2"/>
      <c r="CH38" s="29">
        <f t="shared" si="19"/>
        <v>80</v>
      </c>
      <c r="CI38" s="29">
        <f t="shared" si="20"/>
        <v>90</v>
      </c>
      <c r="CJ38" s="29" t="str">
        <f t="shared" si="21"/>
        <v/>
      </c>
      <c r="CK38" s="29" t="str">
        <f t="shared" si="22"/>
        <v/>
      </c>
      <c r="CL38" s="29" t="str">
        <f t="shared" si="23"/>
        <v/>
      </c>
      <c r="CM38" s="31">
        <f t="shared" si="24"/>
        <v>83.333333333333329</v>
      </c>
      <c r="CN38" s="32">
        <f t="shared" si="25"/>
        <v>83</v>
      </c>
      <c r="CO38" s="35"/>
      <c r="CP38" s="59">
        <v>7</v>
      </c>
      <c r="CQ38"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8" s="35"/>
      <c r="CS38" s="59">
        <v>5</v>
      </c>
      <c r="CT38" s="46" t="str">
        <f t="shared" si="27"/>
        <v xml:space="preserve">Memiliki keterampilan Membaca QS Al Maidah : 48, Praktik Pengurusan Jenazah, Menyusun Teks Khutbah, Praktik Khutbah, </v>
      </c>
      <c r="CU38" s="7"/>
      <c r="CV38" s="7"/>
      <c r="CW38" s="60"/>
      <c r="CX38" s="7"/>
      <c r="CY38" s="7"/>
      <c r="CZ38" s="7"/>
      <c r="DA38" s="7"/>
    </row>
    <row r="39" spans="1:110" x14ac:dyDescent="0.25">
      <c r="A39" s="8">
        <v>29</v>
      </c>
      <c r="B39" s="8">
        <v>127062</v>
      </c>
      <c r="C39" s="8" t="s">
        <v>90</v>
      </c>
      <c r="D39" s="8">
        <f t="shared" si="0"/>
        <v>76</v>
      </c>
      <c r="E39" s="13" t="str">
        <f t="shared" si="1"/>
        <v>C</v>
      </c>
      <c r="F39" s="17">
        <f t="shared" si="2"/>
        <v>80</v>
      </c>
      <c r="G39" s="13" t="str">
        <f t="shared" si="3"/>
        <v>B</v>
      </c>
      <c r="H39"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9" s="8">
        <f t="shared" si="5"/>
        <v>79</v>
      </c>
      <c r="J39" s="13" t="str">
        <f t="shared" si="6"/>
        <v>C</v>
      </c>
      <c r="K39" s="20">
        <f t="shared" si="7"/>
        <v>83</v>
      </c>
      <c r="L39" s="13" t="str">
        <f t="shared" si="8"/>
        <v>B</v>
      </c>
      <c r="M39" s="8" t="str">
        <f t="shared" si="9"/>
        <v xml:space="preserve">Memiliki keterampilan Membaca QS Al Maidah : 48, Praktik Pengurusan Jenazah, Menyusun Teks Khutbah, Praktik Khutbah, </v>
      </c>
      <c r="N39" s="7"/>
      <c r="O39" s="59">
        <v>75</v>
      </c>
      <c r="P39" s="59"/>
      <c r="Q39" s="2"/>
      <c r="R39" s="59"/>
      <c r="S39" s="59"/>
      <c r="T39" s="2">
        <v>74</v>
      </c>
      <c r="U39" s="59"/>
      <c r="V39" s="59"/>
      <c r="W39" s="2">
        <v>80</v>
      </c>
      <c r="X39" s="59"/>
      <c r="Y39" s="59"/>
      <c r="Z39" s="2"/>
      <c r="AA39" s="59"/>
      <c r="AB39" s="59"/>
      <c r="AC39" s="2"/>
      <c r="AD39" s="29">
        <f t="shared" si="10"/>
        <v>76</v>
      </c>
      <c r="AE39" s="59">
        <v>95</v>
      </c>
      <c r="AF39" s="59"/>
      <c r="AG39" s="2"/>
      <c r="AH39" s="59">
        <v>83</v>
      </c>
      <c r="AI39" s="59"/>
      <c r="AJ39" s="2"/>
      <c r="AK39" s="59"/>
      <c r="AL39" s="59">
        <v>75</v>
      </c>
      <c r="AM39" s="2"/>
      <c r="AN39" s="59"/>
      <c r="AO39" s="59"/>
      <c r="AP39" s="2"/>
      <c r="AQ39" s="59"/>
      <c r="AR39" s="59"/>
      <c r="AS39" s="2"/>
      <c r="AT39" s="59">
        <v>78</v>
      </c>
      <c r="AU39" s="31">
        <f t="shared" si="11"/>
        <v>80</v>
      </c>
      <c r="AV39" s="32">
        <f t="shared" si="12"/>
        <v>80</v>
      </c>
      <c r="AW39" s="35"/>
      <c r="AX39" s="59">
        <v>80</v>
      </c>
      <c r="AY39" s="59"/>
      <c r="AZ39" s="2"/>
      <c r="BA39" s="59"/>
      <c r="BB39" s="59"/>
      <c r="BC39" s="2"/>
      <c r="BD39" s="59">
        <v>78</v>
      </c>
      <c r="BE39" s="59"/>
      <c r="BF39" s="2"/>
      <c r="BG39" s="59"/>
      <c r="BH39" s="59"/>
      <c r="BI39" s="2"/>
      <c r="BJ39" s="59"/>
      <c r="BK39" s="59"/>
      <c r="BL39" s="2"/>
      <c r="BM39" s="29">
        <f t="shared" si="13"/>
        <v>80</v>
      </c>
      <c r="BN39" s="29" t="str">
        <f t="shared" si="14"/>
        <v/>
      </c>
      <c r="BO39" s="29">
        <f t="shared" si="15"/>
        <v>78</v>
      </c>
      <c r="BP39" s="29" t="str">
        <f t="shared" si="16"/>
        <v/>
      </c>
      <c r="BQ39" s="29" t="str">
        <f t="shared" si="17"/>
        <v/>
      </c>
      <c r="BR39" s="29">
        <f t="shared" si="18"/>
        <v>79</v>
      </c>
      <c r="BS39" s="59">
        <v>80</v>
      </c>
      <c r="BT39" s="59"/>
      <c r="BU39" s="2"/>
      <c r="BV39" s="59">
        <v>90</v>
      </c>
      <c r="BW39" s="59"/>
      <c r="BX39" s="2"/>
      <c r="BY39" s="59"/>
      <c r="BZ39" s="59"/>
      <c r="CA39" s="2"/>
      <c r="CB39" s="59"/>
      <c r="CC39" s="59"/>
      <c r="CD39" s="2"/>
      <c r="CE39" s="59"/>
      <c r="CF39" s="59"/>
      <c r="CG39" s="2"/>
      <c r="CH39" s="29">
        <f t="shared" si="19"/>
        <v>80</v>
      </c>
      <c r="CI39" s="29">
        <f t="shared" si="20"/>
        <v>90</v>
      </c>
      <c r="CJ39" s="29" t="str">
        <f t="shared" si="21"/>
        <v/>
      </c>
      <c r="CK39" s="29" t="str">
        <f t="shared" si="22"/>
        <v/>
      </c>
      <c r="CL39" s="29" t="str">
        <f t="shared" si="23"/>
        <v/>
      </c>
      <c r="CM39" s="31">
        <f t="shared" si="24"/>
        <v>83</v>
      </c>
      <c r="CN39" s="32">
        <f t="shared" si="25"/>
        <v>83</v>
      </c>
      <c r="CO39" s="35"/>
      <c r="CP39" s="59">
        <v>7</v>
      </c>
      <c r="CQ39"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9" s="35"/>
      <c r="CS39" s="59">
        <v>5</v>
      </c>
      <c r="CT39" s="46" t="str">
        <f t="shared" si="27"/>
        <v xml:space="preserve">Memiliki keterampilan Membaca QS Al Maidah : 48, Praktik Pengurusan Jenazah, Menyusun Teks Khutbah, Praktik Khutbah, </v>
      </c>
      <c r="CU39" s="7"/>
      <c r="CV39" s="7"/>
      <c r="CW39" s="60"/>
      <c r="CX39" s="7"/>
      <c r="CY39" s="7"/>
      <c r="CZ39" s="7"/>
      <c r="DA39" s="7"/>
    </row>
    <row r="40" spans="1:110" x14ac:dyDescent="0.25">
      <c r="A40" s="8">
        <v>30</v>
      </c>
      <c r="B40" s="8">
        <v>127078</v>
      </c>
      <c r="C40" s="8" t="s">
        <v>91</v>
      </c>
      <c r="D40" s="8">
        <f t="shared" si="0"/>
        <v>76</v>
      </c>
      <c r="E40" s="13" t="str">
        <f t="shared" si="1"/>
        <v>C</v>
      </c>
      <c r="F40" s="17">
        <f t="shared" si="2"/>
        <v>80</v>
      </c>
      <c r="G40" s="13" t="str">
        <f t="shared" si="3"/>
        <v>B</v>
      </c>
      <c r="H40"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40" s="8">
        <f t="shared" si="5"/>
        <v>79</v>
      </c>
      <c r="J40" s="13" t="str">
        <f t="shared" si="6"/>
        <v>C</v>
      </c>
      <c r="K40" s="20">
        <f t="shared" si="7"/>
        <v>80</v>
      </c>
      <c r="L40" s="13" t="str">
        <f t="shared" si="8"/>
        <v>B</v>
      </c>
      <c r="M40" s="8" t="str">
        <f t="shared" si="9"/>
        <v xml:space="preserve">Memiliki keterampilan Membaca QS Al Maidah : 48, Praktik Pengurusan Jenazah, Menyusun Teks Khutbah, Praktik Khutbah, </v>
      </c>
      <c r="N40" s="7"/>
      <c r="O40" s="59">
        <v>75</v>
      </c>
      <c r="P40" s="59"/>
      <c r="Q40" s="2"/>
      <c r="R40" s="59"/>
      <c r="S40" s="59"/>
      <c r="T40" s="2">
        <v>74</v>
      </c>
      <c r="U40" s="59"/>
      <c r="V40" s="59"/>
      <c r="W40" s="2">
        <v>80</v>
      </c>
      <c r="X40" s="59"/>
      <c r="Y40" s="59"/>
      <c r="Z40" s="2"/>
      <c r="AA40" s="59"/>
      <c r="AB40" s="59"/>
      <c r="AC40" s="2"/>
      <c r="AD40" s="29">
        <f t="shared" si="10"/>
        <v>76</v>
      </c>
      <c r="AE40" s="59">
        <v>93</v>
      </c>
      <c r="AF40" s="59"/>
      <c r="AG40" s="2"/>
      <c r="AH40" s="59">
        <v>82</v>
      </c>
      <c r="AI40" s="59"/>
      <c r="AJ40" s="2"/>
      <c r="AK40" s="59"/>
      <c r="AL40" s="59">
        <v>75</v>
      </c>
      <c r="AM40" s="2"/>
      <c r="AN40" s="59"/>
      <c r="AO40" s="59"/>
      <c r="AP40" s="2"/>
      <c r="AQ40" s="59"/>
      <c r="AR40" s="59"/>
      <c r="AS40" s="2"/>
      <c r="AT40" s="59">
        <v>78</v>
      </c>
      <c r="AU40" s="31">
        <f t="shared" si="11"/>
        <v>79.571428571428569</v>
      </c>
      <c r="AV40" s="32">
        <f t="shared" si="12"/>
        <v>80</v>
      </c>
      <c r="AW40" s="35"/>
      <c r="AX40" s="59">
        <v>80</v>
      </c>
      <c r="AY40" s="59"/>
      <c r="AZ40" s="2"/>
      <c r="BA40" s="59"/>
      <c r="BB40" s="59"/>
      <c r="BC40" s="2"/>
      <c r="BD40" s="59">
        <v>78</v>
      </c>
      <c r="BE40" s="59"/>
      <c r="BF40" s="2"/>
      <c r="BG40" s="59"/>
      <c r="BH40" s="59"/>
      <c r="BI40" s="2"/>
      <c r="BJ40" s="59"/>
      <c r="BK40" s="59"/>
      <c r="BL40" s="2"/>
      <c r="BM40" s="29">
        <f t="shared" si="13"/>
        <v>80</v>
      </c>
      <c r="BN40" s="29" t="str">
        <f t="shared" si="14"/>
        <v/>
      </c>
      <c r="BO40" s="29">
        <f t="shared" si="15"/>
        <v>78</v>
      </c>
      <c r="BP40" s="29" t="str">
        <f t="shared" si="16"/>
        <v/>
      </c>
      <c r="BQ40" s="29" t="str">
        <f t="shared" si="17"/>
        <v/>
      </c>
      <c r="BR40" s="29">
        <f t="shared" si="18"/>
        <v>79</v>
      </c>
      <c r="BS40" s="59">
        <v>80</v>
      </c>
      <c r="BT40" s="59"/>
      <c r="BU40" s="2"/>
      <c r="BV40" s="59">
        <v>80</v>
      </c>
      <c r="BW40" s="59"/>
      <c r="BX40" s="2"/>
      <c r="BY40" s="59"/>
      <c r="BZ40" s="59"/>
      <c r="CA40" s="2"/>
      <c r="CB40" s="59"/>
      <c r="CC40" s="59"/>
      <c r="CD40" s="2"/>
      <c r="CE40" s="59"/>
      <c r="CF40" s="59"/>
      <c r="CG40" s="2"/>
      <c r="CH40" s="29">
        <f t="shared" si="19"/>
        <v>80</v>
      </c>
      <c r="CI40" s="29">
        <f t="shared" si="20"/>
        <v>80</v>
      </c>
      <c r="CJ40" s="29" t="str">
        <f t="shared" si="21"/>
        <v/>
      </c>
      <c r="CK40" s="29" t="str">
        <f t="shared" si="22"/>
        <v/>
      </c>
      <c r="CL40" s="29" t="str">
        <f t="shared" si="23"/>
        <v/>
      </c>
      <c r="CM40" s="31">
        <f t="shared" si="24"/>
        <v>79.666666666666671</v>
      </c>
      <c r="CN40" s="32">
        <f t="shared" si="25"/>
        <v>80</v>
      </c>
      <c r="CO40" s="35"/>
      <c r="CP40" s="59">
        <v>7</v>
      </c>
      <c r="CQ40"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40" s="35"/>
      <c r="CS40" s="59">
        <v>5</v>
      </c>
      <c r="CT40" s="46" t="str">
        <f t="shared" si="27"/>
        <v xml:space="preserve">Memiliki keterampilan Membaca QS Al Maidah : 48, Praktik Pengurusan Jenazah, Menyusun Teks Khutbah, Praktik Khutbah, </v>
      </c>
      <c r="CU40" s="7"/>
      <c r="CV40" s="7"/>
      <c r="CW40" s="60"/>
      <c r="CX40" s="7"/>
      <c r="CY40" s="7"/>
      <c r="CZ40" s="7"/>
      <c r="DA40" s="7"/>
    </row>
    <row r="41" spans="1:110" x14ac:dyDescent="0.25">
      <c r="A41" s="8">
        <v>31</v>
      </c>
      <c r="B41" s="8">
        <v>127094</v>
      </c>
      <c r="C41" s="8" t="s">
        <v>92</v>
      </c>
      <c r="D41" s="8">
        <f t="shared" si="0"/>
        <v>80</v>
      </c>
      <c r="E41" s="13" t="str">
        <f t="shared" si="1"/>
        <v>B</v>
      </c>
      <c r="F41" s="17">
        <f t="shared" si="2"/>
        <v>81</v>
      </c>
      <c r="G41" s="13" t="str">
        <f t="shared" si="3"/>
        <v>B</v>
      </c>
      <c r="H41"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41" s="8">
        <f t="shared" si="5"/>
        <v>80</v>
      </c>
      <c r="J41" s="13" t="str">
        <f t="shared" si="6"/>
        <v>B</v>
      </c>
      <c r="K41" s="20">
        <f t="shared" si="7"/>
        <v>82</v>
      </c>
      <c r="L41" s="13" t="str">
        <f t="shared" si="8"/>
        <v>B</v>
      </c>
      <c r="M41" s="8" t="str">
        <f t="shared" si="9"/>
        <v xml:space="preserve">Memiliki keterampilan Membaca QS Al Maidah : 48, Praktik Pengurusan Jenazah, Menyusun Teks Khutbah, Praktik Khutbah, </v>
      </c>
      <c r="N41" s="7"/>
      <c r="O41" s="59">
        <v>85</v>
      </c>
      <c r="P41" s="59"/>
      <c r="Q41" s="2"/>
      <c r="R41" s="59"/>
      <c r="S41" s="59"/>
      <c r="T41" s="2">
        <v>74</v>
      </c>
      <c r="U41" s="59"/>
      <c r="V41" s="59"/>
      <c r="W41" s="2">
        <v>80</v>
      </c>
      <c r="X41" s="59"/>
      <c r="Y41" s="59"/>
      <c r="Z41" s="2"/>
      <c r="AA41" s="59"/>
      <c r="AB41" s="59"/>
      <c r="AC41" s="2"/>
      <c r="AD41" s="29">
        <f t="shared" si="10"/>
        <v>80</v>
      </c>
      <c r="AE41" s="59">
        <v>93</v>
      </c>
      <c r="AF41" s="59"/>
      <c r="AG41" s="2"/>
      <c r="AH41" s="59">
        <v>80</v>
      </c>
      <c r="AI41" s="59"/>
      <c r="AJ41" s="2"/>
      <c r="AK41" s="59"/>
      <c r="AL41" s="59">
        <v>75</v>
      </c>
      <c r="AM41" s="2"/>
      <c r="AN41" s="59"/>
      <c r="AO41" s="59"/>
      <c r="AP41" s="2"/>
      <c r="AQ41" s="59"/>
      <c r="AR41" s="59"/>
      <c r="AS41" s="2"/>
      <c r="AT41" s="59">
        <v>82</v>
      </c>
      <c r="AU41" s="31">
        <f t="shared" si="11"/>
        <v>81.285714285714292</v>
      </c>
      <c r="AV41" s="32">
        <f t="shared" si="12"/>
        <v>81</v>
      </c>
      <c r="AW41" s="35"/>
      <c r="AX41" s="59">
        <v>80</v>
      </c>
      <c r="AY41" s="59"/>
      <c r="AZ41" s="2"/>
      <c r="BA41" s="59"/>
      <c r="BB41" s="59"/>
      <c r="BC41" s="2"/>
      <c r="BD41" s="59">
        <v>80</v>
      </c>
      <c r="BE41" s="59"/>
      <c r="BF41" s="2"/>
      <c r="BG41" s="59"/>
      <c r="BH41" s="59"/>
      <c r="BI41" s="2"/>
      <c r="BJ41" s="59"/>
      <c r="BK41" s="59"/>
      <c r="BL41" s="2"/>
      <c r="BM41" s="29">
        <f t="shared" si="13"/>
        <v>80</v>
      </c>
      <c r="BN41" s="29" t="str">
        <f t="shared" si="14"/>
        <v/>
      </c>
      <c r="BO41" s="29">
        <f t="shared" si="15"/>
        <v>80</v>
      </c>
      <c r="BP41" s="29" t="str">
        <f t="shared" si="16"/>
        <v/>
      </c>
      <c r="BQ41" s="29" t="str">
        <f t="shared" si="17"/>
        <v/>
      </c>
      <c r="BR41" s="29">
        <f t="shared" si="18"/>
        <v>80</v>
      </c>
      <c r="BS41" s="59">
        <v>80</v>
      </c>
      <c r="BT41" s="59"/>
      <c r="BU41" s="2"/>
      <c r="BV41" s="59">
        <v>85</v>
      </c>
      <c r="BW41" s="59"/>
      <c r="BX41" s="2"/>
      <c r="BY41" s="59"/>
      <c r="BZ41" s="59"/>
      <c r="CA41" s="2"/>
      <c r="CB41" s="59"/>
      <c r="CC41" s="59"/>
      <c r="CD41" s="2"/>
      <c r="CE41" s="59"/>
      <c r="CF41" s="59"/>
      <c r="CG41" s="2"/>
      <c r="CH41" s="29">
        <f t="shared" si="19"/>
        <v>80</v>
      </c>
      <c r="CI41" s="29">
        <f t="shared" si="20"/>
        <v>85</v>
      </c>
      <c r="CJ41" s="29" t="str">
        <f t="shared" si="21"/>
        <v/>
      </c>
      <c r="CK41" s="29" t="str">
        <f t="shared" si="22"/>
        <v/>
      </c>
      <c r="CL41" s="29" t="str">
        <f t="shared" si="23"/>
        <v/>
      </c>
      <c r="CM41" s="31">
        <f t="shared" si="24"/>
        <v>81.666666666666671</v>
      </c>
      <c r="CN41" s="32">
        <f t="shared" si="25"/>
        <v>82</v>
      </c>
      <c r="CO41" s="35"/>
      <c r="CP41" s="59">
        <v>7</v>
      </c>
      <c r="CQ41"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41" s="35"/>
      <c r="CS41" s="59">
        <v>5</v>
      </c>
      <c r="CT41" s="46" t="str">
        <f t="shared" si="27"/>
        <v xml:space="preserve">Memiliki keterampilan Membaca QS Al Maidah : 48, Praktik Pengurusan Jenazah, Menyusun Teks Khutbah, Praktik Khutbah, </v>
      </c>
      <c r="CU41" s="7"/>
      <c r="CV41" s="7"/>
      <c r="CW41" s="60"/>
      <c r="CX41" s="7"/>
      <c r="CY41" s="7"/>
      <c r="CZ41" s="7"/>
      <c r="DA41" s="7"/>
    </row>
    <row r="42" spans="1:110" x14ac:dyDescent="0.25">
      <c r="A42" s="8">
        <v>32</v>
      </c>
      <c r="B42" s="8">
        <v>127110</v>
      </c>
      <c r="C42" s="8" t="s">
        <v>93</v>
      </c>
      <c r="D42" s="8">
        <f t="shared" si="0"/>
        <v>78</v>
      </c>
      <c r="E42" s="13" t="str">
        <f t="shared" si="1"/>
        <v>C</v>
      </c>
      <c r="F42" s="17">
        <f t="shared" si="2"/>
        <v>80</v>
      </c>
      <c r="G42" s="13" t="str">
        <f t="shared" si="3"/>
        <v>B</v>
      </c>
      <c r="H4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42" s="8">
        <f t="shared" si="5"/>
        <v>80</v>
      </c>
      <c r="J42" s="13" t="str">
        <f t="shared" si="6"/>
        <v>B</v>
      </c>
      <c r="K42" s="20">
        <f t="shared" si="7"/>
        <v>80</v>
      </c>
      <c r="L42" s="13" t="str">
        <f t="shared" si="8"/>
        <v>B</v>
      </c>
      <c r="M42" s="8" t="str">
        <f t="shared" si="9"/>
        <v xml:space="preserve">Memiliki keterampilan Membaca QS Al Maidah : 48, Praktik Pengurusan Jenazah, Menyusun Teks Khutbah, Praktik Khutbah, </v>
      </c>
      <c r="N42" s="7"/>
      <c r="O42" s="59">
        <v>80</v>
      </c>
      <c r="P42" s="59"/>
      <c r="Q42" s="2"/>
      <c r="R42" s="59"/>
      <c r="S42" s="59"/>
      <c r="T42" s="2">
        <v>74</v>
      </c>
      <c r="U42" s="59"/>
      <c r="V42" s="59"/>
      <c r="W42" s="2">
        <v>80</v>
      </c>
      <c r="X42" s="59"/>
      <c r="Y42" s="59"/>
      <c r="Z42" s="2"/>
      <c r="AA42" s="59"/>
      <c r="AB42" s="59"/>
      <c r="AC42" s="2"/>
      <c r="AD42" s="29">
        <f t="shared" si="10"/>
        <v>78</v>
      </c>
      <c r="AE42" s="59">
        <v>93</v>
      </c>
      <c r="AF42" s="59"/>
      <c r="AG42" s="2"/>
      <c r="AH42" s="59">
        <v>83</v>
      </c>
      <c r="AI42" s="59"/>
      <c r="AJ42" s="2"/>
      <c r="AK42" s="59"/>
      <c r="AL42" s="59">
        <v>75</v>
      </c>
      <c r="AM42" s="2"/>
      <c r="AN42" s="59"/>
      <c r="AO42" s="59"/>
      <c r="AP42" s="2"/>
      <c r="AQ42" s="59"/>
      <c r="AR42" s="59"/>
      <c r="AS42" s="2"/>
      <c r="AT42" s="59">
        <v>75</v>
      </c>
      <c r="AU42" s="31">
        <f t="shared" si="11"/>
        <v>80</v>
      </c>
      <c r="AV42" s="32">
        <f t="shared" si="12"/>
        <v>80</v>
      </c>
      <c r="AW42" s="35"/>
      <c r="AX42" s="59">
        <v>80</v>
      </c>
      <c r="AY42" s="59"/>
      <c r="AZ42" s="2"/>
      <c r="BA42" s="59"/>
      <c r="BB42" s="59"/>
      <c r="BC42" s="2"/>
      <c r="BD42" s="59">
        <v>80</v>
      </c>
      <c r="BE42" s="59"/>
      <c r="BF42" s="2"/>
      <c r="BG42" s="59"/>
      <c r="BH42" s="59"/>
      <c r="BI42" s="2"/>
      <c r="BJ42" s="59"/>
      <c r="BK42" s="59"/>
      <c r="BL42" s="2"/>
      <c r="BM42" s="29">
        <f t="shared" si="13"/>
        <v>80</v>
      </c>
      <c r="BN42" s="29" t="str">
        <f t="shared" si="14"/>
        <v/>
      </c>
      <c r="BO42" s="29">
        <f t="shared" si="15"/>
        <v>80</v>
      </c>
      <c r="BP42" s="29" t="str">
        <f t="shared" si="16"/>
        <v/>
      </c>
      <c r="BQ42" s="29" t="str">
        <f t="shared" si="17"/>
        <v/>
      </c>
      <c r="BR42" s="29">
        <f t="shared" si="18"/>
        <v>80</v>
      </c>
      <c r="BS42" s="59">
        <v>80</v>
      </c>
      <c r="BT42" s="59"/>
      <c r="BU42" s="2"/>
      <c r="BV42" s="59">
        <v>80</v>
      </c>
      <c r="BW42" s="59"/>
      <c r="BX42" s="2"/>
      <c r="BY42" s="59"/>
      <c r="BZ42" s="59"/>
      <c r="CA42" s="2"/>
      <c r="CB42" s="59"/>
      <c r="CC42" s="59"/>
      <c r="CD42" s="2"/>
      <c r="CE42" s="59"/>
      <c r="CF42" s="59"/>
      <c r="CG42" s="2"/>
      <c r="CH42" s="29">
        <f t="shared" si="19"/>
        <v>80</v>
      </c>
      <c r="CI42" s="29">
        <f t="shared" si="20"/>
        <v>80</v>
      </c>
      <c r="CJ42" s="29" t="str">
        <f t="shared" si="21"/>
        <v/>
      </c>
      <c r="CK42" s="29" t="str">
        <f t="shared" si="22"/>
        <v/>
      </c>
      <c r="CL42" s="29" t="str">
        <f t="shared" si="23"/>
        <v/>
      </c>
      <c r="CM42" s="31">
        <f t="shared" si="24"/>
        <v>80</v>
      </c>
      <c r="CN42" s="32">
        <f t="shared" si="25"/>
        <v>80</v>
      </c>
      <c r="CO42" s="35"/>
      <c r="CP42" s="59">
        <v>7</v>
      </c>
      <c r="CQ4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42" s="35"/>
      <c r="CS42" s="59">
        <v>5</v>
      </c>
      <c r="CT42" s="46" t="str">
        <f t="shared" si="27"/>
        <v xml:space="preserve">Memiliki keterampilan Membaca QS Al Maidah : 48, Praktik Pengurusan Jenazah, Menyusun Teks Khutbah, Praktik Khutbah, </v>
      </c>
      <c r="CU42" s="7"/>
      <c r="CV42" s="7"/>
      <c r="CW42" s="60"/>
      <c r="CX42" s="7"/>
      <c r="CY42" s="7"/>
      <c r="CZ42" s="7"/>
      <c r="DA42" s="7"/>
    </row>
    <row r="43" spans="1:110" x14ac:dyDescent="0.25">
      <c r="A43" s="8">
        <v>33</v>
      </c>
      <c r="B43" s="8">
        <v>127126</v>
      </c>
      <c r="C43" s="8" t="s">
        <v>94</v>
      </c>
      <c r="D43" s="8">
        <f t="shared" ref="D43:D60" si="28">AD43</f>
        <v>80</v>
      </c>
      <c r="E43" s="13" t="str">
        <f t="shared" ref="E43:E74" si="29">IF(D43="","",IF(D43&lt;=$CZ$13,"D",IF(D43&lt;=$CZ$14,"C",IF(D43&lt;=$CZ$15,"B",IF(D43&lt;=$CZ$16,"A","E")))))</f>
        <v>B</v>
      </c>
      <c r="F43" s="17">
        <f t="shared" ref="F43:F60" si="30">AV43</f>
        <v>82</v>
      </c>
      <c r="G43" s="13" t="str">
        <f t="shared" ref="G43:G74" si="31">IF(F43="","",IF(F43&lt;=$CZ$13,"D",IF(F43&lt;=$CZ$14,"C",IF(F43&lt;=$CZ$15,"B",IF(F43&lt;=$CZ$16,"A","E")))))</f>
        <v>B</v>
      </c>
      <c r="H43" s="13" t="str">
        <f t="shared" ref="H43:H60" si="32">CQ43</f>
        <v xml:space="preserve">Memiliki kemampuan pemahaman Beriman Kepada Kitab - Kitab Allah SWT, Berani Hidup Jujur, Pengurusan Jenazah, Taat pada aturan, kompetisi dalam kebaikan, dan etos kerja sebagai perintah agama, Khutbah, Tabligh dan Dakwah, Perkembangan Islam Masa Kejayaan, </v>
      </c>
      <c r="I43" s="8">
        <f t="shared" ref="I43:I60" si="33">BR43</f>
        <v>79</v>
      </c>
      <c r="J43" s="13" t="str">
        <f t="shared" ref="J43:J74" si="34">IF(I43="","",IF(I43&lt;=$CZ$27,"D",IF(I43&lt;=$CZ$28,"C",IF(I43&lt;=$CZ$29,"B",IF(I43&lt;=$CZ$30,"A","E")))))</f>
        <v>C</v>
      </c>
      <c r="K43" s="20">
        <f t="shared" ref="K43:K60" si="35">CN43</f>
        <v>83</v>
      </c>
      <c r="L43" s="13" t="str">
        <f t="shared" ref="L43:L74" si="36">IF(K43="","",IF(K43&lt;=$CZ$27,"D",IF(K43&lt;=$CZ$28,"C",IF(K43&lt;=$CZ$29,"B",IF(K43&lt;=$CZ$30,"A","E")))))</f>
        <v>B</v>
      </c>
      <c r="M43" s="8" t="str">
        <f t="shared" ref="M43:M60" si="37">CT43</f>
        <v xml:space="preserve">Memiliki keterampilan Membaca QS Al Maidah : 48, Praktik Pengurusan Jenazah, Menyusun Teks Khutbah, Praktik Khutbah, </v>
      </c>
      <c r="N43" s="7"/>
      <c r="O43" s="59">
        <v>85</v>
      </c>
      <c r="P43" s="59"/>
      <c r="Q43" s="2"/>
      <c r="R43" s="59"/>
      <c r="S43" s="59"/>
      <c r="T43" s="2">
        <v>74</v>
      </c>
      <c r="U43" s="59"/>
      <c r="V43" s="59"/>
      <c r="W43" s="2">
        <v>80</v>
      </c>
      <c r="X43" s="59"/>
      <c r="Y43" s="59"/>
      <c r="Z43" s="2"/>
      <c r="AA43" s="59"/>
      <c r="AB43" s="59"/>
      <c r="AC43" s="2"/>
      <c r="AD43" s="29">
        <f t="shared" ref="AD43:AD74" si="38">IF(AND(O43="",P43="",Q43=""),"",ROUND(AVERAGE(O43:AC43),0))</f>
        <v>80</v>
      </c>
      <c r="AE43" s="59">
        <v>93</v>
      </c>
      <c r="AF43" s="59"/>
      <c r="AG43" s="2"/>
      <c r="AH43" s="59">
        <v>83</v>
      </c>
      <c r="AI43" s="59"/>
      <c r="AJ43" s="2"/>
      <c r="AK43" s="59"/>
      <c r="AL43" s="59">
        <v>75</v>
      </c>
      <c r="AM43" s="2"/>
      <c r="AN43" s="59"/>
      <c r="AO43" s="59"/>
      <c r="AP43" s="2"/>
      <c r="AQ43" s="59"/>
      <c r="AR43" s="59"/>
      <c r="AS43" s="2"/>
      <c r="AT43" s="59">
        <v>81</v>
      </c>
      <c r="AU43" s="31">
        <f t="shared" ref="AU43:AU74" si="39">IF(AT43="","",AVERAGE(O43:AC43,AE43:AT43))</f>
        <v>81.571428571428569</v>
      </c>
      <c r="AV43" s="32">
        <f t="shared" ref="AV43:AV74" si="40">IF(AU43="","",ROUND(AU43,0))</f>
        <v>82</v>
      </c>
      <c r="AW43" s="35"/>
      <c r="AX43" s="59">
        <v>80</v>
      </c>
      <c r="AY43" s="59"/>
      <c r="AZ43" s="2"/>
      <c r="BA43" s="59"/>
      <c r="BB43" s="59"/>
      <c r="BC43" s="2"/>
      <c r="BD43" s="59">
        <v>78</v>
      </c>
      <c r="BE43" s="59"/>
      <c r="BF43" s="2"/>
      <c r="BG43" s="59"/>
      <c r="BH43" s="59"/>
      <c r="BI43" s="2"/>
      <c r="BJ43" s="59"/>
      <c r="BK43" s="59"/>
      <c r="BL43" s="2"/>
      <c r="BM43" s="29">
        <f t="shared" ref="BM43:BM60" si="41">IF(AND(AZ43="",AY43="",AX43=""),"",MAX(AX43:AZ43))</f>
        <v>80</v>
      </c>
      <c r="BN43" s="29" t="str">
        <f t="shared" ref="BN43:BN60" si="42">IF(AND(BB43="",BC43="",BA43=""),"",MAX(BA43:BC43))</f>
        <v/>
      </c>
      <c r="BO43" s="29">
        <f t="shared" ref="BO43:BO60" si="43">IF(AND(BD43="",BE43="",BF43=""),"",MAX(BD43:BF43))</f>
        <v>78</v>
      </c>
      <c r="BP43" s="29" t="str">
        <f t="shared" ref="BP43:BP60" si="44">IF(AND(BG43="",BH43="",BI43=""),"",MAX(BG43:BI43))</f>
        <v/>
      </c>
      <c r="BQ43" s="29" t="str">
        <f t="shared" ref="BQ43:BQ60" si="45">IF(AND(BJ43="",BK43="",BL43=""),"",MAX(BJ43:BL43))</f>
        <v/>
      </c>
      <c r="BR43" s="29">
        <f t="shared" ref="BR43:BR74" si="46">IF(AND(BM43=""),"",ROUND(AVERAGE(BM43:BQ43),0))</f>
        <v>79</v>
      </c>
      <c r="BS43" s="59">
        <v>80</v>
      </c>
      <c r="BT43" s="59"/>
      <c r="BU43" s="2"/>
      <c r="BV43" s="59">
        <v>90</v>
      </c>
      <c r="BW43" s="59"/>
      <c r="BX43" s="2"/>
      <c r="BY43" s="59"/>
      <c r="BZ43" s="59"/>
      <c r="CA43" s="2"/>
      <c r="CB43" s="59"/>
      <c r="CC43" s="59"/>
      <c r="CD43" s="2"/>
      <c r="CE43" s="59"/>
      <c r="CF43" s="59"/>
      <c r="CG43" s="2"/>
      <c r="CH43" s="29">
        <f t="shared" ref="CH43:CH60" si="47">IF(AND(BU43="",BT43="",BS43=""),"",MAX(BS43:BU43))</f>
        <v>80</v>
      </c>
      <c r="CI43" s="29">
        <f t="shared" ref="CI43:CI60" si="48">IF(AND(BW43="",BX43="",BV43=""),"",MAX(BV43:BX43))</f>
        <v>90</v>
      </c>
      <c r="CJ43" s="29" t="str">
        <f t="shared" ref="CJ43:CJ60" si="49">IF(AND(BY43="",BZ43="",CA43=""),"",MAX(BY43:CA43))</f>
        <v/>
      </c>
      <c r="CK43" s="29" t="str">
        <f t="shared" ref="CK43:CK60" si="50">IF(AND(CB43="",CC43="",CD43=""),"",MAX(CB43:CD43))</f>
        <v/>
      </c>
      <c r="CL43" s="29" t="str">
        <f t="shared" ref="CL43:CL60" si="51">IF(AND(CE43="",CF43="",CG43=""),"",MAX(CE43:CG43))</f>
        <v/>
      </c>
      <c r="CM43" s="31">
        <f t="shared" ref="CM43:CM74" si="52">IF(AND(CH43=""),"",AVERAGE(BR43,CH43:CL43))</f>
        <v>83</v>
      </c>
      <c r="CN43" s="32">
        <f t="shared" ref="CN43:CN74" si="53">IF(CM43="","",ROUND(CM43,0))</f>
        <v>83</v>
      </c>
      <c r="CO43" s="35"/>
      <c r="CP43" s="59">
        <v>7</v>
      </c>
      <c r="CQ43" s="46" t="str">
        <f t="shared" ref="CQ43:CQ74" si="54">IF(CP43="","",VLOOKUP(CP43,$DE$9:$DF$20,2,0))</f>
        <v xml:space="preserve">Memiliki kemampuan pemahaman Beriman Kepada Kitab - Kitab Allah SWT, Berani Hidup Jujur, Pengurusan Jenazah, Taat pada aturan, kompetisi dalam kebaikan, dan etos kerja sebagai perintah agama, Khutbah, Tabligh dan Dakwah, Perkembangan Islam Masa Kejayaan, </v>
      </c>
      <c r="CR43" s="35"/>
      <c r="CS43" s="59">
        <v>5</v>
      </c>
      <c r="CT43" s="46" t="str">
        <f t="shared" ref="CT43:CT74" si="55">IF(CS43="","",VLOOKUP(CS43,$DE$22:$DF$33,2,0))</f>
        <v xml:space="preserve">Memiliki keterampilan Membaca QS Al Maidah : 48, Praktik Pengurusan Jenazah, Menyusun Teks Khutbah, Praktik Khutbah, </v>
      </c>
      <c r="CU43" s="7"/>
      <c r="CV43" s="7"/>
      <c r="CW43" s="60"/>
      <c r="CX43" s="7"/>
      <c r="CY43" s="7"/>
      <c r="CZ43" s="7"/>
      <c r="DA43" s="7"/>
    </row>
    <row r="44" spans="1:110" x14ac:dyDescent="0.25">
      <c r="A44" s="8"/>
      <c r="B44" s="8"/>
      <c r="C44" s="8"/>
      <c r="D44" s="8" t="str">
        <f t="shared" si="28"/>
        <v/>
      </c>
      <c r="E44" s="13" t="str">
        <f t="shared" si="29"/>
        <v/>
      </c>
      <c r="F44" s="17" t="str">
        <f t="shared" si="30"/>
        <v/>
      </c>
      <c r="G44" s="13" t="str">
        <f t="shared" si="31"/>
        <v/>
      </c>
      <c r="H44" s="13" t="str">
        <f t="shared" si="32"/>
        <v/>
      </c>
      <c r="I44" s="8" t="str">
        <f t="shared" si="33"/>
        <v/>
      </c>
      <c r="J44" s="13" t="str">
        <f t="shared" si="34"/>
        <v/>
      </c>
      <c r="K44" s="20" t="str">
        <f t="shared" si="35"/>
        <v/>
      </c>
      <c r="L44" s="13" t="str">
        <f t="shared" si="36"/>
        <v/>
      </c>
      <c r="M44" s="8" t="str">
        <f t="shared" si="37"/>
        <v/>
      </c>
      <c r="N44" s="7"/>
      <c r="O44" s="59"/>
      <c r="P44" s="59"/>
      <c r="Q44" s="2"/>
      <c r="R44" s="59"/>
      <c r="S44" s="59"/>
      <c r="T44" s="2"/>
      <c r="U44" s="59"/>
      <c r="V44" s="59"/>
      <c r="W44" s="2"/>
      <c r="X44" s="59"/>
      <c r="Y44" s="59"/>
      <c r="Z44" s="2"/>
      <c r="AA44" s="59"/>
      <c r="AB44" s="59"/>
      <c r="AC44" s="2"/>
      <c r="AD44" s="29" t="str">
        <f t="shared" si="38"/>
        <v/>
      </c>
      <c r="AE44" s="59"/>
      <c r="AF44" s="59"/>
      <c r="AG44" s="2"/>
      <c r="AH44" s="59"/>
      <c r="AI44" s="59"/>
      <c r="AJ44" s="2"/>
      <c r="AK44" s="59"/>
      <c r="AL44" s="59"/>
      <c r="AM44" s="2"/>
      <c r="AN44" s="59"/>
      <c r="AO44" s="59"/>
      <c r="AP44" s="2"/>
      <c r="AQ44" s="59"/>
      <c r="AR44" s="59"/>
      <c r="AS44" s="2"/>
      <c r="AT44" s="59"/>
      <c r="AU44" s="31" t="str">
        <f t="shared" si="39"/>
        <v/>
      </c>
      <c r="AV44" s="32" t="str">
        <f t="shared" si="40"/>
        <v/>
      </c>
      <c r="AW44" s="35"/>
      <c r="AX44" s="59"/>
      <c r="AY44" s="59"/>
      <c r="AZ44" s="2"/>
      <c r="BA44" s="59"/>
      <c r="BB44" s="59"/>
      <c r="BC44" s="2"/>
      <c r="BD44" s="59"/>
      <c r="BE44" s="59"/>
      <c r="BF44" s="2"/>
      <c r="BG44" s="59"/>
      <c r="BH44" s="59"/>
      <c r="BI44" s="2"/>
      <c r="BJ44" s="59"/>
      <c r="BK44" s="59"/>
      <c r="BL44" s="2"/>
      <c r="BM44" s="29" t="str">
        <f t="shared" si="41"/>
        <v/>
      </c>
      <c r="BN44" s="29" t="str">
        <f t="shared" si="42"/>
        <v/>
      </c>
      <c r="BO44" s="29" t="str">
        <f t="shared" si="43"/>
        <v/>
      </c>
      <c r="BP44" s="29" t="str">
        <f t="shared" si="44"/>
        <v/>
      </c>
      <c r="BQ44" s="29" t="str">
        <f t="shared" si="45"/>
        <v/>
      </c>
      <c r="BR44" s="29" t="str">
        <f t="shared" si="46"/>
        <v/>
      </c>
      <c r="BS44" s="59"/>
      <c r="BT44" s="59"/>
      <c r="BU44" s="2"/>
      <c r="BV44" s="59"/>
      <c r="BW44" s="59"/>
      <c r="BX44" s="2"/>
      <c r="BY44" s="59"/>
      <c r="BZ44" s="59"/>
      <c r="CA44" s="2"/>
      <c r="CB44" s="59"/>
      <c r="CC44" s="59"/>
      <c r="CD44" s="2"/>
      <c r="CE44" s="59"/>
      <c r="CF44" s="59"/>
      <c r="CG44" s="2"/>
      <c r="CH44" s="29" t="str">
        <f t="shared" si="47"/>
        <v/>
      </c>
      <c r="CI44" s="29" t="str">
        <f t="shared" si="48"/>
        <v/>
      </c>
      <c r="CJ44" s="29" t="str">
        <f t="shared" si="49"/>
        <v/>
      </c>
      <c r="CK44" s="29" t="str">
        <f t="shared" si="50"/>
        <v/>
      </c>
      <c r="CL44" s="29" t="str">
        <f t="shared" si="51"/>
        <v/>
      </c>
      <c r="CM44" s="31" t="str">
        <f t="shared" si="52"/>
        <v/>
      </c>
      <c r="CN44" s="32" t="str">
        <f t="shared" si="53"/>
        <v/>
      </c>
      <c r="CO44" s="35"/>
      <c r="CP44" s="59"/>
      <c r="CQ44" s="46" t="str">
        <f t="shared" si="54"/>
        <v/>
      </c>
      <c r="CR44" s="35"/>
      <c r="CS44" s="59"/>
      <c r="CT44" s="46" t="str">
        <f t="shared" si="55"/>
        <v/>
      </c>
      <c r="CU44" s="7"/>
      <c r="CV44" s="7"/>
      <c r="CW44" s="60"/>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9"/>
      <c r="P45" s="59"/>
      <c r="Q45" s="2"/>
      <c r="R45" s="59"/>
      <c r="S45" s="59"/>
      <c r="T45" s="2"/>
      <c r="U45" s="59"/>
      <c r="V45" s="59"/>
      <c r="W45" s="2"/>
      <c r="X45" s="59"/>
      <c r="Y45" s="59"/>
      <c r="Z45" s="2"/>
      <c r="AA45" s="59"/>
      <c r="AB45" s="59"/>
      <c r="AC45" s="2"/>
      <c r="AD45" s="29" t="str">
        <f t="shared" si="38"/>
        <v/>
      </c>
      <c r="AE45" s="59"/>
      <c r="AF45" s="59"/>
      <c r="AG45" s="2"/>
      <c r="AH45" s="59"/>
      <c r="AI45" s="59"/>
      <c r="AJ45" s="2"/>
      <c r="AK45" s="59"/>
      <c r="AL45" s="59"/>
      <c r="AM45" s="2"/>
      <c r="AN45" s="59"/>
      <c r="AO45" s="59"/>
      <c r="AP45" s="2"/>
      <c r="AQ45" s="59"/>
      <c r="AR45" s="59"/>
      <c r="AS45" s="2"/>
      <c r="AT45" s="59"/>
      <c r="AU45" s="31" t="str">
        <f t="shared" si="39"/>
        <v/>
      </c>
      <c r="AV45" s="32" t="str">
        <f t="shared" si="40"/>
        <v/>
      </c>
      <c r="AW45" s="35"/>
      <c r="AX45" s="59"/>
      <c r="AY45" s="59"/>
      <c r="AZ45" s="2"/>
      <c r="BA45" s="59"/>
      <c r="BB45" s="59"/>
      <c r="BC45" s="2"/>
      <c r="BD45" s="59"/>
      <c r="BE45" s="59"/>
      <c r="BF45" s="2"/>
      <c r="BG45" s="59"/>
      <c r="BH45" s="59"/>
      <c r="BI45" s="2"/>
      <c r="BJ45" s="59"/>
      <c r="BK45" s="59"/>
      <c r="BL45" s="2"/>
      <c r="BM45" s="29" t="str">
        <f t="shared" si="41"/>
        <v/>
      </c>
      <c r="BN45" s="29" t="str">
        <f t="shared" si="42"/>
        <v/>
      </c>
      <c r="BO45" s="29" t="str">
        <f t="shared" si="43"/>
        <v/>
      </c>
      <c r="BP45" s="29" t="str">
        <f t="shared" si="44"/>
        <v/>
      </c>
      <c r="BQ45" s="29" t="str">
        <f t="shared" si="45"/>
        <v/>
      </c>
      <c r="BR45" s="29" t="str">
        <f t="shared" si="46"/>
        <v/>
      </c>
      <c r="BS45" s="59"/>
      <c r="BT45" s="59"/>
      <c r="BU45" s="2"/>
      <c r="BV45" s="59"/>
      <c r="BW45" s="59"/>
      <c r="BX45" s="2"/>
      <c r="BY45" s="59"/>
      <c r="BZ45" s="59"/>
      <c r="CA45" s="2"/>
      <c r="CB45" s="59"/>
      <c r="CC45" s="59"/>
      <c r="CD45" s="2"/>
      <c r="CE45" s="59"/>
      <c r="CF45" s="59"/>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9"/>
      <c r="CQ45" s="46" t="str">
        <f t="shared" si="54"/>
        <v/>
      </c>
      <c r="CR45" s="35"/>
      <c r="CS45" s="59"/>
      <c r="CT45" s="46" t="str">
        <f t="shared" si="55"/>
        <v/>
      </c>
      <c r="CU45" s="7"/>
      <c r="CV45" s="7"/>
      <c r="CW45" s="60"/>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9"/>
      <c r="P46" s="59"/>
      <c r="Q46" s="2"/>
      <c r="R46" s="59"/>
      <c r="S46" s="59"/>
      <c r="T46" s="2"/>
      <c r="U46" s="59"/>
      <c r="V46" s="59"/>
      <c r="W46" s="2"/>
      <c r="X46" s="59"/>
      <c r="Y46" s="59"/>
      <c r="Z46" s="2"/>
      <c r="AA46" s="59"/>
      <c r="AB46" s="59"/>
      <c r="AC46" s="2"/>
      <c r="AD46" s="29" t="str">
        <f t="shared" si="38"/>
        <v/>
      </c>
      <c r="AE46" s="59"/>
      <c r="AF46" s="59"/>
      <c r="AG46" s="2"/>
      <c r="AH46" s="59"/>
      <c r="AI46" s="59"/>
      <c r="AJ46" s="2"/>
      <c r="AK46" s="59"/>
      <c r="AL46" s="59"/>
      <c r="AM46" s="2"/>
      <c r="AN46" s="59"/>
      <c r="AO46" s="59"/>
      <c r="AP46" s="2"/>
      <c r="AQ46" s="59"/>
      <c r="AR46" s="59"/>
      <c r="AS46" s="2"/>
      <c r="AT46" s="59"/>
      <c r="AU46" s="31" t="str">
        <f t="shared" si="39"/>
        <v/>
      </c>
      <c r="AV46" s="32" t="str">
        <f t="shared" si="40"/>
        <v/>
      </c>
      <c r="AW46" s="35"/>
      <c r="AX46" s="59"/>
      <c r="AY46" s="59"/>
      <c r="AZ46" s="2"/>
      <c r="BA46" s="59"/>
      <c r="BB46" s="59"/>
      <c r="BC46" s="2"/>
      <c r="BD46" s="59"/>
      <c r="BE46" s="59"/>
      <c r="BF46" s="2"/>
      <c r="BG46" s="59"/>
      <c r="BH46" s="59"/>
      <c r="BI46" s="2"/>
      <c r="BJ46" s="59"/>
      <c r="BK46" s="59"/>
      <c r="BL46" s="2"/>
      <c r="BM46" s="29" t="str">
        <f t="shared" si="41"/>
        <v/>
      </c>
      <c r="BN46" s="29" t="str">
        <f t="shared" si="42"/>
        <v/>
      </c>
      <c r="BO46" s="29" t="str">
        <f t="shared" si="43"/>
        <v/>
      </c>
      <c r="BP46" s="29" t="str">
        <f t="shared" si="44"/>
        <v/>
      </c>
      <c r="BQ46" s="29" t="str">
        <f t="shared" si="45"/>
        <v/>
      </c>
      <c r="BR46" s="29" t="str">
        <f t="shared" si="46"/>
        <v/>
      </c>
      <c r="BS46" s="59"/>
      <c r="BT46" s="59"/>
      <c r="BU46" s="2"/>
      <c r="BV46" s="59"/>
      <c r="BW46" s="59"/>
      <c r="BX46" s="2"/>
      <c r="BY46" s="59"/>
      <c r="BZ46" s="59"/>
      <c r="CA46" s="2"/>
      <c r="CB46" s="59"/>
      <c r="CC46" s="59"/>
      <c r="CD46" s="2"/>
      <c r="CE46" s="59"/>
      <c r="CF46" s="59"/>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9"/>
      <c r="CQ46" s="46" t="str">
        <f t="shared" si="54"/>
        <v/>
      </c>
      <c r="CR46" s="35"/>
      <c r="CS46" s="59"/>
      <c r="CT46" s="46" t="str">
        <f t="shared" si="55"/>
        <v/>
      </c>
      <c r="CU46" s="7"/>
      <c r="CV46" s="7"/>
      <c r="CW46" s="60"/>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9"/>
      <c r="P47" s="59"/>
      <c r="Q47" s="2"/>
      <c r="R47" s="59"/>
      <c r="S47" s="59"/>
      <c r="T47" s="2"/>
      <c r="U47" s="59"/>
      <c r="V47" s="59"/>
      <c r="W47" s="2"/>
      <c r="X47" s="59"/>
      <c r="Y47" s="59"/>
      <c r="Z47" s="2"/>
      <c r="AA47" s="59"/>
      <c r="AB47" s="59"/>
      <c r="AC47" s="2"/>
      <c r="AD47" s="29" t="str">
        <f t="shared" si="38"/>
        <v/>
      </c>
      <c r="AE47" s="59"/>
      <c r="AF47" s="59"/>
      <c r="AG47" s="2"/>
      <c r="AH47" s="59"/>
      <c r="AI47" s="59"/>
      <c r="AJ47" s="2"/>
      <c r="AK47" s="59"/>
      <c r="AL47" s="59"/>
      <c r="AM47" s="2"/>
      <c r="AN47" s="59"/>
      <c r="AO47" s="59"/>
      <c r="AP47" s="2"/>
      <c r="AQ47" s="59"/>
      <c r="AR47" s="59"/>
      <c r="AS47" s="2"/>
      <c r="AT47" s="59"/>
      <c r="AU47" s="31" t="str">
        <f t="shared" si="39"/>
        <v/>
      </c>
      <c r="AV47" s="32" t="str">
        <f t="shared" si="40"/>
        <v/>
      </c>
      <c r="AW47" s="35"/>
      <c r="AX47" s="59"/>
      <c r="AY47" s="59"/>
      <c r="AZ47" s="2"/>
      <c r="BA47" s="59"/>
      <c r="BB47" s="59"/>
      <c r="BC47" s="2"/>
      <c r="BD47" s="59"/>
      <c r="BE47" s="59"/>
      <c r="BF47" s="2"/>
      <c r="BG47" s="59"/>
      <c r="BH47" s="59"/>
      <c r="BI47" s="2"/>
      <c r="BJ47" s="59"/>
      <c r="BK47" s="59"/>
      <c r="BL47" s="2"/>
      <c r="BM47" s="29" t="str">
        <f t="shared" si="41"/>
        <v/>
      </c>
      <c r="BN47" s="29" t="str">
        <f t="shared" si="42"/>
        <v/>
      </c>
      <c r="BO47" s="29" t="str">
        <f t="shared" si="43"/>
        <v/>
      </c>
      <c r="BP47" s="29" t="str">
        <f t="shared" si="44"/>
        <v/>
      </c>
      <c r="BQ47" s="29" t="str">
        <f t="shared" si="45"/>
        <v/>
      </c>
      <c r="BR47" s="29" t="str">
        <f t="shared" si="46"/>
        <v/>
      </c>
      <c r="BS47" s="59"/>
      <c r="BT47" s="59"/>
      <c r="BU47" s="2"/>
      <c r="BV47" s="59"/>
      <c r="BW47" s="59"/>
      <c r="BX47" s="2"/>
      <c r="BY47" s="59"/>
      <c r="BZ47" s="59"/>
      <c r="CA47" s="2"/>
      <c r="CB47" s="59"/>
      <c r="CC47" s="59"/>
      <c r="CD47" s="2"/>
      <c r="CE47" s="59"/>
      <c r="CF47" s="59"/>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9"/>
      <c r="CQ47" s="46" t="str">
        <f t="shared" si="54"/>
        <v/>
      </c>
      <c r="CR47" s="35"/>
      <c r="CS47" s="59"/>
      <c r="CT47" s="46" t="str">
        <f t="shared" si="55"/>
        <v/>
      </c>
      <c r="CU47" s="7"/>
      <c r="CV47" s="7"/>
      <c r="CW47" s="60"/>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9"/>
      <c r="P48" s="59"/>
      <c r="Q48" s="2"/>
      <c r="R48" s="59"/>
      <c r="S48" s="59"/>
      <c r="T48" s="2"/>
      <c r="U48" s="59"/>
      <c r="V48" s="59"/>
      <c r="W48" s="2"/>
      <c r="X48" s="59"/>
      <c r="Y48" s="59"/>
      <c r="Z48" s="2"/>
      <c r="AA48" s="59"/>
      <c r="AB48" s="59"/>
      <c r="AC48" s="2"/>
      <c r="AD48" s="29" t="str">
        <f t="shared" si="38"/>
        <v/>
      </c>
      <c r="AE48" s="59"/>
      <c r="AF48" s="59"/>
      <c r="AG48" s="2"/>
      <c r="AH48" s="59"/>
      <c r="AI48" s="59"/>
      <c r="AJ48" s="2"/>
      <c r="AK48" s="59"/>
      <c r="AL48" s="59"/>
      <c r="AM48" s="2"/>
      <c r="AN48" s="59"/>
      <c r="AO48" s="59"/>
      <c r="AP48" s="2"/>
      <c r="AQ48" s="59"/>
      <c r="AR48" s="59"/>
      <c r="AS48" s="2"/>
      <c r="AT48" s="59"/>
      <c r="AU48" s="31" t="str">
        <f t="shared" si="39"/>
        <v/>
      </c>
      <c r="AV48" s="32" t="str">
        <f t="shared" si="40"/>
        <v/>
      </c>
      <c r="AW48" s="35"/>
      <c r="AX48" s="59"/>
      <c r="AY48" s="59"/>
      <c r="AZ48" s="2"/>
      <c r="BA48" s="59"/>
      <c r="BB48" s="59"/>
      <c r="BC48" s="2"/>
      <c r="BD48" s="59"/>
      <c r="BE48" s="59"/>
      <c r="BF48" s="2"/>
      <c r="BG48" s="59"/>
      <c r="BH48" s="59"/>
      <c r="BI48" s="2"/>
      <c r="BJ48" s="59"/>
      <c r="BK48" s="59"/>
      <c r="BL48" s="2"/>
      <c r="BM48" s="29" t="str">
        <f t="shared" si="41"/>
        <v/>
      </c>
      <c r="BN48" s="29" t="str">
        <f t="shared" si="42"/>
        <v/>
      </c>
      <c r="BO48" s="29" t="str">
        <f t="shared" si="43"/>
        <v/>
      </c>
      <c r="BP48" s="29" t="str">
        <f t="shared" si="44"/>
        <v/>
      </c>
      <c r="BQ48" s="29" t="str">
        <f t="shared" si="45"/>
        <v/>
      </c>
      <c r="BR48" s="29" t="str">
        <f t="shared" si="46"/>
        <v/>
      </c>
      <c r="BS48" s="59"/>
      <c r="BT48" s="59"/>
      <c r="BU48" s="2"/>
      <c r="BV48" s="59"/>
      <c r="BW48" s="59"/>
      <c r="BX48" s="2"/>
      <c r="BY48" s="59"/>
      <c r="BZ48" s="59"/>
      <c r="CA48" s="2"/>
      <c r="CB48" s="59"/>
      <c r="CC48" s="59"/>
      <c r="CD48" s="2"/>
      <c r="CE48" s="59"/>
      <c r="CF48" s="59"/>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9"/>
      <c r="CQ48" s="46" t="str">
        <f t="shared" si="54"/>
        <v/>
      </c>
      <c r="CR48" s="35"/>
      <c r="CS48" s="59"/>
      <c r="CT48" s="46" t="str">
        <f t="shared" si="55"/>
        <v/>
      </c>
      <c r="CU48" s="7"/>
      <c r="CV48" s="7"/>
      <c r="CW48" s="60"/>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9"/>
      <c r="P49" s="59"/>
      <c r="Q49" s="2"/>
      <c r="R49" s="59"/>
      <c r="S49" s="59"/>
      <c r="T49" s="2"/>
      <c r="U49" s="59"/>
      <c r="V49" s="59"/>
      <c r="W49" s="2"/>
      <c r="X49" s="59"/>
      <c r="Y49" s="59"/>
      <c r="Z49" s="2"/>
      <c r="AA49" s="59"/>
      <c r="AB49" s="59"/>
      <c r="AC49" s="2"/>
      <c r="AD49" s="29" t="str">
        <f t="shared" si="38"/>
        <v/>
      </c>
      <c r="AE49" s="59"/>
      <c r="AF49" s="59"/>
      <c r="AG49" s="2"/>
      <c r="AH49" s="59"/>
      <c r="AI49" s="59"/>
      <c r="AJ49" s="2"/>
      <c r="AK49" s="59"/>
      <c r="AL49" s="59"/>
      <c r="AM49" s="2"/>
      <c r="AN49" s="59"/>
      <c r="AO49" s="59"/>
      <c r="AP49" s="2"/>
      <c r="AQ49" s="59"/>
      <c r="AR49" s="59"/>
      <c r="AS49" s="2"/>
      <c r="AT49" s="59"/>
      <c r="AU49" s="31" t="str">
        <f t="shared" si="39"/>
        <v/>
      </c>
      <c r="AV49" s="32" t="str">
        <f t="shared" si="40"/>
        <v/>
      </c>
      <c r="AW49" s="35"/>
      <c r="AX49" s="59"/>
      <c r="AY49" s="59"/>
      <c r="AZ49" s="2"/>
      <c r="BA49" s="59"/>
      <c r="BB49" s="59"/>
      <c r="BC49" s="2"/>
      <c r="BD49" s="59"/>
      <c r="BE49" s="59"/>
      <c r="BF49" s="2"/>
      <c r="BG49" s="59"/>
      <c r="BH49" s="59"/>
      <c r="BI49" s="2"/>
      <c r="BJ49" s="59"/>
      <c r="BK49" s="59"/>
      <c r="BL49" s="2"/>
      <c r="BM49" s="29" t="str">
        <f t="shared" si="41"/>
        <v/>
      </c>
      <c r="BN49" s="29" t="str">
        <f t="shared" si="42"/>
        <v/>
      </c>
      <c r="BO49" s="29" t="str">
        <f t="shared" si="43"/>
        <v/>
      </c>
      <c r="BP49" s="29" t="str">
        <f t="shared" si="44"/>
        <v/>
      </c>
      <c r="BQ49" s="29" t="str">
        <f t="shared" si="45"/>
        <v/>
      </c>
      <c r="BR49" s="29" t="str">
        <f t="shared" si="46"/>
        <v/>
      </c>
      <c r="BS49" s="59"/>
      <c r="BT49" s="59"/>
      <c r="BU49" s="2"/>
      <c r="BV49" s="59"/>
      <c r="BW49" s="59"/>
      <c r="BX49" s="2"/>
      <c r="BY49" s="59"/>
      <c r="BZ49" s="59"/>
      <c r="CA49" s="2"/>
      <c r="CB49" s="59"/>
      <c r="CC49" s="59"/>
      <c r="CD49" s="2"/>
      <c r="CE49" s="59"/>
      <c r="CF49" s="59"/>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9"/>
      <c r="CQ49" s="46" t="str">
        <f t="shared" si="54"/>
        <v/>
      </c>
      <c r="CR49" s="35"/>
      <c r="CS49" s="59"/>
      <c r="CT49" s="46" t="str">
        <f t="shared" si="55"/>
        <v/>
      </c>
      <c r="CU49" s="7"/>
      <c r="CV49" s="7"/>
      <c r="CW49" s="60"/>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9"/>
      <c r="P50" s="59"/>
      <c r="Q50" s="2"/>
      <c r="R50" s="59"/>
      <c r="S50" s="59"/>
      <c r="T50" s="2"/>
      <c r="U50" s="59"/>
      <c r="V50" s="59"/>
      <c r="W50" s="2"/>
      <c r="X50" s="59"/>
      <c r="Y50" s="59"/>
      <c r="Z50" s="2"/>
      <c r="AA50" s="59"/>
      <c r="AB50" s="59"/>
      <c r="AC50" s="2"/>
      <c r="AD50" s="29" t="str">
        <f t="shared" si="38"/>
        <v/>
      </c>
      <c r="AE50" s="59"/>
      <c r="AF50" s="59"/>
      <c r="AG50" s="2"/>
      <c r="AH50" s="59"/>
      <c r="AI50" s="59"/>
      <c r="AJ50" s="2"/>
      <c r="AK50" s="59"/>
      <c r="AL50" s="59"/>
      <c r="AM50" s="2"/>
      <c r="AN50" s="59"/>
      <c r="AO50" s="59"/>
      <c r="AP50" s="2"/>
      <c r="AQ50" s="59"/>
      <c r="AR50" s="59"/>
      <c r="AS50" s="2"/>
      <c r="AT50" s="59"/>
      <c r="AU50" s="31" t="str">
        <f t="shared" si="39"/>
        <v/>
      </c>
      <c r="AV50" s="32" t="str">
        <f t="shared" si="40"/>
        <v/>
      </c>
      <c r="AW50" s="35"/>
      <c r="AX50" s="59"/>
      <c r="AY50" s="59"/>
      <c r="AZ50" s="2"/>
      <c r="BA50" s="59"/>
      <c r="BB50" s="59"/>
      <c r="BC50" s="2"/>
      <c r="BD50" s="59"/>
      <c r="BE50" s="59"/>
      <c r="BF50" s="2"/>
      <c r="BG50" s="59"/>
      <c r="BH50" s="59"/>
      <c r="BI50" s="2"/>
      <c r="BJ50" s="59"/>
      <c r="BK50" s="59"/>
      <c r="BL50" s="2"/>
      <c r="BM50" s="29" t="str">
        <f t="shared" si="41"/>
        <v/>
      </c>
      <c r="BN50" s="29" t="str">
        <f t="shared" si="42"/>
        <v/>
      </c>
      <c r="BO50" s="29" t="str">
        <f t="shared" si="43"/>
        <v/>
      </c>
      <c r="BP50" s="29" t="str">
        <f t="shared" si="44"/>
        <v/>
      </c>
      <c r="BQ50" s="29" t="str">
        <f t="shared" si="45"/>
        <v/>
      </c>
      <c r="BR50" s="29" t="str">
        <f t="shared" si="46"/>
        <v/>
      </c>
      <c r="BS50" s="59"/>
      <c r="BT50" s="59"/>
      <c r="BU50" s="2"/>
      <c r="BV50" s="59"/>
      <c r="BW50" s="59"/>
      <c r="BX50" s="2"/>
      <c r="BY50" s="59"/>
      <c r="BZ50" s="59"/>
      <c r="CA50" s="2"/>
      <c r="CB50" s="59"/>
      <c r="CC50" s="59"/>
      <c r="CD50" s="2"/>
      <c r="CE50" s="59"/>
      <c r="CF50" s="59"/>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9"/>
      <c r="CQ50" s="46" t="str">
        <f t="shared" si="54"/>
        <v/>
      </c>
      <c r="CR50" s="35"/>
      <c r="CS50" s="59"/>
      <c r="CT50" s="46" t="str">
        <f t="shared" si="55"/>
        <v/>
      </c>
      <c r="CU50" s="7"/>
      <c r="CV50" s="7"/>
      <c r="CW50" s="60"/>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9"/>
      <c r="P51" s="59"/>
      <c r="Q51" s="2"/>
      <c r="R51" s="59"/>
      <c r="S51" s="59"/>
      <c r="T51" s="2"/>
      <c r="U51" s="59"/>
      <c r="V51" s="59"/>
      <c r="W51" s="2"/>
      <c r="X51" s="59"/>
      <c r="Y51" s="59"/>
      <c r="Z51" s="2"/>
      <c r="AA51" s="59"/>
      <c r="AB51" s="59"/>
      <c r="AC51" s="2"/>
      <c r="AD51" s="29" t="str">
        <f t="shared" si="38"/>
        <v/>
      </c>
      <c r="AE51" s="59"/>
      <c r="AF51" s="59"/>
      <c r="AG51" s="2"/>
      <c r="AH51" s="59"/>
      <c r="AI51" s="59"/>
      <c r="AJ51" s="2"/>
      <c r="AK51" s="59"/>
      <c r="AL51" s="59"/>
      <c r="AM51" s="2"/>
      <c r="AN51" s="59"/>
      <c r="AO51" s="59"/>
      <c r="AP51" s="2"/>
      <c r="AQ51" s="59"/>
      <c r="AR51" s="59"/>
      <c r="AS51" s="2"/>
      <c r="AT51" s="59"/>
      <c r="AU51" s="31" t="str">
        <f t="shared" si="39"/>
        <v/>
      </c>
      <c r="AV51" s="32" t="str">
        <f t="shared" si="40"/>
        <v/>
      </c>
      <c r="AW51" s="35"/>
      <c r="AX51" s="59"/>
      <c r="AY51" s="59"/>
      <c r="AZ51" s="2"/>
      <c r="BA51" s="59"/>
      <c r="BB51" s="59"/>
      <c r="BC51" s="2"/>
      <c r="BD51" s="59"/>
      <c r="BE51" s="59"/>
      <c r="BF51" s="2"/>
      <c r="BG51" s="59"/>
      <c r="BH51" s="59"/>
      <c r="BI51" s="2"/>
      <c r="BJ51" s="59"/>
      <c r="BK51" s="59"/>
      <c r="BL51" s="2"/>
      <c r="BM51" s="29" t="str">
        <f t="shared" si="41"/>
        <v/>
      </c>
      <c r="BN51" s="29" t="str">
        <f t="shared" si="42"/>
        <v/>
      </c>
      <c r="BO51" s="29" t="str">
        <f t="shared" si="43"/>
        <v/>
      </c>
      <c r="BP51" s="29" t="str">
        <f t="shared" si="44"/>
        <v/>
      </c>
      <c r="BQ51" s="29" t="str">
        <f t="shared" si="45"/>
        <v/>
      </c>
      <c r="BR51" s="29" t="str">
        <f t="shared" si="46"/>
        <v/>
      </c>
      <c r="BS51" s="59"/>
      <c r="BT51" s="59"/>
      <c r="BU51" s="2"/>
      <c r="BV51" s="59"/>
      <c r="BW51" s="59"/>
      <c r="BX51" s="2"/>
      <c r="BY51" s="59"/>
      <c r="BZ51" s="59"/>
      <c r="CA51" s="2"/>
      <c r="CB51" s="59"/>
      <c r="CC51" s="59"/>
      <c r="CD51" s="2"/>
      <c r="CE51" s="59"/>
      <c r="CF51" s="59"/>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9"/>
      <c r="CQ51" s="46" t="str">
        <f t="shared" si="54"/>
        <v/>
      </c>
      <c r="CR51" s="35"/>
      <c r="CS51" s="59"/>
      <c r="CT51" s="46" t="str">
        <f t="shared" si="55"/>
        <v/>
      </c>
      <c r="CU51" s="7"/>
      <c r="CV51" s="7"/>
      <c r="CW51" s="60"/>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9"/>
      <c r="P52" s="59"/>
      <c r="Q52" s="2"/>
      <c r="R52" s="59"/>
      <c r="S52" s="59"/>
      <c r="T52" s="2"/>
      <c r="U52" s="59"/>
      <c r="V52" s="59"/>
      <c r="W52" s="2"/>
      <c r="X52" s="59"/>
      <c r="Y52" s="59"/>
      <c r="Z52" s="2"/>
      <c r="AA52" s="59"/>
      <c r="AB52" s="59"/>
      <c r="AC52" s="2"/>
      <c r="AD52" s="29" t="str">
        <f t="shared" si="38"/>
        <v/>
      </c>
      <c r="AE52" s="59"/>
      <c r="AF52" s="59"/>
      <c r="AG52" s="2"/>
      <c r="AH52" s="59"/>
      <c r="AI52" s="59"/>
      <c r="AJ52" s="2"/>
      <c r="AK52" s="59"/>
      <c r="AL52" s="59"/>
      <c r="AM52" s="2"/>
      <c r="AN52" s="59"/>
      <c r="AO52" s="59"/>
      <c r="AP52" s="2"/>
      <c r="AQ52" s="59"/>
      <c r="AR52" s="59"/>
      <c r="AS52" s="2"/>
      <c r="AT52" s="59"/>
      <c r="AU52" s="31" t="str">
        <f t="shared" si="39"/>
        <v/>
      </c>
      <c r="AV52" s="32" t="str">
        <f t="shared" si="40"/>
        <v/>
      </c>
      <c r="AW52" s="35"/>
      <c r="AX52" s="59"/>
      <c r="AY52" s="59"/>
      <c r="AZ52" s="2"/>
      <c r="BA52" s="59"/>
      <c r="BB52" s="59"/>
      <c r="BC52" s="2"/>
      <c r="BD52" s="59"/>
      <c r="BE52" s="59"/>
      <c r="BF52" s="2"/>
      <c r="BG52" s="59"/>
      <c r="BH52" s="59"/>
      <c r="BI52" s="2"/>
      <c r="BJ52" s="59"/>
      <c r="BK52" s="59"/>
      <c r="BL52" s="2"/>
      <c r="BM52" s="29" t="str">
        <f t="shared" si="41"/>
        <v/>
      </c>
      <c r="BN52" s="29" t="str">
        <f t="shared" si="42"/>
        <v/>
      </c>
      <c r="BO52" s="29" t="str">
        <f t="shared" si="43"/>
        <v/>
      </c>
      <c r="BP52" s="29" t="str">
        <f t="shared" si="44"/>
        <v/>
      </c>
      <c r="BQ52" s="29" t="str">
        <f t="shared" si="45"/>
        <v/>
      </c>
      <c r="BR52" s="29" t="str">
        <f t="shared" si="46"/>
        <v/>
      </c>
      <c r="BS52" s="59"/>
      <c r="BT52" s="59"/>
      <c r="BU52" s="2"/>
      <c r="BV52" s="59"/>
      <c r="BW52" s="59"/>
      <c r="BX52" s="2"/>
      <c r="BY52" s="59"/>
      <c r="BZ52" s="59"/>
      <c r="CA52" s="2"/>
      <c r="CB52" s="59"/>
      <c r="CC52" s="59"/>
      <c r="CD52" s="2"/>
      <c r="CE52" s="59"/>
      <c r="CF52" s="59"/>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9"/>
      <c r="CQ52" s="46" t="str">
        <f t="shared" si="54"/>
        <v/>
      </c>
      <c r="CR52" s="35"/>
      <c r="CS52" s="59"/>
      <c r="CT52" s="46" t="str">
        <f t="shared" si="55"/>
        <v/>
      </c>
      <c r="CU52" s="7"/>
      <c r="CV52" s="7"/>
      <c r="CW52" s="60"/>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9"/>
      <c r="P53" s="59"/>
      <c r="Q53" s="2"/>
      <c r="R53" s="59"/>
      <c r="S53" s="59"/>
      <c r="T53" s="2"/>
      <c r="U53" s="59"/>
      <c r="V53" s="59"/>
      <c r="W53" s="2"/>
      <c r="X53" s="59"/>
      <c r="Y53" s="59"/>
      <c r="Z53" s="2"/>
      <c r="AA53" s="59"/>
      <c r="AB53" s="59"/>
      <c r="AC53" s="2"/>
      <c r="AD53" s="29" t="str">
        <f t="shared" si="38"/>
        <v/>
      </c>
      <c r="AE53" s="59"/>
      <c r="AF53" s="59"/>
      <c r="AG53" s="2"/>
      <c r="AH53" s="59"/>
      <c r="AI53" s="59"/>
      <c r="AJ53" s="2"/>
      <c r="AK53" s="59"/>
      <c r="AL53" s="59"/>
      <c r="AM53" s="2"/>
      <c r="AN53" s="59"/>
      <c r="AO53" s="59"/>
      <c r="AP53" s="2"/>
      <c r="AQ53" s="59"/>
      <c r="AR53" s="59"/>
      <c r="AS53" s="2"/>
      <c r="AT53" s="59"/>
      <c r="AU53" s="31" t="str">
        <f t="shared" si="39"/>
        <v/>
      </c>
      <c r="AV53" s="32" t="str">
        <f t="shared" si="40"/>
        <v/>
      </c>
      <c r="AW53" s="35"/>
      <c r="AX53" s="59"/>
      <c r="AY53" s="59"/>
      <c r="AZ53" s="2"/>
      <c r="BA53" s="59"/>
      <c r="BB53" s="59"/>
      <c r="BC53" s="2"/>
      <c r="BD53" s="59"/>
      <c r="BE53" s="59"/>
      <c r="BF53" s="2"/>
      <c r="BG53" s="59"/>
      <c r="BH53" s="59"/>
      <c r="BI53" s="2"/>
      <c r="BJ53" s="59"/>
      <c r="BK53" s="59"/>
      <c r="BL53" s="2"/>
      <c r="BM53" s="29" t="str">
        <f t="shared" si="41"/>
        <v/>
      </c>
      <c r="BN53" s="29" t="str">
        <f t="shared" si="42"/>
        <v/>
      </c>
      <c r="BO53" s="29" t="str">
        <f t="shared" si="43"/>
        <v/>
      </c>
      <c r="BP53" s="29" t="str">
        <f t="shared" si="44"/>
        <v/>
      </c>
      <c r="BQ53" s="29" t="str">
        <f t="shared" si="45"/>
        <v/>
      </c>
      <c r="BR53" s="29" t="str">
        <f t="shared" si="46"/>
        <v/>
      </c>
      <c r="BS53" s="59"/>
      <c r="BT53" s="59"/>
      <c r="BU53" s="2"/>
      <c r="BV53" s="59"/>
      <c r="BW53" s="59"/>
      <c r="BX53" s="2"/>
      <c r="BY53" s="59"/>
      <c r="BZ53" s="59"/>
      <c r="CA53" s="2"/>
      <c r="CB53" s="59"/>
      <c r="CC53" s="59"/>
      <c r="CD53" s="2"/>
      <c r="CE53" s="59"/>
      <c r="CF53" s="59"/>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9"/>
      <c r="CQ53" s="46" t="str">
        <f t="shared" si="54"/>
        <v/>
      </c>
      <c r="CR53" s="35"/>
      <c r="CS53" s="59"/>
      <c r="CT53" s="46" t="str">
        <f t="shared" si="55"/>
        <v/>
      </c>
      <c r="CU53" s="7"/>
      <c r="CV53" s="7"/>
      <c r="CW53" s="60"/>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9"/>
      <c r="P54" s="59"/>
      <c r="Q54" s="2"/>
      <c r="R54" s="59"/>
      <c r="S54" s="59"/>
      <c r="T54" s="2"/>
      <c r="U54" s="59"/>
      <c r="V54" s="59"/>
      <c r="W54" s="2"/>
      <c r="X54" s="59"/>
      <c r="Y54" s="59"/>
      <c r="Z54" s="2"/>
      <c r="AA54" s="59"/>
      <c r="AB54" s="59"/>
      <c r="AC54" s="2"/>
      <c r="AD54" s="29" t="str">
        <f t="shared" si="38"/>
        <v/>
      </c>
      <c r="AE54" s="59"/>
      <c r="AF54" s="59"/>
      <c r="AG54" s="2"/>
      <c r="AH54" s="59"/>
      <c r="AI54" s="59"/>
      <c r="AJ54" s="2"/>
      <c r="AK54" s="59"/>
      <c r="AL54" s="59"/>
      <c r="AM54" s="2"/>
      <c r="AN54" s="59"/>
      <c r="AO54" s="59"/>
      <c r="AP54" s="2"/>
      <c r="AQ54" s="59"/>
      <c r="AR54" s="59"/>
      <c r="AS54" s="2"/>
      <c r="AT54" s="59"/>
      <c r="AU54" s="31" t="str">
        <f t="shared" si="39"/>
        <v/>
      </c>
      <c r="AV54" s="32" t="str">
        <f t="shared" si="40"/>
        <v/>
      </c>
      <c r="AW54" s="35"/>
      <c r="AX54" s="59"/>
      <c r="AY54" s="59"/>
      <c r="AZ54" s="2"/>
      <c r="BA54" s="59"/>
      <c r="BB54" s="59"/>
      <c r="BC54" s="2"/>
      <c r="BD54" s="59"/>
      <c r="BE54" s="59"/>
      <c r="BF54" s="2"/>
      <c r="BG54" s="59"/>
      <c r="BH54" s="59"/>
      <c r="BI54" s="2"/>
      <c r="BJ54" s="59"/>
      <c r="BK54" s="59"/>
      <c r="BL54" s="2"/>
      <c r="BM54" s="29" t="str">
        <f t="shared" si="41"/>
        <v/>
      </c>
      <c r="BN54" s="29" t="str">
        <f t="shared" si="42"/>
        <v/>
      </c>
      <c r="BO54" s="29" t="str">
        <f t="shared" si="43"/>
        <v/>
      </c>
      <c r="BP54" s="29" t="str">
        <f t="shared" si="44"/>
        <v/>
      </c>
      <c r="BQ54" s="29" t="str">
        <f t="shared" si="45"/>
        <v/>
      </c>
      <c r="BR54" s="29" t="str">
        <f t="shared" si="46"/>
        <v/>
      </c>
      <c r="BS54" s="59"/>
      <c r="BT54" s="59"/>
      <c r="BU54" s="2"/>
      <c r="BV54" s="59"/>
      <c r="BW54" s="59"/>
      <c r="BX54" s="2"/>
      <c r="BY54" s="59"/>
      <c r="BZ54" s="59"/>
      <c r="CA54" s="2"/>
      <c r="CB54" s="59"/>
      <c r="CC54" s="59"/>
      <c r="CD54" s="2"/>
      <c r="CE54" s="59"/>
      <c r="CF54" s="59"/>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9"/>
      <c r="CQ54" s="46" t="str">
        <f t="shared" si="54"/>
        <v/>
      </c>
      <c r="CR54" s="35"/>
      <c r="CS54" s="59"/>
      <c r="CT54" s="46" t="str">
        <f t="shared" si="55"/>
        <v/>
      </c>
      <c r="CU54" s="7"/>
      <c r="CV54" s="7"/>
      <c r="CW54" s="60"/>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9"/>
      <c r="P55" s="59"/>
      <c r="Q55" s="2"/>
      <c r="R55" s="59"/>
      <c r="S55" s="59"/>
      <c r="T55" s="2"/>
      <c r="U55" s="59"/>
      <c r="V55" s="59"/>
      <c r="W55" s="2"/>
      <c r="X55" s="59"/>
      <c r="Y55" s="59"/>
      <c r="Z55" s="2"/>
      <c r="AA55" s="59"/>
      <c r="AB55" s="59"/>
      <c r="AC55" s="2"/>
      <c r="AD55" s="29" t="str">
        <f t="shared" si="38"/>
        <v/>
      </c>
      <c r="AE55" s="59"/>
      <c r="AF55" s="59"/>
      <c r="AG55" s="2"/>
      <c r="AH55" s="59"/>
      <c r="AI55" s="59"/>
      <c r="AJ55" s="2"/>
      <c r="AK55" s="59"/>
      <c r="AL55" s="59"/>
      <c r="AM55" s="2"/>
      <c r="AN55" s="59"/>
      <c r="AO55" s="59"/>
      <c r="AP55" s="2"/>
      <c r="AQ55" s="59"/>
      <c r="AR55" s="59"/>
      <c r="AS55" s="2"/>
      <c r="AT55" s="59"/>
      <c r="AU55" s="31" t="str">
        <f t="shared" si="39"/>
        <v/>
      </c>
      <c r="AV55" s="32" t="str">
        <f t="shared" si="40"/>
        <v/>
      </c>
      <c r="AW55" s="35"/>
      <c r="AX55" s="59"/>
      <c r="AY55" s="59"/>
      <c r="AZ55" s="2"/>
      <c r="BA55" s="59"/>
      <c r="BB55" s="59"/>
      <c r="BC55" s="2"/>
      <c r="BD55" s="59"/>
      <c r="BE55" s="59"/>
      <c r="BF55" s="2"/>
      <c r="BG55" s="59"/>
      <c r="BH55" s="59"/>
      <c r="BI55" s="2"/>
      <c r="BJ55" s="59"/>
      <c r="BK55" s="59"/>
      <c r="BL55" s="2"/>
      <c r="BM55" s="29" t="str">
        <f t="shared" si="41"/>
        <v/>
      </c>
      <c r="BN55" s="29" t="str">
        <f t="shared" si="42"/>
        <v/>
      </c>
      <c r="BO55" s="29" t="str">
        <f t="shared" si="43"/>
        <v/>
      </c>
      <c r="BP55" s="29" t="str">
        <f t="shared" si="44"/>
        <v/>
      </c>
      <c r="BQ55" s="29" t="str">
        <f t="shared" si="45"/>
        <v/>
      </c>
      <c r="BR55" s="29" t="str">
        <f t="shared" si="46"/>
        <v/>
      </c>
      <c r="BS55" s="59"/>
      <c r="BT55" s="59"/>
      <c r="BU55" s="2"/>
      <c r="BV55" s="59"/>
      <c r="BW55" s="59"/>
      <c r="BX55" s="2"/>
      <c r="BY55" s="59"/>
      <c r="BZ55" s="59"/>
      <c r="CA55" s="2"/>
      <c r="CB55" s="59"/>
      <c r="CC55" s="59"/>
      <c r="CD55" s="2"/>
      <c r="CE55" s="59"/>
      <c r="CF55" s="59"/>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9"/>
      <c r="CQ55" s="46" t="str">
        <f t="shared" si="54"/>
        <v/>
      </c>
      <c r="CR55" s="35"/>
      <c r="CS55" s="59"/>
      <c r="CT55" s="46" t="str">
        <f t="shared" si="55"/>
        <v/>
      </c>
      <c r="CU55" s="7"/>
      <c r="CV55" s="7"/>
      <c r="CW55" s="60"/>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9"/>
      <c r="P56" s="59"/>
      <c r="Q56" s="2"/>
      <c r="R56" s="59"/>
      <c r="S56" s="59"/>
      <c r="T56" s="2"/>
      <c r="U56" s="59"/>
      <c r="V56" s="59"/>
      <c r="W56" s="2"/>
      <c r="X56" s="59"/>
      <c r="Y56" s="59"/>
      <c r="Z56" s="2"/>
      <c r="AA56" s="59"/>
      <c r="AB56" s="59"/>
      <c r="AC56" s="2"/>
      <c r="AD56" s="29" t="str">
        <f t="shared" si="38"/>
        <v/>
      </c>
      <c r="AE56" s="59"/>
      <c r="AF56" s="59"/>
      <c r="AG56" s="2"/>
      <c r="AH56" s="59"/>
      <c r="AI56" s="59"/>
      <c r="AJ56" s="2"/>
      <c r="AK56" s="59"/>
      <c r="AL56" s="59"/>
      <c r="AM56" s="2"/>
      <c r="AN56" s="59"/>
      <c r="AO56" s="59"/>
      <c r="AP56" s="2"/>
      <c r="AQ56" s="59"/>
      <c r="AR56" s="59"/>
      <c r="AS56" s="2"/>
      <c r="AT56" s="59"/>
      <c r="AU56" s="31" t="str">
        <f t="shared" si="39"/>
        <v/>
      </c>
      <c r="AV56" s="32" t="str">
        <f t="shared" si="40"/>
        <v/>
      </c>
      <c r="AW56" s="35"/>
      <c r="AX56" s="59"/>
      <c r="AY56" s="59"/>
      <c r="AZ56" s="2"/>
      <c r="BA56" s="59"/>
      <c r="BB56" s="59"/>
      <c r="BC56" s="2"/>
      <c r="BD56" s="59"/>
      <c r="BE56" s="59"/>
      <c r="BF56" s="2"/>
      <c r="BG56" s="59"/>
      <c r="BH56" s="59"/>
      <c r="BI56" s="2"/>
      <c r="BJ56" s="59"/>
      <c r="BK56" s="59"/>
      <c r="BL56" s="2"/>
      <c r="BM56" s="29" t="str">
        <f t="shared" si="41"/>
        <v/>
      </c>
      <c r="BN56" s="29" t="str">
        <f t="shared" si="42"/>
        <v/>
      </c>
      <c r="BO56" s="29" t="str">
        <f t="shared" si="43"/>
        <v/>
      </c>
      <c r="BP56" s="29" t="str">
        <f t="shared" si="44"/>
        <v/>
      </c>
      <c r="BQ56" s="29" t="str">
        <f t="shared" si="45"/>
        <v/>
      </c>
      <c r="BR56" s="29" t="str">
        <f t="shared" si="46"/>
        <v/>
      </c>
      <c r="BS56" s="59"/>
      <c r="BT56" s="59"/>
      <c r="BU56" s="2"/>
      <c r="BV56" s="59"/>
      <c r="BW56" s="59"/>
      <c r="BX56" s="2"/>
      <c r="BY56" s="59"/>
      <c r="BZ56" s="59"/>
      <c r="CA56" s="2"/>
      <c r="CB56" s="59"/>
      <c r="CC56" s="59"/>
      <c r="CD56" s="2"/>
      <c r="CE56" s="59"/>
      <c r="CF56" s="59"/>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9"/>
      <c r="CQ56" s="46" t="str">
        <f t="shared" si="54"/>
        <v/>
      </c>
      <c r="CR56" s="35"/>
      <c r="CS56" s="59"/>
      <c r="CT56" s="46" t="str">
        <f t="shared" si="55"/>
        <v/>
      </c>
      <c r="CU56" s="7"/>
      <c r="CV56" s="7"/>
      <c r="CW56" s="60"/>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9"/>
      <c r="P57" s="59"/>
      <c r="Q57" s="2"/>
      <c r="R57" s="59"/>
      <c r="S57" s="59"/>
      <c r="T57" s="2"/>
      <c r="U57" s="59"/>
      <c r="V57" s="59"/>
      <c r="W57" s="2"/>
      <c r="X57" s="59"/>
      <c r="Y57" s="59"/>
      <c r="Z57" s="2"/>
      <c r="AA57" s="59"/>
      <c r="AB57" s="59"/>
      <c r="AC57" s="2"/>
      <c r="AD57" s="29" t="str">
        <f t="shared" si="38"/>
        <v/>
      </c>
      <c r="AE57" s="59"/>
      <c r="AF57" s="59"/>
      <c r="AG57" s="2"/>
      <c r="AH57" s="59"/>
      <c r="AI57" s="59"/>
      <c r="AJ57" s="2"/>
      <c r="AK57" s="59"/>
      <c r="AL57" s="59"/>
      <c r="AM57" s="2"/>
      <c r="AN57" s="59"/>
      <c r="AO57" s="59"/>
      <c r="AP57" s="2"/>
      <c r="AQ57" s="59"/>
      <c r="AR57" s="59"/>
      <c r="AS57" s="2"/>
      <c r="AT57" s="59"/>
      <c r="AU57" s="31" t="str">
        <f t="shared" si="39"/>
        <v/>
      </c>
      <c r="AV57" s="32" t="str">
        <f t="shared" si="40"/>
        <v/>
      </c>
      <c r="AW57" s="35"/>
      <c r="AX57" s="59"/>
      <c r="AY57" s="59"/>
      <c r="AZ57" s="2"/>
      <c r="BA57" s="59"/>
      <c r="BB57" s="59"/>
      <c r="BC57" s="2"/>
      <c r="BD57" s="59"/>
      <c r="BE57" s="59"/>
      <c r="BF57" s="2"/>
      <c r="BG57" s="59"/>
      <c r="BH57" s="59"/>
      <c r="BI57" s="2"/>
      <c r="BJ57" s="59"/>
      <c r="BK57" s="59"/>
      <c r="BL57" s="2"/>
      <c r="BM57" s="29" t="str">
        <f t="shared" si="41"/>
        <v/>
      </c>
      <c r="BN57" s="29" t="str">
        <f t="shared" si="42"/>
        <v/>
      </c>
      <c r="BO57" s="29" t="str">
        <f t="shared" si="43"/>
        <v/>
      </c>
      <c r="BP57" s="29" t="str">
        <f t="shared" si="44"/>
        <v/>
      </c>
      <c r="BQ57" s="29" t="str">
        <f t="shared" si="45"/>
        <v/>
      </c>
      <c r="BR57" s="29" t="str">
        <f t="shared" si="46"/>
        <v/>
      </c>
      <c r="BS57" s="59"/>
      <c r="BT57" s="59"/>
      <c r="BU57" s="2"/>
      <c r="BV57" s="59"/>
      <c r="BW57" s="59"/>
      <c r="BX57" s="2"/>
      <c r="BY57" s="59"/>
      <c r="BZ57" s="59"/>
      <c r="CA57" s="2"/>
      <c r="CB57" s="59"/>
      <c r="CC57" s="59"/>
      <c r="CD57" s="2"/>
      <c r="CE57" s="59"/>
      <c r="CF57" s="59"/>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9"/>
      <c r="CQ57" s="46" t="str">
        <f t="shared" si="54"/>
        <v/>
      </c>
      <c r="CR57" s="35"/>
      <c r="CS57" s="59"/>
      <c r="CT57" s="46" t="str">
        <f t="shared" si="55"/>
        <v/>
      </c>
      <c r="CU57" s="7"/>
      <c r="CV57" s="7"/>
      <c r="CW57" s="60"/>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9"/>
      <c r="P58" s="59"/>
      <c r="Q58" s="2"/>
      <c r="R58" s="59"/>
      <c r="S58" s="59"/>
      <c r="T58" s="2"/>
      <c r="U58" s="59"/>
      <c r="V58" s="59"/>
      <c r="W58" s="2"/>
      <c r="X58" s="59"/>
      <c r="Y58" s="59"/>
      <c r="Z58" s="2"/>
      <c r="AA58" s="59"/>
      <c r="AB58" s="59"/>
      <c r="AC58" s="2"/>
      <c r="AD58" s="29" t="str">
        <f t="shared" si="38"/>
        <v/>
      </c>
      <c r="AE58" s="59"/>
      <c r="AF58" s="59"/>
      <c r="AG58" s="2"/>
      <c r="AH58" s="59"/>
      <c r="AI58" s="59"/>
      <c r="AJ58" s="2"/>
      <c r="AK58" s="59"/>
      <c r="AL58" s="59"/>
      <c r="AM58" s="2"/>
      <c r="AN58" s="59"/>
      <c r="AO58" s="59"/>
      <c r="AP58" s="2"/>
      <c r="AQ58" s="59"/>
      <c r="AR58" s="59"/>
      <c r="AS58" s="2"/>
      <c r="AT58" s="59"/>
      <c r="AU58" s="31" t="str">
        <f t="shared" si="39"/>
        <v/>
      </c>
      <c r="AV58" s="32" t="str">
        <f t="shared" si="40"/>
        <v/>
      </c>
      <c r="AW58" s="35"/>
      <c r="AX58" s="59"/>
      <c r="AY58" s="59"/>
      <c r="AZ58" s="2"/>
      <c r="BA58" s="59"/>
      <c r="BB58" s="59"/>
      <c r="BC58" s="2"/>
      <c r="BD58" s="59"/>
      <c r="BE58" s="59"/>
      <c r="BF58" s="2"/>
      <c r="BG58" s="59"/>
      <c r="BH58" s="59"/>
      <c r="BI58" s="2"/>
      <c r="BJ58" s="59"/>
      <c r="BK58" s="59"/>
      <c r="BL58" s="2"/>
      <c r="BM58" s="29" t="str">
        <f t="shared" si="41"/>
        <v/>
      </c>
      <c r="BN58" s="29" t="str">
        <f t="shared" si="42"/>
        <v/>
      </c>
      <c r="BO58" s="29" t="str">
        <f t="shared" si="43"/>
        <v/>
      </c>
      <c r="BP58" s="29" t="str">
        <f t="shared" si="44"/>
        <v/>
      </c>
      <c r="BQ58" s="29" t="str">
        <f t="shared" si="45"/>
        <v/>
      </c>
      <c r="BR58" s="29" t="str">
        <f t="shared" si="46"/>
        <v/>
      </c>
      <c r="BS58" s="59"/>
      <c r="BT58" s="59"/>
      <c r="BU58" s="2"/>
      <c r="BV58" s="59"/>
      <c r="BW58" s="59"/>
      <c r="BX58" s="2"/>
      <c r="BY58" s="59"/>
      <c r="BZ58" s="59"/>
      <c r="CA58" s="2"/>
      <c r="CB58" s="59"/>
      <c r="CC58" s="59"/>
      <c r="CD58" s="2"/>
      <c r="CE58" s="59"/>
      <c r="CF58" s="59"/>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9"/>
      <c r="CQ58" s="46" t="str">
        <f t="shared" si="54"/>
        <v/>
      </c>
      <c r="CR58" s="35"/>
      <c r="CS58" s="59"/>
      <c r="CT58" s="46" t="str">
        <f t="shared" si="55"/>
        <v/>
      </c>
      <c r="CU58" s="7"/>
      <c r="CV58" s="7"/>
      <c r="CW58" s="60"/>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9"/>
      <c r="P59" s="59"/>
      <c r="Q59" s="2"/>
      <c r="R59" s="59"/>
      <c r="S59" s="59"/>
      <c r="T59" s="2"/>
      <c r="U59" s="59"/>
      <c r="V59" s="59"/>
      <c r="W59" s="2"/>
      <c r="X59" s="59"/>
      <c r="Y59" s="59"/>
      <c r="Z59" s="2"/>
      <c r="AA59" s="59"/>
      <c r="AB59" s="59"/>
      <c r="AC59" s="2"/>
      <c r="AD59" s="29" t="str">
        <f t="shared" si="38"/>
        <v/>
      </c>
      <c r="AE59" s="59"/>
      <c r="AF59" s="59"/>
      <c r="AG59" s="2"/>
      <c r="AH59" s="59"/>
      <c r="AI59" s="59"/>
      <c r="AJ59" s="2"/>
      <c r="AK59" s="59"/>
      <c r="AL59" s="59"/>
      <c r="AM59" s="2"/>
      <c r="AN59" s="59"/>
      <c r="AO59" s="59"/>
      <c r="AP59" s="2"/>
      <c r="AQ59" s="59"/>
      <c r="AR59" s="59"/>
      <c r="AS59" s="2"/>
      <c r="AT59" s="59"/>
      <c r="AU59" s="31" t="str">
        <f t="shared" si="39"/>
        <v/>
      </c>
      <c r="AV59" s="32" t="str">
        <f t="shared" si="40"/>
        <v/>
      </c>
      <c r="AW59" s="35"/>
      <c r="AX59" s="59"/>
      <c r="AY59" s="59"/>
      <c r="AZ59" s="2"/>
      <c r="BA59" s="59"/>
      <c r="BB59" s="59"/>
      <c r="BC59" s="2"/>
      <c r="BD59" s="59"/>
      <c r="BE59" s="59"/>
      <c r="BF59" s="2"/>
      <c r="BG59" s="59"/>
      <c r="BH59" s="59"/>
      <c r="BI59" s="2"/>
      <c r="BJ59" s="59"/>
      <c r="BK59" s="59"/>
      <c r="BL59" s="2"/>
      <c r="BM59" s="29" t="str">
        <f t="shared" si="41"/>
        <v/>
      </c>
      <c r="BN59" s="29" t="str">
        <f t="shared" si="42"/>
        <v/>
      </c>
      <c r="BO59" s="29" t="str">
        <f t="shared" si="43"/>
        <v/>
      </c>
      <c r="BP59" s="29" t="str">
        <f t="shared" si="44"/>
        <v/>
      </c>
      <c r="BQ59" s="29" t="str">
        <f t="shared" si="45"/>
        <v/>
      </c>
      <c r="BR59" s="29" t="str">
        <f t="shared" si="46"/>
        <v/>
      </c>
      <c r="BS59" s="59"/>
      <c r="BT59" s="59"/>
      <c r="BU59" s="2"/>
      <c r="BV59" s="59"/>
      <c r="BW59" s="59"/>
      <c r="BX59" s="2"/>
      <c r="BY59" s="59"/>
      <c r="BZ59" s="59"/>
      <c r="CA59" s="2"/>
      <c r="CB59" s="59"/>
      <c r="CC59" s="59"/>
      <c r="CD59" s="2"/>
      <c r="CE59" s="59"/>
      <c r="CF59" s="59"/>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9"/>
      <c r="CQ59" s="46" t="str">
        <f t="shared" si="54"/>
        <v/>
      </c>
      <c r="CR59" s="35"/>
      <c r="CS59" s="59"/>
      <c r="CT59" s="46" t="str">
        <f t="shared" si="55"/>
        <v/>
      </c>
      <c r="CU59" s="7"/>
      <c r="CV59" s="7"/>
      <c r="CW59" s="60"/>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9"/>
      <c r="P60" s="59"/>
      <c r="Q60" s="2"/>
      <c r="R60" s="59"/>
      <c r="S60" s="59"/>
      <c r="T60" s="2"/>
      <c r="U60" s="59"/>
      <c r="V60" s="59"/>
      <c r="W60" s="2"/>
      <c r="X60" s="59"/>
      <c r="Y60" s="59"/>
      <c r="Z60" s="2"/>
      <c r="AA60" s="59"/>
      <c r="AB60" s="59"/>
      <c r="AC60" s="2"/>
      <c r="AD60" s="29" t="str">
        <f t="shared" si="38"/>
        <v/>
      </c>
      <c r="AE60" s="59"/>
      <c r="AF60" s="59"/>
      <c r="AG60" s="2"/>
      <c r="AH60" s="59"/>
      <c r="AI60" s="59"/>
      <c r="AJ60" s="2"/>
      <c r="AK60" s="59"/>
      <c r="AL60" s="59"/>
      <c r="AM60" s="2"/>
      <c r="AN60" s="59"/>
      <c r="AO60" s="59"/>
      <c r="AP60" s="2"/>
      <c r="AQ60" s="59"/>
      <c r="AR60" s="59"/>
      <c r="AS60" s="2"/>
      <c r="AT60" s="59"/>
      <c r="AU60" s="31" t="str">
        <f t="shared" si="39"/>
        <v/>
      </c>
      <c r="AV60" s="32" t="str">
        <f t="shared" si="40"/>
        <v/>
      </c>
      <c r="AW60" s="35"/>
      <c r="AX60" s="59"/>
      <c r="AY60" s="59"/>
      <c r="AZ60" s="2"/>
      <c r="BA60" s="59"/>
      <c r="BB60" s="59"/>
      <c r="BC60" s="2"/>
      <c r="BD60" s="59"/>
      <c r="BE60" s="59"/>
      <c r="BF60" s="2"/>
      <c r="BG60" s="59"/>
      <c r="BH60" s="59"/>
      <c r="BI60" s="2"/>
      <c r="BJ60" s="59"/>
      <c r="BK60" s="59"/>
      <c r="BL60" s="2"/>
      <c r="BM60" s="29" t="str">
        <f t="shared" si="41"/>
        <v/>
      </c>
      <c r="BN60" s="29" t="str">
        <f t="shared" si="42"/>
        <v/>
      </c>
      <c r="BO60" s="29" t="str">
        <f t="shared" si="43"/>
        <v/>
      </c>
      <c r="BP60" s="29" t="str">
        <f t="shared" si="44"/>
        <v/>
      </c>
      <c r="BQ60" s="29" t="str">
        <f t="shared" si="45"/>
        <v/>
      </c>
      <c r="BR60" s="29" t="str">
        <f t="shared" si="46"/>
        <v/>
      </c>
      <c r="BS60" s="59"/>
      <c r="BT60" s="59"/>
      <c r="BU60" s="2"/>
      <c r="BV60" s="59"/>
      <c r="BW60" s="59"/>
      <c r="BX60" s="2"/>
      <c r="BY60" s="59"/>
      <c r="BZ60" s="59"/>
      <c r="CA60" s="2"/>
      <c r="CB60" s="59"/>
      <c r="CC60" s="59"/>
      <c r="CD60" s="2"/>
      <c r="CE60" s="59"/>
      <c r="CF60" s="59"/>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9"/>
      <c r="CQ60" s="46" t="str">
        <f t="shared" si="54"/>
        <v/>
      </c>
      <c r="CR60" s="35"/>
      <c r="CS60" s="59"/>
      <c r="CT60" s="46" t="str">
        <f t="shared" si="55"/>
        <v/>
      </c>
      <c r="CU60" s="7"/>
      <c r="CV60" s="7"/>
      <c r="CW60" s="60"/>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11087" priority="12" operator="lessThan">
      <formula>$C$4</formula>
    </cfRule>
  </conditionalFormatting>
  <conditionalFormatting sqref="O12">
    <cfRule type="cellIs" dxfId="11086" priority="13" operator="lessThan">
      <formula>$C$4</formula>
    </cfRule>
  </conditionalFormatting>
  <conditionalFormatting sqref="O13">
    <cfRule type="cellIs" dxfId="11085" priority="14" operator="lessThan">
      <formula>$C$4</formula>
    </cfRule>
  </conditionalFormatting>
  <conditionalFormatting sqref="O14">
    <cfRule type="cellIs" dxfId="11084" priority="15" operator="lessThan">
      <formula>$C$4</formula>
    </cfRule>
  </conditionalFormatting>
  <conditionalFormatting sqref="O15">
    <cfRule type="cellIs" dxfId="11083" priority="16" operator="lessThan">
      <formula>$C$4</formula>
    </cfRule>
  </conditionalFormatting>
  <conditionalFormatting sqref="O16">
    <cfRule type="cellIs" dxfId="11082" priority="17" operator="lessThan">
      <formula>$C$4</formula>
    </cfRule>
  </conditionalFormatting>
  <conditionalFormatting sqref="O17">
    <cfRule type="cellIs" dxfId="11081" priority="18" operator="lessThan">
      <formula>$C$4</formula>
    </cfRule>
  </conditionalFormatting>
  <conditionalFormatting sqref="O18">
    <cfRule type="cellIs" dxfId="11080" priority="19" operator="lessThan">
      <formula>$C$4</formula>
    </cfRule>
  </conditionalFormatting>
  <conditionalFormatting sqref="O19">
    <cfRule type="cellIs" dxfId="11079" priority="20" operator="lessThan">
      <formula>$C$4</formula>
    </cfRule>
  </conditionalFormatting>
  <conditionalFormatting sqref="O20">
    <cfRule type="cellIs" dxfId="11078" priority="21" operator="lessThan">
      <formula>$C$4</formula>
    </cfRule>
  </conditionalFormatting>
  <conditionalFormatting sqref="O21">
    <cfRule type="cellIs" dxfId="11077" priority="22" operator="lessThan">
      <formula>$C$4</formula>
    </cfRule>
  </conditionalFormatting>
  <conditionalFormatting sqref="O22">
    <cfRule type="cellIs" dxfId="11076" priority="23" operator="lessThan">
      <formula>$C$4</formula>
    </cfRule>
  </conditionalFormatting>
  <conditionalFormatting sqref="O23">
    <cfRule type="cellIs" dxfId="11075" priority="24" operator="lessThan">
      <formula>$C$4</formula>
    </cfRule>
  </conditionalFormatting>
  <conditionalFormatting sqref="O24">
    <cfRule type="cellIs" dxfId="11074" priority="25" operator="lessThan">
      <formula>$C$4</formula>
    </cfRule>
  </conditionalFormatting>
  <conditionalFormatting sqref="O25">
    <cfRule type="cellIs" dxfId="11073" priority="26" operator="lessThan">
      <formula>$C$4</formula>
    </cfRule>
  </conditionalFormatting>
  <conditionalFormatting sqref="O26">
    <cfRule type="cellIs" dxfId="11072" priority="27" operator="lessThan">
      <formula>$C$4</formula>
    </cfRule>
  </conditionalFormatting>
  <conditionalFormatting sqref="O27">
    <cfRule type="cellIs" dxfId="11071" priority="28" operator="lessThan">
      <formula>$C$4</formula>
    </cfRule>
  </conditionalFormatting>
  <conditionalFormatting sqref="O28">
    <cfRule type="cellIs" dxfId="11070" priority="29" operator="lessThan">
      <formula>$C$4</formula>
    </cfRule>
  </conditionalFormatting>
  <conditionalFormatting sqref="O29">
    <cfRule type="cellIs" dxfId="11069" priority="30" operator="lessThan">
      <formula>$C$4</formula>
    </cfRule>
  </conditionalFormatting>
  <conditionalFormatting sqref="O30">
    <cfRule type="cellIs" dxfId="11068" priority="31" operator="lessThan">
      <formula>$C$4</formula>
    </cfRule>
  </conditionalFormatting>
  <conditionalFormatting sqref="O31">
    <cfRule type="cellIs" dxfId="11067" priority="32" operator="lessThan">
      <formula>$C$4</formula>
    </cfRule>
  </conditionalFormatting>
  <conditionalFormatting sqref="O32">
    <cfRule type="cellIs" dxfId="11066" priority="33" operator="lessThan">
      <formula>$C$4</formula>
    </cfRule>
  </conditionalFormatting>
  <conditionalFormatting sqref="O33">
    <cfRule type="cellIs" dxfId="11065" priority="34" operator="lessThan">
      <formula>$C$4</formula>
    </cfRule>
  </conditionalFormatting>
  <conditionalFormatting sqref="O34">
    <cfRule type="cellIs" dxfId="11064" priority="35" operator="lessThan">
      <formula>$C$4</formula>
    </cfRule>
  </conditionalFormatting>
  <conditionalFormatting sqref="O35">
    <cfRule type="cellIs" dxfId="11063" priority="36" operator="lessThan">
      <formula>$C$4</formula>
    </cfRule>
  </conditionalFormatting>
  <conditionalFormatting sqref="O36">
    <cfRule type="cellIs" dxfId="11062" priority="37" operator="lessThan">
      <formula>$C$4</formula>
    </cfRule>
  </conditionalFormatting>
  <conditionalFormatting sqref="O37">
    <cfRule type="cellIs" dxfId="11061" priority="38" operator="lessThan">
      <formula>$C$4</formula>
    </cfRule>
  </conditionalFormatting>
  <conditionalFormatting sqref="O38">
    <cfRule type="cellIs" dxfId="11060" priority="39" operator="lessThan">
      <formula>$C$4</formula>
    </cfRule>
  </conditionalFormatting>
  <conditionalFormatting sqref="O39">
    <cfRule type="cellIs" dxfId="11059" priority="40" operator="lessThan">
      <formula>$C$4</formula>
    </cfRule>
  </conditionalFormatting>
  <conditionalFormatting sqref="O40">
    <cfRule type="cellIs" dxfId="11058" priority="41" operator="lessThan">
      <formula>$C$4</formula>
    </cfRule>
  </conditionalFormatting>
  <conditionalFormatting sqref="O41">
    <cfRule type="cellIs" dxfId="11057" priority="42" operator="lessThan">
      <formula>$C$4</formula>
    </cfRule>
  </conditionalFormatting>
  <conditionalFormatting sqref="O42">
    <cfRule type="cellIs" dxfId="11056" priority="43" operator="lessThan">
      <formula>$C$4</formula>
    </cfRule>
  </conditionalFormatting>
  <conditionalFormatting sqref="O43">
    <cfRule type="cellIs" dxfId="11055" priority="44" operator="lessThan">
      <formula>$C$4</formula>
    </cfRule>
  </conditionalFormatting>
  <conditionalFormatting sqref="O44">
    <cfRule type="cellIs" dxfId="11054" priority="45" operator="lessThan">
      <formula>$C$4</formula>
    </cfRule>
  </conditionalFormatting>
  <conditionalFormatting sqref="O45">
    <cfRule type="cellIs" dxfId="11053" priority="46" operator="lessThan">
      <formula>$C$4</formula>
    </cfRule>
  </conditionalFormatting>
  <conditionalFormatting sqref="O46">
    <cfRule type="cellIs" dxfId="11052" priority="47" operator="lessThan">
      <formula>$C$4</formula>
    </cfRule>
  </conditionalFormatting>
  <conditionalFormatting sqref="O47">
    <cfRule type="cellIs" dxfId="11051" priority="48" operator="lessThan">
      <formula>$C$4</formula>
    </cfRule>
  </conditionalFormatting>
  <conditionalFormatting sqref="O48">
    <cfRule type="cellIs" dxfId="11050" priority="49" operator="lessThan">
      <formula>$C$4</formula>
    </cfRule>
  </conditionalFormatting>
  <conditionalFormatting sqref="O49">
    <cfRule type="cellIs" dxfId="11049" priority="50" operator="lessThan">
      <formula>$C$4</formula>
    </cfRule>
  </conditionalFormatting>
  <conditionalFormatting sqref="O50">
    <cfRule type="cellIs" dxfId="11048" priority="51" operator="lessThan">
      <formula>$C$4</formula>
    </cfRule>
  </conditionalFormatting>
  <conditionalFormatting sqref="O51">
    <cfRule type="cellIs" dxfId="11047" priority="52" operator="lessThan">
      <formula>$C$4</formula>
    </cfRule>
  </conditionalFormatting>
  <conditionalFormatting sqref="O52">
    <cfRule type="cellIs" dxfId="11046" priority="53" operator="lessThan">
      <formula>$C$4</formula>
    </cfRule>
  </conditionalFormatting>
  <conditionalFormatting sqref="O53">
    <cfRule type="cellIs" dxfId="11045" priority="54" operator="lessThan">
      <formula>$C$4</formula>
    </cfRule>
  </conditionalFormatting>
  <conditionalFormatting sqref="O54">
    <cfRule type="cellIs" dxfId="11044" priority="55" operator="lessThan">
      <formula>$C$4</formula>
    </cfRule>
  </conditionalFormatting>
  <conditionalFormatting sqref="O55">
    <cfRule type="cellIs" dxfId="11043" priority="56" operator="lessThan">
      <formula>$C$4</formula>
    </cfRule>
  </conditionalFormatting>
  <conditionalFormatting sqref="O56">
    <cfRule type="cellIs" dxfId="11042" priority="57" operator="lessThan">
      <formula>$C$4</formula>
    </cfRule>
  </conditionalFormatting>
  <conditionalFormatting sqref="O57">
    <cfRule type="cellIs" dxfId="11041" priority="58" operator="lessThan">
      <formula>$C$4</formula>
    </cfRule>
  </conditionalFormatting>
  <conditionalFormatting sqref="O58">
    <cfRule type="cellIs" dxfId="11040" priority="59" operator="lessThan">
      <formula>$C$4</formula>
    </cfRule>
  </conditionalFormatting>
  <conditionalFormatting sqref="O59">
    <cfRule type="cellIs" dxfId="11039" priority="60" operator="lessThan">
      <formula>$C$4</formula>
    </cfRule>
  </conditionalFormatting>
  <conditionalFormatting sqref="O60">
    <cfRule type="cellIs" dxfId="11038" priority="61" operator="lessThan">
      <formula>$C$4</formula>
    </cfRule>
  </conditionalFormatting>
  <conditionalFormatting sqref="P11">
    <cfRule type="cellIs" dxfId="11037" priority="62" operator="lessThan">
      <formula>$C$4</formula>
    </cfRule>
  </conditionalFormatting>
  <conditionalFormatting sqref="P12">
    <cfRule type="cellIs" dxfId="11036" priority="63" operator="lessThan">
      <formula>$C$4</formula>
    </cfRule>
  </conditionalFormatting>
  <conditionalFormatting sqref="P13">
    <cfRule type="cellIs" dxfId="11035" priority="64" operator="lessThan">
      <formula>$C$4</formula>
    </cfRule>
  </conditionalFormatting>
  <conditionalFormatting sqref="P14">
    <cfRule type="cellIs" dxfId="11034" priority="65" operator="lessThan">
      <formula>$C$4</formula>
    </cfRule>
  </conditionalFormatting>
  <conditionalFormatting sqref="P15">
    <cfRule type="cellIs" dxfId="11033" priority="66" operator="lessThan">
      <formula>$C$4</formula>
    </cfRule>
  </conditionalFormatting>
  <conditionalFormatting sqref="P16">
    <cfRule type="cellIs" dxfId="11032" priority="67" operator="lessThan">
      <formula>$C$4</formula>
    </cfRule>
  </conditionalFormatting>
  <conditionalFormatting sqref="P17">
    <cfRule type="cellIs" dxfId="11031" priority="68" operator="lessThan">
      <formula>$C$4</formula>
    </cfRule>
  </conditionalFormatting>
  <conditionalFormatting sqref="P18">
    <cfRule type="cellIs" dxfId="11030" priority="69" operator="lessThan">
      <formula>$C$4</formula>
    </cfRule>
  </conditionalFormatting>
  <conditionalFormatting sqref="P19">
    <cfRule type="cellIs" dxfId="11029" priority="70" operator="lessThan">
      <formula>$C$4</formula>
    </cfRule>
  </conditionalFormatting>
  <conditionalFormatting sqref="P20">
    <cfRule type="cellIs" dxfId="11028" priority="71" operator="lessThan">
      <formula>$C$4</formula>
    </cfRule>
  </conditionalFormatting>
  <conditionalFormatting sqref="P21">
    <cfRule type="cellIs" dxfId="11027" priority="72" operator="lessThan">
      <formula>$C$4</formula>
    </cfRule>
  </conditionalFormatting>
  <conditionalFormatting sqref="P22">
    <cfRule type="cellIs" dxfId="11026" priority="73" operator="lessThan">
      <formula>$C$4</formula>
    </cfRule>
  </conditionalFormatting>
  <conditionalFormatting sqref="P23">
    <cfRule type="cellIs" dxfId="11025" priority="74" operator="lessThan">
      <formula>$C$4</formula>
    </cfRule>
  </conditionalFormatting>
  <conditionalFormatting sqref="P24">
    <cfRule type="cellIs" dxfId="11024" priority="75" operator="lessThan">
      <formula>$C$4</formula>
    </cfRule>
  </conditionalFormatting>
  <conditionalFormatting sqref="P25">
    <cfRule type="cellIs" dxfId="11023" priority="76" operator="lessThan">
      <formula>$C$4</formula>
    </cfRule>
  </conditionalFormatting>
  <conditionalFormatting sqref="P26">
    <cfRule type="cellIs" dxfId="11022" priority="77" operator="lessThan">
      <formula>$C$4</formula>
    </cfRule>
  </conditionalFormatting>
  <conditionalFormatting sqref="P27">
    <cfRule type="cellIs" dxfId="11021" priority="78" operator="lessThan">
      <formula>$C$4</formula>
    </cfRule>
  </conditionalFormatting>
  <conditionalFormatting sqref="P28">
    <cfRule type="cellIs" dxfId="11020" priority="79" operator="lessThan">
      <formula>$C$4</formula>
    </cfRule>
  </conditionalFormatting>
  <conditionalFormatting sqref="P29">
    <cfRule type="cellIs" dxfId="11019" priority="80" operator="lessThan">
      <formula>$C$4</formula>
    </cfRule>
  </conditionalFormatting>
  <conditionalFormatting sqref="P30">
    <cfRule type="cellIs" dxfId="11018" priority="81" operator="lessThan">
      <formula>$C$4</formula>
    </cfRule>
  </conditionalFormatting>
  <conditionalFormatting sqref="P31">
    <cfRule type="cellIs" dxfId="11017" priority="82" operator="lessThan">
      <formula>$C$4</formula>
    </cfRule>
  </conditionalFormatting>
  <conditionalFormatting sqref="P32">
    <cfRule type="cellIs" dxfId="11016" priority="83" operator="lessThan">
      <formula>$C$4</formula>
    </cfRule>
  </conditionalFormatting>
  <conditionalFormatting sqref="P33">
    <cfRule type="cellIs" dxfId="11015" priority="84" operator="lessThan">
      <formula>$C$4</formula>
    </cfRule>
  </conditionalFormatting>
  <conditionalFormatting sqref="P34">
    <cfRule type="cellIs" dxfId="11014" priority="85" operator="lessThan">
      <formula>$C$4</formula>
    </cfRule>
  </conditionalFormatting>
  <conditionalFormatting sqref="P35">
    <cfRule type="cellIs" dxfId="11013" priority="86" operator="lessThan">
      <formula>$C$4</formula>
    </cfRule>
  </conditionalFormatting>
  <conditionalFormatting sqref="P36">
    <cfRule type="cellIs" dxfId="11012" priority="87" operator="lessThan">
      <formula>$C$4</formula>
    </cfRule>
  </conditionalFormatting>
  <conditionalFormatting sqref="P37">
    <cfRule type="cellIs" dxfId="11011" priority="88" operator="lessThan">
      <formula>$C$4</formula>
    </cfRule>
  </conditionalFormatting>
  <conditionalFormatting sqref="P38">
    <cfRule type="cellIs" dxfId="11010" priority="89" operator="lessThan">
      <formula>$C$4</formula>
    </cfRule>
  </conditionalFormatting>
  <conditionalFormatting sqref="P39">
    <cfRule type="cellIs" dxfId="11009" priority="90" operator="lessThan">
      <formula>$C$4</formula>
    </cfRule>
  </conditionalFormatting>
  <conditionalFormatting sqref="P40">
    <cfRule type="cellIs" dxfId="11008" priority="91" operator="lessThan">
      <formula>$C$4</formula>
    </cfRule>
  </conditionalFormatting>
  <conditionalFormatting sqref="P41">
    <cfRule type="cellIs" dxfId="11007" priority="92" operator="lessThan">
      <formula>$C$4</formula>
    </cfRule>
  </conditionalFormatting>
  <conditionalFormatting sqref="P42">
    <cfRule type="cellIs" dxfId="11006" priority="93" operator="lessThan">
      <formula>$C$4</formula>
    </cfRule>
  </conditionalFormatting>
  <conditionalFormatting sqref="P43">
    <cfRule type="cellIs" dxfId="11005" priority="94" operator="lessThan">
      <formula>$C$4</formula>
    </cfRule>
  </conditionalFormatting>
  <conditionalFormatting sqref="P44">
    <cfRule type="cellIs" dxfId="11004" priority="95" operator="lessThan">
      <formula>$C$4</formula>
    </cfRule>
  </conditionalFormatting>
  <conditionalFormatting sqref="P45">
    <cfRule type="cellIs" dxfId="11003" priority="96" operator="lessThan">
      <formula>$C$4</formula>
    </cfRule>
  </conditionalFormatting>
  <conditionalFormatting sqref="P46">
    <cfRule type="cellIs" dxfId="11002" priority="97" operator="lessThan">
      <formula>$C$4</formula>
    </cfRule>
  </conditionalFormatting>
  <conditionalFormatting sqref="P47">
    <cfRule type="cellIs" dxfId="11001" priority="98" operator="lessThan">
      <formula>$C$4</formula>
    </cfRule>
  </conditionalFormatting>
  <conditionalFormatting sqref="P48">
    <cfRule type="cellIs" dxfId="11000" priority="99" operator="lessThan">
      <formula>$C$4</formula>
    </cfRule>
  </conditionalFormatting>
  <conditionalFormatting sqref="P49">
    <cfRule type="cellIs" dxfId="10999" priority="100" operator="lessThan">
      <formula>$C$4</formula>
    </cfRule>
  </conditionalFormatting>
  <conditionalFormatting sqref="P50">
    <cfRule type="cellIs" dxfId="10998" priority="101" operator="lessThan">
      <formula>$C$4</formula>
    </cfRule>
  </conditionalFormatting>
  <conditionalFormatting sqref="P51">
    <cfRule type="cellIs" dxfId="10997" priority="102" operator="lessThan">
      <formula>$C$4</formula>
    </cfRule>
  </conditionalFormatting>
  <conditionalFormatting sqref="P52">
    <cfRule type="cellIs" dxfId="10996" priority="103" operator="lessThan">
      <formula>$C$4</formula>
    </cfRule>
  </conditionalFormatting>
  <conditionalFormatting sqref="P53">
    <cfRule type="cellIs" dxfId="10995" priority="104" operator="lessThan">
      <formula>$C$4</formula>
    </cfRule>
  </conditionalFormatting>
  <conditionalFormatting sqref="P54">
    <cfRule type="cellIs" dxfId="10994" priority="105" operator="lessThan">
      <formula>$C$4</formula>
    </cfRule>
  </conditionalFormatting>
  <conditionalFormatting sqref="P55">
    <cfRule type="cellIs" dxfId="10993" priority="106" operator="lessThan">
      <formula>$C$4</formula>
    </cfRule>
  </conditionalFormatting>
  <conditionalFormatting sqref="P56">
    <cfRule type="cellIs" dxfId="10992" priority="107" operator="lessThan">
      <formula>$C$4</formula>
    </cfRule>
  </conditionalFormatting>
  <conditionalFormatting sqref="P57">
    <cfRule type="cellIs" dxfId="10991" priority="108" operator="lessThan">
      <formula>$C$4</formula>
    </cfRule>
  </conditionalFormatting>
  <conditionalFormatting sqref="P58">
    <cfRule type="cellIs" dxfId="10990" priority="109" operator="lessThan">
      <formula>$C$4</formula>
    </cfRule>
  </conditionalFormatting>
  <conditionalFormatting sqref="P59">
    <cfRule type="cellIs" dxfId="10989" priority="110" operator="lessThan">
      <formula>$C$4</formula>
    </cfRule>
  </conditionalFormatting>
  <conditionalFormatting sqref="P60">
    <cfRule type="cellIs" dxfId="10988" priority="111" operator="lessThan">
      <formula>$C$4</formula>
    </cfRule>
  </conditionalFormatting>
  <conditionalFormatting sqref="Q11">
    <cfRule type="cellIs" dxfId="10987" priority="112" operator="lessThan">
      <formula>$C$4</formula>
    </cfRule>
  </conditionalFormatting>
  <conditionalFormatting sqref="Q12">
    <cfRule type="cellIs" dxfId="10986" priority="113" operator="lessThan">
      <formula>$C$4</formula>
    </cfRule>
  </conditionalFormatting>
  <conditionalFormatting sqref="Q13">
    <cfRule type="cellIs" dxfId="10985" priority="114" operator="lessThan">
      <formula>$C$4</formula>
    </cfRule>
  </conditionalFormatting>
  <conditionalFormatting sqref="Q14">
    <cfRule type="cellIs" dxfId="10984" priority="115" operator="lessThan">
      <formula>$C$4</formula>
    </cfRule>
  </conditionalFormatting>
  <conditionalFormatting sqref="Q15">
    <cfRule type="cellIs" dxfId="10983" priority="116" operator="lessThan">
      <formula>$C$4</formula>
    </cfRule>
  </conditionalFormatting>
  <conditionalFormatting sqref="Q16">
    <cfRule type="cellIs" dxfId="10982" priority="117" operator="lessThan">
      <formula>$C$4</formula>
    </cfRule>
  </conditionalFormatting>
  <conditionalFormatting sqref="Q17">
    <cfRule type="cellIs" dxfId="10981" priority="118" operator="lessThan">
      <formula>$C$4</formula>
    </cfRule>
  </conditionalFormatting>
  <conditionalFormatting sqref="Q18">
    <cfRule type="cellIs" dxfId="10980" priority="119" operator="lessThan">
      <formula>$C$4</formula>
    </cfRule>
  </conditionalFormatting>
  <conditionalFormatting sqref="Q19">
    <cfRule type="cellIs" dxfId="10979" priority="120" operator="lessThan">
      <formula>$C$4</formula>
    </cfRule>
  </conditionalFormatting>
  <conditionalFormatting sqref="Q20">
    <cfRule type="cellIs" dxfId="10978" priority="121" operator="lessThan">
      <formula>$C$4</formula>
    </cfRule>
  </conditionalFormatting>
  <conditionalFormatting sqref="Q21">
    <cfRule type="cellIs" dxfId="10977" priority="122" operator="lessThan">
      <formula>$C$4</formula>
    </cfRule>
  </conditionalFormatting>
  <conditionalFormatting sqref="Q22">
    <cfRule type="cellIs" dxfId="10976" priority="123" operator="lessThan">
      <formula>$C$4</formula>
    </cfRule>
  </conditionalFormatting>
  <conditionalFormatting sqref="Q23">
    <cfRule type="cellIs" dxfId="10975" priority="124" operator="lessThan">
      <formula>$C$4</formula>
    </cfRule>
  </conditionalFormatting>
  <conditionalFormatting sqref="Q24">
    <cfRule type="cellIs" dxfId="10974" priority="125" operator="lessThan">
      <formula>$C$4</formula>
    </cfRule>
  </conditionalFormatting>
  <conditionalFormatting sqref="Q25">
    <cfRule type="cellIs" dxfId="10973" priority="126" operator="lessThan">
      <formula>$C$4</formula>
    </cfRule>
  </conditionalFormatting>
  <conditionalFormatting sqref="Q26">
    <cfRule type="cellIs" dxfId="10972" priority="127" operator="lessThan">
      <formula>$C$4</formula>
    </cfRule>
  </conditionalFormatting>
  <conditionalFormatting sqref="Q27">
    <cfRule type="cellIs" dxfId="10971" priority="128" operator="lessThan">
      <formula>$C$4</formula>
    </cfRule>
  </conditionalFormatting>
  <conditionalFormatting sqref="Q28">
    <cfRule type="cellIs" dxfId="10970" priority="129" operator="lessThan">
      <formula>$C$4</formula>
    </cfRule>
  </conditionalFormatting>
  <conditionalFormatting sqref="Q29">
    <cfRule type="cellIs" dxfId="10969" priority="130" operator="lessThan">
      <formula>$C$4</formula>
    </cfRule>
  </conditionalFormatting>
  <conditionalFormatting sqref="Q30">
    <cfRule type="cellIs" dxfId="10968" priority="131" operator="lessThan">
      <formula>$C$4</formula>
    </cfRule>
  </conditionalFormatting>
  <conditionalFormatting sqref="Q31">
    <cfRule type="cellIs" dxfId="10967" priority="132" operator="lessThan">
      <formula>$C$4</formula>
    </cfRule>
  </conditionalFormatting>
  <conditionalFormatting sqref="Q32">
    <cfRule type="cellIs" dxfId="10966" priority="133" operator="lessThan">
      <formula>$C$4</formula>
    </cfRule>
  </conditionalFormatting>
  <conditionalFormatting sqref="Q33">
    <cfRule type="cellIs" dxfId="10965" priority="134" operator="lessThan">
      <formula>$C$4</formula>
    </cfRule>
  </conditionalFormatting>
  <conditionalFormatting sqref="Q34">
    <cfRule type="cellIs" dxfId="10964" priority="135" operator="lessThan">
      <formula>$C$4</formula>
    </cfRule>
  </conditionalFormatting>
  <conditionalFormatting sqref="Q35">
    <cfRule type="cellIs" dxfId="10963" priority="136" operator="lessThan">
      <formula>$C$4</formula>
    </cfRule>
  </conditionalFormatting>
  <conditionalFormatting sqref="Q36">
    <cfRule type="cellIs" dxfId="10962" priority="137" operator="lessThan">
      <formula>$C$4</formula>
    </cfRule>
  </conditionalFormatting>
  <conditionalFormatting sqref="Q37">
    <cfRule type="cellIs" dxfId="10961" priority="138" operator="lessThan">
      <formula>$C$4</formula>
    </cfRule>
  </conditionalFormatting>
  <conditionalFormatting sqref="Q38">
    <cfRule type="cellIs" dxfId="10960" priority="139" operator="lessThan">
      <formula>$C$4</formula>
    </cfRule>
  </conditionalFormatting>
  <conditionalFormatting sqref="Q39">
    <cfRule type="cellIs" dxfId="10959" priority="140" operator="lessThan">
      <formula>$C$4</formula>
    </cfRule>
  </conditionalFormatting>
  <conditionalFormatting sqref="Q40">
    <cfRule type="cellIs" dxfId="10958" priority="141" operator="lessThan">
      <formula>$C$4</formula>
    </cfRule>
  </conditionalFormatting>
  <conditionalFormatting sqref="Q41">
    <cfRule type="cellIs" dxfId="10957" priority="142" operator="lessThan">
      <formula>$C$4</formula>
    </cfRule>
  </conditionalFormatting>
  <conditionalFormatting sqref="Q42">
    <cfRule type="cellIs" dxfId="10956" priority="143" operator="lessThan">
      <formula>$C$4</formula>
    </cfRule>
  </conditionalFormatting>
  <conditionalFormatting sqref="Q43">
    <cfRule type="cellIs" dxfId="10955" priority="144" operator="lessThan">
      <formula>$C$4</formula>
    </cfRule>
  </conditionalFormatting>
  <conditionalFormatting sqref="Q44">
    <cfRule type="cellIs" dxfId="10954" priority="145" operator="lessThan">
      <formula>$C$4</formula>
    </cfRule>
  </conditionalFormatting>
  <conditionalFormatting sqref="Q45">
    <cfRule type="cellIs" dxfId="10953" priority="146" operator="lessThan">
      <formula>$C$4</formula>
    </cfRule>
  </conditionalFormatting>
  <conditionalFormatting sqref="Q46">
    <cfRule type="cellIs" dxfId="10952" priority="147" operator="lessThan">
      <formula>$C$4</formula>
    </cfRule>
  </conditionalFormatting>
  <conditionalFormatting sqref="Q47">
    <cfRule type="cellIs" dxfId="10951" priority="148" operator="lessThan">
      <formula>$C$4</formula>
    </cfRule>
  </conditionalFormatting>
  <conditionalFormatting sqref="Q48">
    <cfRule type="cellIs" dxfId="10950" priority="149" operator="lessThan">
      <formula>$C$4</formula>
    </cfRule>
  </conditionalFormatting>
  <conditionalFormatting sqref="Q49">
    <cfRule type="cellIs" dxfId="10949" priority="150" operator="lessThan">
      <formula>$C$4</formula>
    </cfRule>
  </conditionalFormatting>
  <conditionalFormatting sqref="Q50">
    <cfRule type="cellIs" dxfId="10948" priority="151" operator="lessThan">
      <formula>$C$4</formula>
    </cfRule>
  </conditionalFormatting>
  <conditionalFormatting sqref="Q51">
    <cfRule type="cellIs" dxfId="10947" priority="152" operator="lessThan">
      <formula>$C$4</formula>
    </cfRule>
  </conditionalFormatting>
  <conditionalFormatting sqref="Q52">
    <cfRule type="cellIs" dxfId="10946" priority="153" operator="lessThan">
      <formula>$C$4</formula>
    </cfRule>
  </conditionalFormatting>
  <conditionalFormatting sqref="Q53">
    <cfRule type="cellIs" dxfId="10945" priority="154" operator="lessThan">
      <formula>$C$4</formula>
    </cfRule>
  </conditionalFormatting>
  <conditionalFormatting sqref="Q54">
    <cfRule type="cellIs" dxfId="10944" priority="155" operator="lessThan">
      <formula>$C$4</formula>
    </cfRule>
  </conditionalFormatting>
  <conditionalFormatting sqref="Q55">
    <cfRule type="cellIs" dxfId="10943" priority="156" operator="lessThan">
      <formula>$C$4</formula>
    </cfRule>
  </conditionalFormatting>
  <conditionalFormatting sqref="Q56">
    <cfRule type="cellIs" dxfId="10942" priority="157" operator="lessThan">
      <formula>$C$4</formula>
    </cfRule>
  </conditionalFormatting>
  <conditionalFormatting sqref="Q57">
    <cfRule type="cellIs" dxfId="10941" priority="158" operator="lessThan">
      <formula>$C$4</formula>
    </cfRule>
  </conditionalFormatting>
  <conditionalFormatting sqref="Q58">
    <cfRule type="cellIs" dxfId="10940" priority="159" operator="lessThan">
      <formula>$C$4</formula>
    </cfRule>
  </conditionalFormatting>
  <conditionalFormatting sqref="Q59">
    <cfRule type="cellIs" dxfId="10939" priority="160" operator="lessThan">
      <formula>$C$4</formula>
    </cfRule>
  </conditionalFormatting>
  <conditionalFormatting sqref="Q60">
    <cfRule type="cellIs" dxfId="10938" priority="161" operator="lessThan">
      <formula>$C$4</formula>
    </cfRule>
  </conditionalFormatting>
  <conditionalFormatting sqref="T11">
    <cfRule type="cellIs" dxfId="10937" priority="162" operator="lessThan">
      <formula>$C$4</formula>
    </cfRule>
  </conditionalFormatting>
  <conditionalFormatting sqref="T12">
    <cfRule type="cellIs" dxfId="10936" priority="163" operator="lessThan">
      <formula>$C$4</formula>
    </cfRule>
  </conditionalFormatting>
  <conditionalFormatting sqref="T13">
    <cfRule type="cellIs" dxfId="10935" priority="164" operator="lessThan">
      <formula>$C$4</formula>
    </cfRule>
  </conditionalFormatting>
  <conditionalFormatting sqref="T14">
    <cfRule type="cellIs" dxfId="10934" priority="165" operator="lessThan">
      <formula>$C$4</formula>
    </cfRule>
  </conditionalFormatting>
  <conditionalFormatting sqref="T15">
    <cfRule type="cellIs" dxfId="10933" priority="166" operator="lessThan">
      <formula>$C$4</formula>
    </cfRule>
  </conditionalFormatting>
  <conditionalFormatting sqref="T16">
    <cfRule type="cellIs" dxfId="10932" priority="167" operator="lessThan">
      <formula>$C$4</formula>
    </cfRule>
  </conditionalFormatting>
  <conditionalFormatting sqref="T17">
    <cfRule type="cellIs" dxfId="10931" priority="168" operator="lessThan">
      <formula>$C$4</formula>
    </cfRule>
  </conditionalFormatting>
  <conditionalFormatting sqref="T18">
    <cfRule type="cellIs" dxfId="10930" priority="169" operator="lessThan">
      <formula>$C$4</formula>
    </cfRule>
  </conditionalFormatting>
  <conditionalFormatting sqref="T19">
    <cfRule type="cellIs" dxfId="10929" priority="170" operator="lessThan">
      <formula>$C$4</formula>
    </cfRule>
  </conditionalFormatting>
  <conditionalFormatting sqref="T20">
    <cfRule type="cellIs" dxfId="10928" priority="171" operator="lessThan">
      <formula>$C$4</formula>
    </cfRule>
  </conditionalFormatting>
  <conditionalFormatting sqref="T21">
    <cfRule type="cellIs" dxfId="10927" priority="172" operator="lessThan">
      <formula>$C$4</formula>
    </cfRule>
  </conditionalFormatting>
  <conditionalFormatting sqref="T22">
    <cfRule type="cellIs" dxfId="10926" priority="173" operator="lessThan">
      <formula>$C$4</formula>
    </cfRule>
  </conditionalFormatting>
  <conditionalFormatting sqref="T23">
    <cfRule type="cellIs" dxfId="10925" priority="174" operator="lessThan">
      <formula>$C$4</formula>
    </cfRule>
  </conditionalFormatting>
  <conditionalFormatting sqref="T24">
    <cfRule type="cellIs" dxfId="10924" priority="175" operator="lessThan">
      <formula>$C$4</formula>
    </cfRule>
  </conditionalFormatting>
  <conditionalFormatting sqref="T25">
    <cfRule type="cellIs" dxfId="10923" priority="176" operator="lessThan">
      <formula>$C$4</formula>
    </cfRule>
  </conditionalFormatting>
  <conditionalFormatting sqref="T26">
    <cfRule type="cellIs" dxfId="10922" priority="177" operator="lessThan">
      <formula>$C$4</formula>
    </cfRule>
  </conditionalFormatting>
  <conditionalFormatting sqref="T27">
    <cfRule type="cellIs" dxfId="10921" priority="178" operator="lessThan">
      <formula>$C$4</formula>
    </cfRule>
  </conditionalFormatting>
  <conditionalFormatting sqref="T28">
    <cfRule type="cellIs" dxfId="10920" priority="179" operator="lessThan">
      <formula>$C$4</formula>
    </cfRule>
  </conditionalFormatting>
  <conditionalFormatting sqref="T29">
    <cfRule type="cellIs" dxfId="10919" priority="180" operator="lessThan">
      <formula>$C$4</formula>
    </cfRule>
  </conditionalFormatting>
  <conditionalFormatting sqref="T30">
    <cfRule type="cellIs" dxfId="10918" priority="181" operator="lessThan">
      <formula>$C$4</formula>
    </cfRule>
  </conditionalFormatting>
  <conditionalFormatting sqref="T31">
    <cfRule type="cellIs" dxfId="10917" priority="182" operator="lessThan">
      <formula>$C$4</formula>
    </cfRule>
  </conditionalFormatting>
  <conditionalFormatting sqref="T32">
    <cfRule type="cellIs" dxfId="10916" priority="183" operator="lessThan">
      <formula>$C$4</formula>
    </cfRule>
  </conditionalFormatting>
  <conditionalFormatting sqref="T33">
    <cfRule type="cellIs" dxfId="10915" priority="184" operator="lessThan">
      <formula>$C$4</formula>
    </cfRule>
  </conditionalFormatting>
  <conditionalFormatting sqref="T34">
    <cfRule type="cellIs" dxfId="10914" priority="185" operator="lessThan">
      <formula>$C$4</formula>
    </cfRule>
  </conditionalFormatting>
  <conditionalFormatting sqref="T35">
    <cfRule type="cellIs" dxfId="10913" priority="186" operator="lessThan">
      <formula>$C$4</formula>
    </cfRule>
  </conditionalFormatting>
  <conditionalFormatting sqref="T36">
    <cfRule type="cellIs" dxfId="10912" priority="187" operator="lessThan">
      <formula>$C$4</formula>
    </cfRule>
  </conditionalFormatting>
  <conditionalFormatting sqref="T37">
    <cfRule type="cellIs" dxfId="10911" priority="188" operator="lessThan">
      <formula>$C$4</formula>
    </cfRule>
  </conditionalFormatting>
  <conditionalFormatting sqref="T38">
    <cfRule type="cellIs" dxfId="10910" priority="189" operator="lessThan">
      <formula>$C$4</formula>
    </cfRule>
  </conditionalFormatting>
  <conditionalFormatting sqref="T39">
    <cfRule type="cellIs" dxfId="10909" priority="190" operator="lessThan">
      <formula>$C$4</formula>
    </cfRule>
  </conditionalFormatting>
  <conditionalFormatting sqref="T40">
    <cfRule type="cellIs" dxfId="10908" priority="191" operator="lessThan">
      <formula>$C$4</formula>
    </cfRule>
  </conditionalFormatting>
  <conditionalFormatting sqref="T41">
    <cfRule type="cellIs" dxfId="10907" priority="192" operator="lessThan">
      <formula>$C$4</formula>
    </cfRule>
  </conditionalFormatting>
  <conditionalFormatting sqref="T42">
    <cfRule type="cellIs" dxfId="10906" priority="193" operator="lessThan">
      <formula>$C$4</formula>
    </cfRule>
  </conditionalFormatting>
  <conditionalFormatting sqref="T43">
    <cfRule type="cellIs" dxfId="10905" priority="194" operator="lessThan">
      <formula>$C$4</formula>
    </cfRule>
  </conditionalFormatting>
  <conditionalFormatting sqref="T44">
    <cfRule type="cellIs" dxfId="10904" priority="195" operator="lessThan">
      <formula>$C$4</formula>
    </cfRule>
  </conditionalFormatting>
  <conditionalFormatting sqref="T45">
    <cfRule type="cellIs" dxfId="10903" priority="196" operator="lessThan">
      <formula>$C$4</formula>
    </cfRule>
  </conditionalFormatting>
  <conditionalFormatting sqref="T46">
    <cfRule type="cellIs" dxfId="10902" priority="197" operator="lessThan">
      <formula>$C$4</formula>
    </cfRule>
  </conditionalFormatting>
  <conditionalFormatting sqref="T47">
    <cfRule type="cellIs" dxfId="10901" priority="198" operator="lessThan">
      <formula>$C$4</formula>
    </cfRule>
  </conditionalFormatting>
  <conditionalFormatting sqref="T48">
    <cfRule type="cellIs" dxfId="10900" priority="199" operator="lessThan">
      <formula>$C$4</formula>
    </cfRule>
  </conditionalFormatting>
  <conditionalFormatting sqref="T49">
    <cfRule type="cellIs" dxfId="10899" priority="200" operator="lessThan">
      <formula>$C$4</formula>
    </cfRule>
  </conditionalFormatting>
  <conditionalFormatting sqref="T50">
    <cfRule type="cellIs" dxfId="10898" priority="201" operator="lessThan">
      <formula>$C$4</formula>
    </cfRule>
  </conditionalFormatting>
  <conditionalFormatting sqref="T51">
    <cfRule type="cellIs" dxfId="10897" priority="202" operator="lessThan">
      <formula>$C$4</formula>
    </cfRule>
  </conditionalFormatting>
  <conditionalFormatting sqref="T52">
    <cfRule type="cellIs" dxfId="10896" priority="203" operator="lessThan">
      <formula>$C$4</formula>
    </cfRule>
  </conditionalFormatting>
  <conditionalFormatting sqref="T53">
    <cfRule type="cellIs" dxfId="10895" priority="204" operator="lessThan">
      <formula>$C$4</formula>
    </cfRule>
  </conditionalFormatting>
  <conditionalFormatting sqref="T54">
    <cfRule type="cellIs" dxfId="10894" priority="205" operator="lessThan">
      <formula>$C$4</formula>
    </cfRule>
  </conditionalFormatting>
  <conditionalFormatting sqref="T55">
    <cfRule type="cellIs" dxfId="10893" priority="206" operator="lessThan">
      <formula>$C$4</formula>
    </cfRule>
  </conditionalFormatting>
  <conditionalFormatting sqref="T56">
    <cfRule type="cellIs" dxfId="10892" priority="207" operator="lessThan">
      <formula>$C$4</formula>
    </cfRule>
  </conditionalFormatting>
  <conditionalFormatting sqref="T57">
    <cfRule type="cellIs" dxfId="10891" priority="208" operator="lessThan">
      <formula>$C$4</formula>
    </cfRule>
  </conditionalFormatting>
  <conditionalFormatting sqref="T58">
    <cfRule type="cellIs" dxfId="10890" priority="209" operator="lessThan">
      <formula>$C$4</formula>
    </cfRule>
  </conditionalFormatting>
  <conditionalFormatting sqref="T59">
    <cfRule type="cellIs" dxfId="10889" priority="210" operator="lessThan">
      <formula>$C$4</formula>
    </cfRule>
  </conditionalFormatting>
  <conditionalFormatting sqref="T60">
    <cfRule type="cellIs" dxfId="10888" priority="211" operator="lessThan">
      <formula>$C$4</formula>
    </cfRule>
  </conditionalFormatting>
  <conditionalFormatting sqref="W11">
    <cfRule type="cellIs" dxfId="10887" priority="212" operator="lessThan">
      <formula>$C$4</formula>
    </cfRule>
  </conditionalFormatting>
  <conditionalFormatting sqref="W12">
    <cfRule type="cellIs" dxfId="10886" priority="213" operator="lessThan">
      <formula>$C$4</formula>
    </cfRule>
  </conditionalFormatting>
  <conditionalFormatting sqref="W13">
    <cfRule type="cellIs" dxfId="10885" priority="214" operator="lessThan">
      <formula>$C$4</formula>
    </cfRule>
  </conditionalFormatting>
  <conditionalFormatting sqref="W14">
    <cfRule type="cellIs" dxfId="10884" priority="215" operator="lessThan">
      <formula>$C$4</formula>
    </cfRule>
  </conditionalFormatting>
  <conditionalFormatting sqref="W15">
    <cfRule type="cellIs" dxfId="10883" priority="216" operator="lessThan">
      <formula>$C$4</formula>
    </cfRule>
  </conditionalFormatting>
  <conditionalFormatting sqref="W16">
    <cfRule type="cellIs" dxfId="10882" priority="217" operator="lessThan">
      <formula>$C$4</formula>
    </cfRule>
  </conditionalFormatting>
  <conditionalFormatting sqref="W17">
    <cfRule type="cellIs" dxfId="10881" priority="218" operator="lessThan">
      <formula>$C$4</formula>
    </cfRule>
  </conditionalFormatting>
  <conditionalFormatting sqref="W18">
    <cfRule type="cellIs" dxfId="10880" priority="219" operator="lessThan">
      <formula>$C$4</formula>
    </cfRule>
  </conditionalFormatting>
  <conditionalFormatting sqref="W19">
    <cfRule type="cellIs" dxfId="10879" priority="220" operator="lessThan">
      <formula>$C$4</formula>
    </cfRule>
  </conditionalFormatting>
  <conditionalFormatting sqref="W20">
    <cfRule type="cellIs" dxfId="10878" priority="221" operator="lessThan">
      <formula>$C$4</formula>
    </cfRule>
  </conditionalFormatting>
  <conditionalFormatting sqref="W21">
    <cfRule type="cellIs" dxfId="10877" priority="222" operator="lessThan">
      <formula>$C$4</formula>
    </cfRule>
  </conditionalFormatting>
  <conditionalFormatting sqref="W22">
    <cfRule type="cellIs" dxfId="10876" priority="223" operator="lessThan">
      <formula>$C$4</formula>
    </cfRule>
  </conditionalFormatting>
  <conditionalFormatting sqref="W23">
    <cfRule type="cellIs" dxfId="10875" priority="224" operator="lessThan">
      <formula>$C$4</formula>
    </cfRule>
  </conditionalFormatting>
  <conditionalFormatting sqref="W24">
    <cfRule type="cellIs" dxfId="10874" priority="225" operator="lessThan">
      <formula>$C$4</formula>
    </cfRule>
  </conditionalFormatting>
  <conditionalFormatting sqref="W25">
    <cfRule type="cellIs" dxfId="10873" priority="226" operator="lessThan">
      <formula>$C$4</formula>
    </cfRule>
  </conditionalFormatting>
  <conditionalFormatting sqref="W26">
    <cfRule type="cellIs" dxfId="10872" priority="227" operator="lessThan">
      <formula>$C$4</formula>
    </cfRule>
  </conditionalFormatting>
  <conditionalFormatting sqref="W27">
    <cfRule type="cellIs" dxfId="10871" priority="228" operator="lessThan">
      <formula>$C$4</formula>
    </cfRule>
  </conditionalFormatting>
  <conditionalFormatting sqref="W28">
    <cfRule type="cellIs" dxfId="10870" priority="229" operator="lessThan">
      <formula>$C$4</formula>
    </cfRule>
  </conditionalFormatting>
  <conditionalFormatting sqref="W29">
    <cfRule type="cellIs" dxfId="10869" priority="230" operator="lessThan">
      <formula>$C$4</formula>
    </cfRule>
  </conditionalFormatting>
  <conditionalFormatting sqref="W30">
    <cfRule type="cellIs" dxfId="10868" priority="231" operator="lessThan">
      <formula>$C$4</formula>
    </cfRule>
  </conditionalFormatting>
  <conditionalFormatting sqref="W31">
    <cfRule type="cellIs" dxfId="10867" priority="232" operator="lessThan">
      <formula>$C$4</formula>
    </cfRule>
  </conditionalFormatting>
  <conditionalFormatting sqref="W32">
    <cfRule type="cellIs" dxfId="10866" priority="233" operator="lessThan">
      <formula>$C$4</formula>
    </cfRule>
  </conditionalFormatting>
  <conditionalFormatting sqref="W33">
    <cfRule type="cellIs" dxfId="10865" priority="234" operator="lessThan">
      <formula>$C$4</formula>
    </cfRule>
  </conditionalFormatting>
  <conditionalFormatting sqref="W34">
    <cfRule type="cellIs" dxfId="10864" priority="235" operator="lessThan">
      <formula>$C$4</formula>
    </cfRule>
  </conditionalFormatting>
  <conditionalFormatting sqref="W35">
    <cfRule type="cellIs" dxfId="10863" priority="236" operator="lessThan">
      <formula>$C$4</formula>
    </cfRule>
  </conditionalFormatting>
  <conditionalFormatting sqref="W36">
    <cfRule type="cellIs" dxfId="10862" priority="237" operator="lessThan">
      <formula>$C$4</formula>
    </cfRule>
  </conditionalFormatting>
  <conditionalFormatting sqref="W37">
    <cfRule type="cellIs" dxfId="10861" priority="238" operator="lessThan">
      <formula>$C$4</formula>
    </cfRule>
  </conditionalFormatting>
  <conditionalFormatting sqref="W38">
    <cfRule type="cellIs" dxfId="10860" priority="239" operator="lessThan">
      <formula>$C$4</formula>
    </cfRule>
  </conditionalFormatting>
  <conditionalFormatting sqref="W39">
    <cfRule type="cellIs" dxfId="10859" priority="240" operator="lessThan">
      <formula>$C$4</formula>
    </cfRule>
  </conditionalFormatting>
  <conditionalFormatting sqref="W40">
    <cfRule type="cellIs" dxfId="10858" priority="241" operator="lessThan">
      <formula>$C$4</formula>
    </cfRule>
  </conditionalFormatting>
  <conditionalFormatting sqref="W41">
    <cfRule type="cellIs" dxfId="10857" priority="242" operator="lessThan">
      <formula>$C$4</formula>
    </cfRule>
  </conditionalFormatting>
  <conditionalFormatting sqref="W42">
    <cfRule type="cellIs" dxfId="10856" priority="243" operator="lessThan">
      <formula>$C$4</formula>
    </cfRule>
  </conditionalFormatting>
  <conditionalFormatting sqref="W43">
    <cfRule type="cellIs" dxfId="10855" priority="244" operator="lessThan">
      <formula>$C$4</formula>
    </cfRule>
  </conditionalFormatting>
  <conditionalFormatting sqref="W44">
    <cfRule type="cellIs" dxfId="10854" priority="245" operator="lessThan">
      <formula>$C$4</formula>
    </cfRule>
  </conditionalFormatting>
  <conditionalFormatting sqref="W45">
    <cfRule type="cellIs" dxfId="10853" priority="246" operator="lessThan">
      <formula>$C$4</formula>
    </cfRule>
  </conditionalFormatting>
  <conditionalFormatting sqref="W46">
    <cfRule type="cellIs" dxfId="10852" priority="247" operator="lessThan">
      <formula>$C$4</formula>
    </cfRule>
  </conditionalFormatting>
  <conditionalFormatting sqref="W47">
    <cfRule type="cellIs" dxfId="10851" priority="248" operator="lessThan">
      <formula>$C$4</formula>
    </cfRule>
  </conditionalFormatting>
  <conditionalFormatting sqref="W48">
    <cfRule type="cellIs" dxfId="10850" priority="249" operator="lessThan">
      <formula>$C$4</formula>
    </cfRule>
  </conditionalFormatting>
  <conditionalFormatting sqref="W49">
    <cfRule type="cellIs" dxfId="10849" priority="250" operator="lessThan">
      <formula>$C$4</formula>
    </cfRule>
  </conditionalFormatting>
  <conditionalFormatting sqref="W50">
    <cfRule type="cellIs" dxfId="10848" priority="251" operator="lessThan">
      <formula>$C$4</formula>
    </cfRule>
  </conditionalFormatting>
  <conditionalFormatting sqref="W51">
    <cfRule type="cellIs" dxfId="10847" priority="252" operator="lessThan">
      <formula>$C$4</formula>
    </cfRule>
  </conditionalFormatting>
  <conditionalFormatting sqref="W52">
    <cfRule type="cellIs" dxfId="10846" priority="253" operator="lessThan">
      <formula>$C$4</formula>
    </cfRule>
  </conditionalFormatting>
  <conditionalFormatting sqref="W53">
    <cfRule type="cellIs" dxfId="10845" priority="254" operator="lessThan">
      <formula>$C$4</formula>
    </cfRule>
  </conditionalFormatting>
  <conditionalFormatting sqref="W54">
    <cfRule type="cellIs" dxfId="10844" priority="255" operator="lessThan">
      <formula>$C$4</formula>
    </cfRule>
  </conditionalFormatting>
  <conditionalFormatting sqref="W55">
    <cfRule type="cellIs" dxfId="10843" priority="256" operator="lessThan">
      <formula>$C$4</formula>
    </cfRule>
  </conditionalFormatting>
  <conditionalFormatting sqref="W56">
    <cfRule type="cellIs" dxfId="10842" priority="257" operator="lessThan">
      <formula>$C$4</formula>
    </cfRule>
  </conditionalFormatting>
  <conditionalFormatting sqref="W57">
    <cfRule type="cellIs" dxfId="10841" priority="258" operator="lessThan">
      <formula>$C$4</formula>
    </cfRule>
  </conditionalFormatting>
  <conditionalFormatting sqref="W58">
    <cfRule type="cellIs" dxfId="10840" priority="259" operator="lessThan">
      <formula>$C$4</formula>
    </cfRule>
  </conditionalFormatting>
  <conditionalFormatting sqref="W59">
    <cfRule type="cellIs" dxfId="10839" priority="260" operator="lessThan">
      <formula>$C$4</formula>
    </cfRule>
  </conditionalFormatting>
  <conditionalFormatting sqref="W60">
    <cfRule type="cellIs" dxfId="10838" priority="261" operator="lessThan">
      <formula>$C$4</formula>
    </cfRule>
  </conditionalFormatting>
  <conditionalFormatting sqref="X11">
    <cfRule type="cellIs" dxfId="10837" priority="262" operator="lessThan">
      <formula>$C$4</formula>
    </cfRule>
  </conditionalFormatting>
  <conditionalFormatting sqref="X12">
    <cfRule type="cellIs" dxfId="10836" priority="263" operator="lessThan">
      <formula>$C$4</formula>
    </cfRule>
  </conditionalFormatting>
  <conditionalFormatting sqref="X13">
    <cfRule type="cellIs" dxfId="10835" priority="264" operator="lessThan">
      <formula>$C$4</formula>
    </cfRule>
  </conditionalFormatting>
  <conditionalFormatting sqref="X14">
    <cfRule type="cellIs" dxfId="10834" priority="265" operator="lessThan">
      <formula>$C$4</formula>
    </cfRule>
  </conditionalFormatting>
  <conditionalFormatting sqref="X15">
    <cfRule type="cellIs" dxfId="10833" priority="266" operator="lessThan">
      <formula>$C$4</formula>
    </cfRule>
  </conditionalFormatting>
  <conditionalFormatting sqref="X16">
    <cfRule type="cellIs" dxfId="10832" priority="267" operator="lessThan">
      <formula>$C$4</formula>
    </cfRule>
  </conditionalFormatting>
  <conditionalFormatting sqref="X17">
    <cfRule type="cellIs" dxfId="10831" priority="268" operator="lessThan">
      <formula>$C$4</formula>
    </cfRule>
  </conditionalFormatting>
  <conditionalFormatting sqref="X18">
    <cfRule type="cellIs" dxfId="10830" priority="269" operator="lessThan">
      <formula>$C$4</formula>
    </cfRule>
  </conditionalFormatting>
  <conditionalFormatting sqref="X19">
    <cfRule type="cellIs" dxfId="10829" priority="270" operator="lessThan">
      <formula>$C$4</formula>
    </cfRule>
  </conditionalFormatting>
  <conditionalFormatting sqref="X20">
    <cfRule type="cellIs" dxfId="10828" priority="271" operator="lessThan">
      <formula>$C$4</formula>
    </cfRule>
  </conditionalFormatting>
  <conditionalFormatting sqref="X21">
    <cfRule type="cellIs" dxfId="10827" priority="272" operator="lessThan">
      <formula>$C$4</formula>
    </cfRule>
  </conditionalFormatting>
  <conditionalFormatting sqref="X22">
    <cfRule type="cellIs" dxfId="10826" priority="273" operator="lessThan">
      <formula>$C$4</formula>
    </cfRule>
  </conditionalFormatting>
  <conditionalFormatting sqref="X23">
    <cfRule type="cellIs" dxfId="10825" priority="274" operator="lessThan">
      <formula>$C$4</formula>
    </cfRule>
  </conditionalFormatting>
  <conditionalFormatting sqref="X24">
    <cfRule type="cellIs" dxfId="10824" priority="275" operator="lessThan">
      <formula>$C$4</formula>
    </cfRule>
  </conditionalFormatting>
  <conditionalFormatting sqref="X25">
    <cfRule type="cellIs" dxfId="10823" priority="276" operator="lessThan">
      <formula>$C$4</formula>
    </cfRule>
  </conditionalFormatting>
  <conditionalFormatting sqref="X26">
    <cfRule type="cellIs" dxfId="10822" priority="277" operator="lessThan">
      <formula>$C$4</formula>
    </cfRule>
  </conditionalFormatting>
  <conditionalFormatting sqref="X27">
    <cfRule type="cellIs" dxfId="10821" priority="278" operator="lessThan">
      <formula>$C$4</formula>
    </cfRule>
  </conditionalFormatting>
  <conditionalFormatting sqref="X28">
    <cfRule type="cellIs" dxfId="10820" priority="279" operator="lessThan">
      <formula>$C$4</formula>
    </cfRule>
  </conditionalFormatting>
  <conditionalFormatting sqref="X29">
    <cfRule type="cellIs" dxfId="10819" priority="280" operator="lessThan">
      <formula>$C$4</formula>
    </cfRule>
  </conditionalFormatting>
  <conditionalFormatting sqref="X30">
    <cfRule type="cellIs" dxfId="10818" priority="281" operator="lessThan">
      <formula>$C$4</formula>
    </cfRule>
  </conditionalFormatting>
  <conditionalFormatting sqref="X31">
    <cfRule type="cellIs" dxfId="10817" priority="282" operator="lessThan">
      <formula>$C$4</formula>
    </cfRule>
  </conditionalFormatting>
  <conditionalFormatting sqref="X32">
    <cfRule type="cellIs" dxfId="10816" priority="283" operator="lessThan">
      <formula>$C$4</formula>
    </cfRule>
  </conditionalFormatting>
  <conditionalFormatting sqref="X33">
    <cfRule type="cellIs" dxfId="10815" priority="284" operator="lessThan">
      <formula>$C$4</formula>
    </cfRule>
  </conditionalFormatting>
  <conditionalFormatting sqref="X34">
    <cfRule type="cellIs" dxfId="10814" priority="285" operator="lessThan">
      <formula>$C$4</formula>
    </cfRule>
  </conditionalFormatting>
  <conditionalFormatting sqref="X35">
    <cfRule type="cellIs" dxfId="10813" priority="286" operator="lessThan">
      <formula>$C$4</formula>
    </cfRule>
  </conditionalFormatting>
  <conditionalFormatting sqref="X36">
    <cfRule type="cellIs" dxfId="10812" priority="287" operator="lessThan">
      <formula>$C$4</formula>
    </cfRule>
  </conditionalFormatting>
  <conditionalFormatting sqref="X37">
    <cfRule type="cellIs" dxfId="10811" priority="288" operator="lessThan">
      <formula>$C$4</formula>
    </cfRule>
  </conditionalFormatting>
  <conditionalFormatting sqref="X38">
    <cfRule type="cellIs" dxfId="10810" priority="289" operator="lessThan">
      <formula>$C$4</formula>
    </cfRule>
  </conditionalFormatting>
  <conditionalFormatting sqref="X39">
    <cfRule type="cellIs" dxfId="10809" priority="290" operator="lessThan">
      <formula>$C$4</formula>
    </cfRule>
  </conditionalFormatting>
  <conditionalFormatting sqref="X40">
    <cfRule type="cellIs" dxfId="10808" priority="291" operator="lessThan">
      <formula>$C$4</formula>
    </cfRule>
  </conditionalFormatting>
  <conditionalFormatting sqref="X41">
    <cfRule type="cellIs" dxfId="10807" priority="292" operator="lessThan">
      <formula>$C$4</formula>
    </cfRule>
  </conditionalFormatting>
  <conditionalFormatting sqref="X42">
    <cfRule type="cellIs" dxfId="10806" priority="293" operator="lessThan">
      <formula>$C$4</formula>
    </cfRule>
  </conditionalFormatting>
  <conditionalFormatting sqref="X43">
    <cfRule type="cellIs" dxfId="10805" priority="294" operator="lessThan">
      <formula>$C$4</formula>
    </cfRule>
  </conditionalFormatting>
  <conditionalFormatting sqref="X44">
    <cfRule type="cellIs" dxfId="10804" priority="295" operator="lessThan">
      <formula>$C$4</formula>
    </cfRule>
  </conditionalFormatting>
  <conditionalFormatting sqref="X45">
    <cfRule type="cellIs" dxfId="10803" priority="296" operator="lessThan">
      <formula>$C$4</formula>
    </cfRule>
  </conditionalFormatting>
  <conditionalFormatting sqref="X46">
    <cfRule type="cellIs" dxfId="10802" priority="297" operator="lessThan">
      <formula>$C$4</formula>
    </cfRule>
  </conditionalFormatting>
  <conditionalFormatting sqref="X47">
    <cfRule type="cellIs" dxfId="10801" priority="298" operator="lessThan">
      <formula>$C$4</formula>
    </cfRule>
  </conditionalFormatting>
  <conditionalFormatting sqref="X48">
    <cfRule type="cellIs" dxfId="10800" priority="299" operator="lessThan">
      <formula>$C$4</formula>
    </cfRule>
  </conditionalFormatting>
  <conditionalFormatting sqref="X49">
    <cfRule type="cellIs" dxfId="10799" priority="300" operator="lessThan">
      <formula>$C$4</formula>
    </cfRule>
  </conditionalFormatting>
  <conditionalFormatting sqref="X50">
    <cfRule type="cellIs" dxfId="10798" priority="301" operator="lessThan">
      <formula>$C$4</formula>
    </cfRule>
  </conditionalFormatting>
  <conditionalFormatting sqref="X51">
    <cfRule type="cellIs" dxfId="10797" priority="302" operator="lessThan">
      <formula>$C$4</formula>
    </cfRule>
  </conditionalFormatting>
  <conditionalFormatting sqref="X52">
    <cfRule type="cellIs" dxfId="10796" priority="303" operator="lessThan">
      <formula>$C$4</formula>
    </cfRule>
  </conditionalFormatting>
  <conditionalFormatting sqref="X53">
    <cfRule type="cellIs" dxfId="10795" priority="304" operator="lessThan">
      <formula>$C$4</formula>
    </cfRule>
  </conditionalFormatting>
  <conditionalFormatting sqref="X54">
    <cfRule type="cellIs" dxfId="10794" priority="305" operator="lessThan">
      <formula>$C$4</formula>
    </cfRule>
  </conditionalFormatting>
  <conditionalFormatting sqref="X55">
    <cfRule type="cellIs" dxfId="10793" priority="306" operator="lessThan">
      <formula>$C$4</formula>
    </cfRule>
  </conditionalFormatting>
  <conditionalFormatting sqref="X56">
    <cfRule type="cellIs" dxfId="10792" priority="307" operator="lessThan">
      <formula>$C$4</formula>
    </cfRule>
  </conditionalFormatting>
  <conditionalFormatting sqref="X57">
    <cfRule type="cellIs" dxfId="10791" priority="308" operator="lessThan">
      <formula>$C$4</formula>
    </cfRule>
  </conditionalFormatting>
  <conditionalFormatting sqref="X58">
    <cfRule type="cellIs" dxfId="10790" priority="309" operator="lessThan">
      <formula>$C$4</formula>
    </cfRule>
  </conditionalFormatting>
  <conditionalFormatting sqref="X59">
    <cfRule type="cellIs" dxfId="10789" priority="310" operator="lessThan">
      <formula>$C$4</formula>
    </cfRule>
  </conditionalFormatting>
  <conditionalFormatting sqref="X60">
    <cfRule type="cellIs" dxfId="10788" priority="311" operator="lessThan">
      <formula>$C$4</formula>
    </cfRule>
  </conditionalFormatting>
  <conditionalFormatting sqref="Y11">
    <cfRule type="cellIs" dxfId="10787" priority="312" operator="lessThan">
      <formula>$C$4</formula>
    </cfRule>
  </conditionalFormatting>
  <conditionalFormatting sqref="Y12">
    <cfRule type="cellIs" dxfId="10786" priority="313" operator="lessThan">
      <formula>$C$4</formula>
    </cfRule>
  </conditionalFormatting>
  <conditionalFormatting sqref="Y13">
    <cfRule type="cellIs" dxfId="10785" priority="314" operator="lessThan">
      <formula>$C$4</formula>
    </cfRule>
  </conditionalFormatting>
  <conditionalFormatting sqref="Y14">
    <cfRule type="cellIs" dxfId="10784" priority="315" operator="lessThan">
      <formula>$C$4</formula>
    </cfRule>
  </conditionalFormatting>
  <conditionalFormatting sqref="Y15">
    <cfRule type="cellIs" dxfId="10783" priority="316" operator="lessThan">
      <formula>$C$4</formula>
    </cfRule>
  </conditionalFormatting>
  <conditionalFormatting sqref="Y16">
    <cfRule type="cellIs" dxfId="10782" priority="317" operator="lessThan">
      <formula>$C$4</formula>
    </cfRule>
  </conditionalFormatting>
  <conditionalFormatting sqref="Y17">
    <cfRule type="cellIs" dxfId="10781" priority="318" operator="lessThan">
      <formula>$C$4</formula>
    </cfRule>
  </conditionalFormatting>
  <conditionalFormatting sqref="Y18">
    <cfRule type="cellIs" dxfId="10780" priority="319" operator="lessThan">
      <formula>$C$4</formula>
    </cfRule>
  </conditionalFormatting>
  <conditionalFormatting sqref="Y19">
    <cfRule type="cellIs" dxfId="10779" priority="320" operator="lessThan">
      <formula>$C$4</formula>
    </cfRule>
  </conditionalFormatting>
  <conditionalFormatting sqref="Y20">
    <cfRule type="cellIs" dxfId="10778" priority="321" operator="lessThan">
      <formula>$C$4</formula>
    </cfRule>
  </conditionalFormatting>
  <conditionalFormatting sqref="Y21">
    <cfRule type="cellIs" dxfId="10777" priority="322" operator="lessThan">
      <formula>$C$4</formula>
    </cfRule>
  </conditionalFormatting>
  <conditionalFormatting sqref="Y22">
    <cfRule type="cellIs" dxfId="10776" priority="323" operator="lessThan">
      <formula>$C$4</formula>
    </cfRule>
  </conditionalFormatting>
  <conditionalFormatting sqref="Y23">
    <cfRule type="cellIs" dxfId="10775" priority="324" operator="lessThan">
      <formula>$C$4</formula>
    </cfRule>
  </conditionalFormatting>
  <conditionalFormatting sqref="Y24">
    <cfRule type="cellIs" dxfId="10774" priority="325" operator="lessThan">
      <formula>$C$4</formula>
    </cfRule>
  </conditionalFormatting>
  <conditionalFormatting sqref="Y25">
    <cfRule type="cellIs" dxfId="10773" priority="326" operator="lessThan">
      <formula>$C$4</formula>
    </cfRule>
  </conditionalFormatting>
  <conditionalFormatting sqref="Y26">
    <cfRule type="cellIs" dxfId="10772" priority="327" operator="lessThan">
      <formula>$C$4</formula>
    </cfRule>
  </conditionalFormatting>
  <conditionalFormatting sqref="Y27">
    <cfRule type="cellIs" dxfId="10771" priority="328" operator="lessThan">
      <formula>$C$4</formula>
    </cfRule>
  </conditionalFormatting>
  <conditionalFormatting sqref="Y28">
    <cfRule type="cellIs" dxfId="10770" priority="329" operator="lessThan">
      <formula>$C$4</formula>
    </cfRule>
  </conditionalFormatting>
  <conditionalFormatting sqref="Y29">
    <cfRule type="cellIs" dxfId="10769" priority="330" operator="lessThan">
      <formula>$C$4</formula>
    </cfRule>
  </conditionalFormatting>
  <conditionalFormatting sqref="Y30">
    <cfRule type="cellIs" dxfId="10768" priority="331" operator="lessThan">
      <formula>$C$4</formula>
    </cfRule>
  </conditionalFormatting>
  <conditionalFormatting sqref="Y31">
    <cfRule type="cellIs" dxfId="10767" priority="332" operator="lessThan">
      <formula>$C$4</formula>
    </cfRule>
  </conditionalFormatting>
  <conditionalFormatting sqref="Y32">
    <cfRule type="cellIs" dxfId="10766" priority="333" operator="lessThan">
      <formula>$C$4</formula>
    </cfRule>
  </conditionalFormatting>
  <conditionalFormatting sqref="Y33">
    <cfRule type="cellIs" dxfId="10765" priority="334" operator="lessThan">
      <formula>$C$4</formula>
    </cfRule>
  </conditionalFormatting>
  <conditionalFormatting sqref="Y34">
    <cfRule type="cellIs" dxfId="10764" priority="335" operator="lessThan">
      <formula>$C$4</formula>
    </cfRule>
  </conditionalFormatting>
  <conditionalFormatting sqref="Y35">
    <cfRule type="cellIs" dxfId="10763" priority="336" operator="lessThan">
      <formula>$C$4</formula>
    </cfRule>
  </conditionalFormatting>
  <conditionalFormatting sqref="Y36">
    <cfRule type="cellIs" dxfId="10762" priority="337" operator="lessThan">
      <formula>$C$4</formula>
    </cfRule>
  </conditionalFormatting>
  <conditionalFormatting sqref="Y37">
    <cfRule type="cellIs" dxfId="10761" priority="338" operator="lessThan">
      <formula>$C$4</formula>
    </cfRule>
  </conditionalFormatting>
  <conditionalFormatting sqref="Y38">
    <cfRule type="cellIs" dxfId="10760" priority="339" operator="lessThan">
      <formula>$C$4</formula>
    </cfRule>
  </conditionalFormatting>
  <conditionalFormatting sqref="Y39">
    <cfRule type="cellIs" dxfId="10759" priority="340" operator="lessThan">
      <formula>$C$4</formula>
    </cfRule>
  </conditionalFormatting>
  <conditionalFormatting sqref="Y40">
    <cfRule type="cellIs" dxfId="10758" priority="341" operator="lessThan">
      <formula>$C$4</formula>
    </cfRule>
  </conditionalFormatting>
  <conditionalFormatting sqref="Y41">
    <cfRule type="cellIs" dxfId="10757" priority="342" operator="lessThan">
      <formula>$C$4</formula>
    </cfRule>
  </conditionalFormatting>
  <conditionalFormatting sqref="Y42">
    <cfRule type="cellIs" dxfId="10756" priority="343" operator="lessThan">
      <formula>$C$4</formula>
    </cfRule>
  </conditionalFormatting>
  <conditionalFormatting sqref="Y43">
    <cfRule type="cellIs" dxfId="10755" priority="344" operator="lessThan">
      <formula>$C$4</formula>
    </cfRule>
  </conditionalFormatting>
  <conditionalFormatting sqref="Y44">
    <cfRule type="cellIs" dxfId="10754" priority="345" operator="lessThan">
      <formula>$C$4</formula>
    </cfRule>
  </conditionalFormatting>
  <conditionalFormatting sqref="Y45">
    <cfRule type="cellIs" dxfId="10753" priority="346" operator="lessThan">
      <formula>$C$4</formula>
    </cfRule>
  </conditionalFormatting>
  <conditionalFormatting sqref="Y46">
    <cfRule type="cellIs" dxfId="10752" priority="347" operator="lessThan">
      <formula>$C$4</formula>
    </cfRule>
  </conditionalFormatting>
  <conditionalFormatting sqref="Y47">
    <cfRule type="cellIs" dxfId="10751" priority="348" operator="lessThan">
      <formula>$C$4</formula>
    </cfRule>
  </conditionalFormatting>
  <conditionalFormatting sqref="Y48">
    <cfRule type="cellIs" dxfId="10750" priority="349" operator="lessThan">
      <formula>$C$4</formula>
    </cfRule>
  </conditionalFormatting>
  <conditionalFormatting sqref="Y49">
    <cfRule type="cellIs" dxfId="10749" priority="350" operator="lessThan">
      <formula>$C$4</formula>
    </cfRule>
  </conditionalFormatting>
  <conditionalFormatting sqref="Y50">
    <cfRule type="cellIs" dxfId="10748" priority="351" operator="lessThan">
      <formula>$C$4</formula>
    </cfRule>
  </conditionalFormatting>
  <conditionalFormatting sqref="Y51">
    <cfRule type="cellIs" dxfId="10747" priority="352" operator="lessThan">
      <formula>$C$4</formula>
    </cfRule>
  </conditionalFormatting>
  <conditionalFormatting sqref="Y52">
    <cfRule type="cellIs" dxfId="10746" priority="353" operator="lessThan">
      <formula>$C$4</formula>
    </cfRule>
  </conditionalFormatting>
  <conditionalFormatting sqref="Y53">
    <cfRule type="cellIs" dxfId="10745" priority="354" operator="lessThan">
      <formula>$C$4</formula>
    </cfRule>
  </conditionalFormatting>
  <conditionalFormatting sqref="Y54">
    <cfRule type="cellIs" dxfId="10744" priority="355" operator="lessThan">
      <formula>$C$4</formula>
    </cfRule>
  </conditionalFormatting>
  <conditionalFormatting sqref="Y55">
    <cfRule type="cellIs" dxfId="10743" priority="356" operator="lessThan">
      <formula>$C$4</formula>
    </cfRule>
  </conditionalFormatting>
  <conditionalFormatting sqref="Y56">
    <cfRule type="cellIs" dxfId="10742" priority="357" operator="lessThan">
      <formula>$C$4</formula>
    </cfRule>
  </conditionalFormatting>
  <conditionalFormatting sqref="Y57">
    <cfRule type="cellIs" dxfId="10741" priority="358" operator="lessThan">
      <formula>$C$4</formula>
    </cfRule>
  </conditionalFormatting>
  <conditionalFormatting sqref="Y58">
    <cfRule type="cellIs" dxfId="10740" priority="359" operator="lessThan">
      <formula>$C$4</formula>
    </cfRule>
  </conditionalFormatting>
  <conditionalFormatting sqref="Y59">
    <cfRule type="cellIs" dxfId="10739" priority="360" operator="lessThan">
      <formula>$C$4</formula>
    </cfRule>
  </conditionalFormatting>
  <conditionalFormatting sqref="Y60">
    <cfRule type="cellIs" dxfId="10738" priority="361" operator="lessThan">
      <formula>$C$4</formula>
    </cfRule>
  </conditionalFormatting>
  <conditionalFormatting sqref="Z11">
    <cfRule type="cellIs" dxfId="10737" priority="362" operator="lessThan">
      <formula>$C$4</formula>
    </cfRule>
  </conditionalFormatting>
  <conditionalFormatting sqref="Z12">
    <cfRule type="cellIs" dxfId="10736" priority="363" operator="lessThan">
      <formula>$C$4</formula>
    </cfRule>
  </conditionalFormatting>
  <conditionalFormatting sqref="Z13">
    <cfRule type="cellIs" dxfId="10735" priority="364" operator="lessThan">
      <formula>$C$4</formula>
    </cfRule>
  </conditionalFormatting>
  <conditionalFormatting sqref="Z14">
    <cfRule type="cellIs" dxfId="10734" priority="365" operator="lessThan">
      <formula>$C$4</formula>
    </cfRule>
  </conditionalFormatting>
  <conditionalFormatting sqref="Z15">
    <cfRule type="cellIs" dxfId="10733" priority="366" operator="lessThan">
      <formula>$C$4</formula>
    </cfRule>
  </conditionalFormatting>
  <conditionalFormatting sqref="Z16">
    <cfRule type="cellIs" dxfId="10732" priority="367" operator="lessThan">
      <formula>$C$4</formula>
    </cfRule>
  </conditionalFormatting>
  <conditionalFormatting sqref="Z17">
    <cfRule type="cellIs" dxfId="10731" priority="368" operator="lessThan">
      <formula>$C$4</formula>
    </cfRule>
  </conditionalFormatting>
  <conditionalFormatting sqref="Z18">
    <cfRule type="cellIs" dxfId="10730" priority="369" operator="lessThan">
      <formula>$C$4</formula>
    </cfRule>
  </conditionalFormatting>
  <conditionalFormatting sqref="Z19">
    <cfRule type="cellIs" dxfId="10729" priority="370" operator="lessThan">
      <formula>$C$4</formula>
    </cfRule>
  </conditionalFormatting>
  <conditionalFormatting sqref="Z20">
    <cfRule type="cellIs" dxfId="10728" priority="371" operator="lessThan">
      <formula>$C$4</formula>
    </cfRule>
  </conditionalFormatting>
  <conditionalFormatting sqref="Z21">
    <cfRule type="cellIs" dxfId="10727" priority="372" operator="lessThan">
      <formula>$C$4</formula>
    </cfRule>
  </conditionalFormatting>
  <conditionalFormatting sqref="Z22">
    <cfRule type="cellIs" dxfId="10726" priority="373" operator="lessThan">
      <formula>$C$4</formula>
    </cfRule>
  </conditionalFormatting>
  <conditionalFormatting sqref="Z23">
    <cfRule type="cellIs" dxfId="10725" priority="374" operator="lessThan">
      <formula>$C$4</formula>
    </cfRule>
  </conditionalFormatting>
  <conditionalFormatting sqref="Z24">
    <cfRule type="cellIs" dxfId="10724" priority="375" operator="lessThan">
      <formula>$C$4</formula>
    </cfRule>
  </conditionalFormatting>
  <conditionalFormatting sqref="Z25">
    <cfRule type="cellIs" dxfId="10723" priority="376" operator="lessThan">
      <formula>$C$4</formula>
    </cfRule>
  </conditionalFormatting>
  <conditionalFormatting sqref="Z26">
    <cfRule type="cellIs" dxfId="10722" priority="377" operator="lessThan">
      <formula>$C$4</formula>
    </cfRule>
  </conditionalFormatting>
  <conditionalFormatting sqref="Z27">
    <cfRule type="cellIs" dxfId="10721" priority="378" operator="lessThan">
      <formula>$C$4</formula>
    </cfRule>
  </conditionalFormatting>
  <conditionalFormatting sqref="Z28">
    <cfRule type="cellIs" dxfId="10720" priority="379" operator="lessThan">
      <formula>$C$4</formula>
    </cfRule>
  </conditionalFormatting>
  <conditionalFormatting sqref="Z29">
    <cfRule type="cellIs" dxfId="10719" priority="380" operator="lessThan">
      <formula>$C$4</formula>
    </cfRule>
  </conditionalFormatting>
  <conditionalFormatting sqref="Z30">
    <cfRule type="cellIs" dxfId="10718" priority="381" operator="lessThan">
      <formula>$C$4</formula>
    </cfRule>
  </conditionalFormatting>
  <conditionalFormatting sqref="Z31">
    <cfRule type="cellIs" dxfId="10717" priority="382" operator="lessThan">
      <formula>$C$4</formula>
    </cfRule>
  </conditionalFormatting>
  <conditionalFormatting sqref="Z32">
    <cfRule type="cellIs" dxfId="10716" priority="383" operator="lessThan">
      <formula>$C$4</formula>
    </cfRule>
  </conditionalFormatting>
  <conditionalFormatting sqref="Z33">
    <cfRule type="cellIs" dxfId="10715" priority="384" operator="lessThan">
      <formula>$C$4</formula>
    </cfRule>
  </conditionalFormatting>
  <conditionalFormatting sqref="Z34">
    <cfRule type="cellIs" dxfId="10714" priority="385" operator="lessThan">
      <formula>$C$4</formula>
    </cfRule>
  </conditionalFormatting>
  <conditionalFormatting sqref="Z35">
    <cfRule type="cellIs" dxfId="10713" priority="386" operator="lessThan">
      <formula>$C$4</formula>
    </cfRule>
  </conditionalFormatting>
  <conditionalFormatting sqref="Z36">
    <cfRule type="cellIs" dxfId="10712" priority="387" operator="lessThan">
      <formula>$C$4</formula>
    </cfRule>
  </conditionalFormatting>
  <conditionalFormatting sqref="Z37">
    <cfRule type="cellIs" dxfId="10711" priority="388" operator="lessThan">
      <formula>$C$4</formula>
    </cfRule>
  </conditionalFormatting>
  <conditionalFormatting sqref="Z38">
    <cfRule type="cellIs" dxfId="10710" priority="389" operator="lessThan">
      <formula>$C$4</formula>
    </cfRule>
  </conditionalFormatting>
  <conditionalFormatting sqref="Z39">
    <cfRule type="cellIs" dxfId="10709" priority="390" operator="lessThan">
      <formula>$C$4</formula>
    </cfRule>
  </conditionalFormatting>
  <conditionalFormatting sqref="Z40">
    <cfRule type="cellIs" dxfId="10708" priority="391" operator="lessThan">
      <formula>$C$4</formula>
    </cfRule>
  </conditionalFormatting>
  <conditionalFormatting sqref="Z41">
    <cfRule type="cellIs" dxfId="10707" priority="392" operator="lessThan">
      <formula>$C$4</formula>
    </cfRule>
  </conditionalFormatting>
  <conditionalFormatting sqref="Z42">
    <cfRule type="cellIs" dxfId="10706" priority="393" operator="lessThan">
      <formula>$C$4</formula>
    </cfRule>
  </conditionalFormatting>
  <conditionalFormatting sqref="Z43">
    <cfRule type="cellIs" dxfId="10705" priority="394" operator="lessThan">
      <formula>$C$4</formula>
    </cfRule>
  </conditionalFormatting>
  <conditionalFormatting sqref="Z44">
    <cfRule type="cellIs" dxfId="10704" priority="395" operator="lessThan">
      <formula>$C$4</formula>
    </cfRule>
  </conditionalFormatting>
  <conditionalFormatting sqref="Z45">
    <cfRule type="cellIs" dxfId="10703" priority="396" operator="lessThan">
      <formula>$C$4</formula>
    </cfRule>
  </conditionalFormatting>
  <conditionalFormatting sqref="Z46">
    <cfRule type="cellIs" dxfId="10702" priority="397" operator="lessThan">
      <formula>$C$4</formula>
    </cfRule>
  </conditionalFormatting>
  <conditionalFormatting sqref="Z47">
    <cfRule type="cellIs" dxfId="10701" priority="398" operator="lessThan">
      <formula>$C$4</formula>
    </cfRule>
  </conditionalFormatting>
  <conditionalFormatting sqref="Z48">
    <cfRule type="cellIs" dxfId="10700" priority="399" operator="lessThan">
      <formula>$C$4</formula>
    </cfRule>
  </conditionalFormatting>
  <conditionalFormatting sqref="Z49">
    <cfRule type="cellIs" dxfId="10699" priority="400" operator="lessThan">
      <formula>$C$4</formula>
    </cfRule>
  </conditionalFormatting>
  <conditionalFormatting sqref="Z50">
    <cfRule type="cellIs" dxfId="10698" priority="401" operator="lessThan">
      <formula>$C$4</formula>
    </cfRule>
  </conditionalFormatting>
  <conditionalFormatting sqref="Z51">
    <cfRule type="cellIs" dxfId="10697" priority="402" operator="lessThan">
      <formula>$C$4</formula>
    </cfRule>
  </conditionalFormatting>
  <conditionalFormatting sqref="Z52">
    <cfRule type="cellIs" dxfId="10696" priority="403" operator="lessThan">
      <formula>$C$4</formula>
    </cfRule>
  </conditionalFormatting>
  <conditionalFormatting sqref="Z53">
    <cfRule type="cellIs" dxfId="10695" priority="404" operator="lessThan">
      <formula>$C$4</formula>
    </cfRule>
  </conditionalFormatting>
  <conditionalFormatting sqref="Z54">
    <cfRule type="cellIs" dxfId="10694" priority="405" operator="lessThan">
      <formula>$C$4</formula>
    </cfRule>
  </conditionalFormatting>
  <conditionalFormatting sqref="Z55">
    <cfRule type="cellIs" dxfId="10693" priority="406" operator="lessThan">
      <formula>$C$4</formula>
    </cfRule>
  </conditionalFormatting>
  <conditionalFormatting sqref="Z56">
    <cfRule type="cellIs" dxfId="10692" priority="407" operator="lessThan">
      <formula>$C$4</formula>
    </cfRule>
  </conditionalFormatting>
  <conditionalFormatting sqref="Z57">
    <cfRule type="cellIs" dxfId="10691" priority="408" operator="lessThan">
      <formula>$C$4</formula>
    </cfRule>
  </conditionalFormatting>
  <conditionalFormatting sqref="Z58">
    <cfRule type="cellIs" dxfId="10690" priority="409" operator="lessThan">
      <formula>$C$4</formula>
    </cfRule>
  </conditionalFormatting>
  <conditionalFormatting sqref="Z59">
    <cfRule type="cellIs" dxfId="10689" priority="410" operator="lessThan">
      <formula>$C$4</formula>
    </cfRule>
  </conditionalFormatting>
  <conditionalFormatting sqref="Z60">
    <cfRule type="cellIs" dxfId="10688" priority="411" operator="lessThan">
      <formula>$C$4</formula>
    </cfRule>
  </conditionalFormatting>
  <conditionalFormatting sqref="AA11">
    <cfRule type="cellIs" dxfId="10687" priority="412" operator="lessThan">
      <formula>$C$4</formula>
    </cfRule>
  </conditionalFormatting>
  <conditionalFormatting sqref="AA12">
    <cfRule type="cellIs" dxfId="10686" priority="413" operator="lessThan">
      <formula>$C$4</formula>
    </cfRule>
  </conditionalFormatting>
  <conditionalFormatting sqref="AA13">
    <cfRule type="cellIs" dxfId="10685" priority="414" operator="lessThan">
      <formula>$C$4</formula>
    </cfRule>
  </conditionalFormatting>
  <conditionalFormatting sqref="AA14">
    <cfRule type="cellIs" dxfId="10684" priority="415" operator="lessThan">
      <formula>$C$4</formula>
    </cfRule>
  </conditionalFormatting>
  <conditionalFormatting sqref="AA15">
    <cfRule type="cellIs" dxfId="10683" priority="416" operator="lessThan">
      <formula>$C$4</formula>
    </cfRule>
  </conditionalFormatting>
  <conditionalFormatting sqref="AA16">
    <cfRule type="cellIs" dxfId="10682" priority="417" operator="lessThan">
      <formula>$C$4</formula>
    </cfRule>
  </conditionalFormatting>
  <conditionalFormatting sqref="AA17">
    <cfRule type="cellIs" dxfId="10681" priority="418" operator="lessThan">
      <formula>$C$4</formula>
    </cfRule>
  </conditionalFormatting>
  <conditionalFormatting sqref="AA18">
    <cfRule type="cellIs" dxfId="10680" priority="419" operator="lessThan">
      <formula>$C$4</formula>
    </cfRule>
  </conditionalFormatting>
  <conditionalFormatting sqref="AA19">
    <cfRule type="cellIs" dxfId="10679" priority="420" operator="lessThan">
      <formula>$C$4</formula>
    </cfRule>
  </conditionalFormatting>
  <conditionalFormatting sqref="AA20">
    <cfRule type="cellIs" dxfId="10678" priority="421" operator="lessThan">
      <formula>$C$4</formula>
    </cfRule>
  </conditionalFormatting>
  <conditionalFormatting sqref="AA21">
    <cfRule type="cellIs" dxfId="10677" priority="422" operator="lessThan">
      <formula>$C$4</formula>
    </cfRule>
  </conditionalFormatting>
  <conditionalFormatting sqref="AA22">
    <cfRule type="cellIs" dxfId="10676" priority="423" operator="lessThan">
      <formula>$C$4</formula>
    </cfRule>
  </conditionalFormatting>
  <conditionalFormatting sqref="AA23">
    <cfRule type="cellIs" dxfId="10675" priority="424" operator="lessThan">
      <formula>$C$4</formula>
    </cfRule>
  </conditionalFormatting>
  <conditionalFormatting sqref="AA24">
    <cfRule type="cellIs" dxfId="10674" priority="425" operator="lessThan">
      <formula>$C$4</formula>
    </cfRule>
  </conditionalFormatting>
  <conditionalFormatting sqref="AA25">
    <cfRule type="cellIs" dxfId="10673" priority="426" operator="lessThan">
      <formula>$C$4</formula>
    </cfRule>
  </conditionalFormatting>
  <conditionalFormatting sqref="AA26">
    <cfRule type="cellIs" dxfId="10672" priority="427" operator="lessThan">
      <formula>$C$4</formula>
    </cfRule>
  </conditionalFormatting>
  <conditionalFormatting sqref="AA27">
    <cfRule type="cellIs" dxfId="10671" priority="428" operator="lessThan">
      <formula>$C$4</formula>
    </cfRule>
  </conditionalFormatting>
  <conditionalFormatting sqref="AA28">
    <cfRule type="cellIs" dxfId="10670" priority="429" operator="lessThan">
      <formula>$C$4</formula>
    </cfRule>
  </conditionalFormatting>
  <conditionalFormatting sqref="AA29">
    <cfRule type="cellIs" dxfId="10669" priority="430" operator="lessThan">
      <formula>$C$4</formula>
    </cfRule>
  </conditionalFormatting>
  <conditionalFormatting sqref="AA30">
    <cfRule type="cellIs" dxfId="10668" priority="431" operator="lessThan">
      <formula>$C$4</formula>
    </cfRule>
  </conditionalFormatting>
  <conditionalFormatting sqref="AA31">
    <cfRule type="cellIs" dxfId="10667" priority="432" operator="lessThan">
      <formula>$C$4</formula>
    </cfRule>
  </conditionalFormatting>
  <conditionalFormatting sqref="AA32">
    <cfRule type="cellIs" dxfId="10666" priority="433" operator="lessThan">
      <formula>$C$4</formula>
    </cfRule>
  </conditionalFormatting>
  <conditionalFormatting sqref="AA33">
    <cfRule type="cellIs" dxfId="10665" priority="434" operator="lessThan">
      <formula>$C$4</formula>
    </cfRule>
  </conditionalFormatting>
  <conditionalFormatting sqref="AA34">
    <cfRule type="cellIs" dxfId="10664" priority="435" operator="lessThan">
      <formula>$C$4</formula>
    </cfRule>
  </conditionalFormatting>
  <conditionalFormatting sqref="AA35">
    <cfRule type="cellIs" dxfId="10663" priority="436" operator="lessThan">
      <formula>$C$4</formula>
    </cfRule>
  </conditionalFormatting>
  <conditionalFormatting sqref="AA36">
    <cfRule type="cellIs" dxfId="10662" priority="437" operator="lessThan">
      <formula>$C$4</formula>
    </cfRule>
  </conditionalFormatting>
  <conditionalFormatting sqref="AA37">
    <cfRule type="cellIs" dxfId="10661" priority="438" operator="lessThan">
      <formula>$C$4</formula>
    </cfRule>
  </conditionalFormatting>
  <conditionalFormatting sqref="AA38">
    <cfRule type="cellIs" dxfId="10660" priority="439" operator="lessThan">
      <formula>$C$4</formula>
    </cfRule>
  </conditionalFormatting>
  <conditionalFormatting sqref="AA39">
    <cfRule type="cellIs" dxfId="10659" priority="440" operator="lessThan">
      <formula>$C$4</formula>
    </cfRule>
  </conditionalFormatting>
  <conditionalFormatting sqref="AA40">
    <cfRule type="cellIs" dxfId="10658" priority="441" operator="lessThan">
      <formula>$C$4</formula>
    </cfRule>
  </conditionalFormatting>
  <conditionalFormatting sqref="AA41">
    <cfRule type="cellIs" dxfId="10657" priority="442" operator="lessThan">
      <formula>$C$4</formula>
    </cfRule>
  </conditionalFormatting>
  <conditionalFormatting sqref="AA42">
    <cfRule type="cellIs" dxfId="10656" priority="443" operator="lessThan">
      <formula>$C$4</formula>
    </cfRule>
  </conditionalFormatting>
  <conditionalFormatting sqref="AA43">
    <cfRule type="cellIs" dxfId="10655" priority="444" operator="lessThan">
      <formula>$C$4</formula>
    </cfRule>
  </conditionalFormatting>
  <conditionalFormatting sqref="AA44">
    <cfRule type="cellIs" dxfId="10654" priority="445" operator="lessThan">
      <formula>$C$4</formula>
    </cfRule>
  </conditionalFormatting>
  <conditionalFormatting sqref="AA45">
    <cfRule type="cellIs" dxfId="10653" priority="446" operator="lessThan">
      <formula>$C$4</formula>
    </cfRule>
  </conditionalFormatting>
  <conditionalFormatting sqref="AA46">
    <cfRule type="cellIs" dxfId="10652" priority="447" operator="lessThan">
      <formula>$C$4</formula>
    </cfRule>
  </conditionalFormatting>
  <conditionalFormatting sqref="AA47">
    <cfRule type="cellIs" dxfId="10651" priority="448" operator="lessThan">
      <formula>$C$4</formula>
    </cfRule>
  </conditionalFormatting>
  <conditionalFormatting sqref="AA48">
    <cfRule type="cellIs" dxfId="10650" priority="449" operator="lessThan">
      <formula>$C$4</formula>
    </cfRule>
  </conditionalFormatting>
  <conditionalFormatting sqref="AA49">
    <cfRule type="cellIs" dxfId="10649" priority="450" operator="lessThan">
      <formula>$C$4</formula>
    </cfRule>
  </conditionalFormatting>
  <conditionalFormatting sqref="AA50">
    <cfRule type="cellIs" dxfId="10648" priority="451" operator="lessThan">
      <formula>$C$4</formula>
    </cfRule>
  </conditionalFormatting>
  <conditionalFormatting sqref="AA51">
    <cfRule type="cellIs" dxfId="10647" priority="452" operator="lessThan">
      <formula>$C$4</formula>
    </cfRule>
  </conditionalFormatting>
  <conditionalFormatting sqref="AA52">
    <cfRule type="cellIs" dxfId="10646" priority="453" operator="lessThan">
      <formula>$C$4</formula>
    </cfRule>
  </conditionalFormatting>
  <conditionalFormatting sqref="AA53">
    <cfRule type="cellIs" dxfId="10645" priority="454" operator="lessThan">
      <formula>$C$4</formula>
    </cfRule>
  </conditionalFormatting>
  <conditionalFormatting sqref="AA54">
    <cfRule type="cellIs" dxfId="10644" priority="455" operator="lessThan">
      <formula>$C$4</formula>
    </cfRule>
  </conditionalFormatting>
  <conditionalFormatting sqref="AA55">
    <cfRule type="cellIs" dxfId="10643" priority="456" operator="lessThan">
      <formula>$C$4</formula>
    </cfRule>
  </conditionalFormatting>
  <conditionalFormatting sqref="AA56">
    <cfRule type="cellIs" dxfId="10642" priority="457" operator="lessThan">
      <formula>$C$4</formula>
    </cfRule>
  </conditionalFormatting>
  <conditionalFormatting sqref="AA57">
    <cfRule type="cellIs" dxfId="10641" priority="458" operator="lessThan">
      <formula>$C$4</formula>
    </cfRule>
  </conditionalFormatting>
  <conditionalFormatting sqref="AA58">
    <cfRule type="cellIs" dxfId="10640" priority="459" operator="lessThan">
      <formula>$C$4</formula>
    </cfRule>
  </conditionalFormatting>
  <conditionalFormatting sqref="AA59">
    <cfRule type="cellIs" dxfId="10639" priority="460" operator="lessThan">
      <formula>$C$4</formula>
    </cfRule>
  </conditionalFormatting>
  <conditionalFormatting sqref="AA60">
    <cfRule type="cellIs" dxfId="10638" priority="461" operator="lessThan">
      <formula>$C$4</formula>
    </cfRule>
  </conditionalFormatting>
  <conditionalFormatting sqref="AB11">
    <cfRule type="cellIs" dxfId="10637" priority="462" operator="lessThan">
      <formula>$C$4</formula>
    </cfRule>
  </conditionalFormatting>
  <conditionalFormatting sqref="AB12">
    <cfRule type="cellIs" dxfId="10636" priority="463" operator="lessThan">
      <formula>$C$4</formula>
    </cfRule>
  </conditionalFormatting>
  <conditionalFormatting sqref="AB13">
    <cfRule type="cellIs" dxfId="10635" priority="464" operator="lessThan">
      <formula>$C$4</formula>
    </cfRule>
  </conditionalFormatting>
  <conditionalFormatting sqref="AB14">
    <cfRule type="cellIs" dxfId="10634" priority="465" operator="lessThan">
      <formula>$C$4</formula>
    </cfRule>
  </conditionalFormatting>
  <conditionalFormatting sqref="AB15">
    <cfRule type="cellIs" dxfId="10633" priority="466" operator="lessThan">
      <formula>$C$4</formula>
    </cfRule>
  </conditionalFormatting>
  <conditionalFormatting sqref="AB16">
    <cfRule type="cellIs" dxfId="10632" priority="467" operator="lessThan">
      <formula>$C$4</formula>
    </cfRule>
  </conditionalFormatting>
  <conditionalFormatting sqref="AB17">
    <cfRule type="cellIs" dxfId="10631" priority="468" operator="lessThan">
      <formula>$C$4</formula>
    </cfRule>
  </conditionalFormatting>
  <conditionalFormatting sqref="AB18">
    <cfRule type="cellIs" dxfId="10630" priority="469" operator="lessThan">
      <formula>$C$4</formula>
    </cfRule>
  </conditionalFormatting>
  <conditionalFormatting sqref="AB19">
    <cfRule type="cellIs" dxfId="10629" priority="470" operator="lessThan">
      <formula>$C$4</formula>
    </cfRule>
  </conditionalFormatting>
  <conditionalFormatting sqref="AB20">
    <cfRule type="cellIs" dxfId="10628" priority="471" operator="lessThan">
      <formula>$C$4</formula>
    </cfRule>
  </conditionalFormatting>
  <conditionalFormatting sqref="AB21">
    <cfRule type="cellIs" dxfId="10627" priority="472" operator="lessThan">
      <formula>$C$4</formula>
    </cfRule>
  </conditionalFormatting>
  <conditionalFormatting sqref="AB22">
    <cfRule type="cellIs" dxfId="10626" priority="473" operator="lessThan">
      <formula>$C$4</formula>
    </cfRule>
  </conditionalFormatting>
  <conditionalFormatting sqref="AB23">
    <cfRule type="cellIs" dxfId="10625" priority="474" operator="lessThan">
      <formula>$C$4</formula>
    </cfRule>
  </conditionalFormatting>
  <conditionalFormatting sqref="AB24">
    <cfRule type="cellIs" dxfId="10624" priority="475" operator="lessThan">
      <formula>$C$4</formula>
    </cfRule>
  </conditionalFormatting>
  <conditionalFormatting sqref="AB25">
    <cfRule type="cellIs" dxfId="10623" priority="476" operator="lessThan">
      <formula>$C$4</formula>
    </cfRule>
  </conditionalFormatting>
  <conditionalFormatting sqref="AB26">
    <cfRule type="cellIs" dxfId="10622" priority="477" operator="lessThan">
      <formula>$C$4</formula>
    </cfRule>
  </conditionalFormatting>
  <conditionalFormatting sqref="AB27">
    <cfRule type="cellIs" dxfId="10621" priority="478" operator="lessThan">
      <formula>$C$4</formula>
    </cfRule>
  </conditionalFormatting>
  <conditionalFormatting sqref="AB28">
    <cfRule type="cellIs" dxfId="10620" priority="479" operator="lessThan">
      <formula>$C$4</formula>
    </cfRule>
  </conditionalFormatting>
  <conditionalFormatting sqref="AB29">
    <cfRule type="cellIs" dxfId="10619" priority="480" operator="lessThan">
      <formula>$C$4</formula>
    </cfRule>
  </conditionalFormatting>
  <conditionalFormatting sqref="AB30">
    <cfRule type="cellIs" dxfId="10618" priority="481" operator="lessThan">
      <formula>$C$4</formula>
    </cfRule>
  </conditionalFormatting>
  <conditionalFormatting sqref="AB31">
    <cfRule type="cellIs" dxfId="10617" priority="482" operator="lessThan">
      <formula>$C$4</formula>
    </cfRule>
  </conditionalFormatting>
  <conditionalFormatting sqref="AB32">
    <cfRule type="cellIs" dxfId="10616" priority="483" operator="lessThan">
      <formula>$C$4</formula>
    </cfRule>
  </conditionalFormatting>
  <conditionalFormatting sqref="AB33">
    <cfRule type="cellIs" dxfId="10615" priority="484" operator="lessThan">
      <formula>$C$4</formula>
    </cfRule>
  </conditionalFormatting>
  <conditionalFormatting sqref="AB34">
    <cfRule type="cellIs" dxfId="10614" priority="485" operator="lessThan">
      <formula>$C$4</formula>
    </cfRule>
  </conditionalFormatting>
  <conditionalFormatting sqref="AB35">
    <cfRule type="cellIs" dxfId="10613" priority="486" operator="lessThan">
      <formula>$C$4</formula>
    </cfRule>
  </conditionalFormatting>
  <conditionalFormatting sqref="AB36">
    <cfRule type="cellIs" dxfId="10612" priority="487" operator="lessThan">
      <formula>$C$4</formula>
    </cfRule>
  </conditionalFormatting>
  <conditionalFormatting sqref="AB37">
    <cfRule type="cellIs" dxfId="10611" priority="488" operator="lessThan">
      <formula>$C$4</formula>
    </cfRule>
  </conditionalFormatting>
  <conditionalFormatting sqref="AB38">
    <cfRule type="cellIs" dxfId="10610" priority="489" operator="lessThan">
      <formula>$C$4</formula>
    </cfRule>
  </conditionalFormatting>
  <conditionalFormatting sqref="AB39">
    <cfRule type="cellIs" dxfId="10609" priority="490" operator="lessThan">
      <formula>$C$4</formula>
    </cfRule>
  </conditionalFormatting>
  <conditionalFormatting sqref="AB40">
    <cfRule type="cellIs" dxfId="10608" priority="491" operator="lessThan">
      <formula>$C$4</formula>
    </cfRule>
  </conditionalFormatting>
  <conditionalFormatting sqref="AB41">
    <cfRule type="cellIs" dxfId="10607" priority="492" operator="lessThan">
      <formula>$C$4</formula>
    </cfRule>
  </conditionalFormatting>
  <conditionalFormatting sqref="AB42">
    <cfRule type="cellIs" dxfId="10606" priority="493" operator="lessThan">
      <formula>$C$4</formula>
    </cfRule>
  </conditionalFormatting>
  <conditionalFormatting sqref="AB43">
    <cfRule type="cellIs" dxfId="10605" priority="494" operator="lessThan">
      <formula>$C$4</formula>
    </cfRule>
  </conditionalFormatting>
  <conditionalFormatting sqref="AB44">
    <cfRule type="cellIs" dxfId="10604" priority="495" operator="lessThan">
      <formula>$C$4</formula>
    </cfRule>
  </conditionalFormatting>
  <conditionalFormatting sqref="AB45">
    <cfRule type="cellIs" dxfId="10603" priority="496" operator="lessThan">
      <formula>$C$4</formula>
    </cfRule>
  </conditionalFormatting>
  <conditionalFormatting sqref="AB46">
    <cfRule type="cellIs" dxfId="10602" priority="497" operator="lessThan">
      <formula>$C$4</formula>
    </cfRule>
  </conditionalFormatting>
  <conditionalFormatting sqref="AB47">
    <cfRule type="cellIs" dxfId="10601" priority="498" operator="lessThan">
      <formula>$C$4</formula>
    </cfRule>
  </conditionalFormatting>
  <conditionalFormatting sqref="AB48">
    <cfRule type="cellIs" dxfId="10600" priority="499" operator="lessThan">
      <formula>$C$4</formula>
    </cfRule>
  </conditionalFormatting>
  <conditionalFormatting sqref="AB49">
    <cfRule type="cellIs" dxfId="10599" priority="500" operator="lessThan">
      <formula>$C$4</formula>
    </cfRule>
  </conditionalFormatting>
  <conditionalFormatting sqref="AB50">
    <cfRule type="cellIs" dxfId="10598" priority="501" operator="lessThan">
      <formula>$C$4</formula>
    </cfRule>
  </conditionalFormatting>
  <conditionalFormatting sqref="AB51">
    <cfRule type="cellIs" dxfId="10597" priority="502" operator="lessThan">
      <formula>$C$4</formula>
    </cfRule>
  </conditionalFormatting>
  <conditionalFormatting sqref="AB52">
    <cfRule type="cellIs" dxfId="10596" priority="503" operator="lessThan">
      <formula>$C$4</formula>
    </cfRule>
  </conditionalFormatting>
  <conditionalFormatting sqref="AB53">
    <cfRule type="cellIs" dxfId="10595" priority="504" operator="lessThan">
      <formula>$C$4</formula>
    </cfRule>
  </conditionalFormatting>
  <conditionalFormatting sqref="AB54">
    <cfRule type="cellIs" dxfId="10594" priority="505" operator="lessThan">
      <formula>$C$4</formula>
    </cfRule>
  </conditionalFormatting>
  <conditionalFormatting sqref="AB55">
    <cfRule type="cellIs" dxfId="10593" priority="506" operator="lessThan">
      <formula>$C$4</formula>
    </cfRule>
  </conditionalFormatting>
  <conditionalFormatting sqref="AB56">
    <cfRule type="cellIs" dxfId="10592" priority="507" operator="lessThan">
      <formula>$C$4</formula>
    </cfRule>
  </conditionalFormatting>
  <conditionalFormatting sqref="AB57">
    <cfRule type="cellIs" dxfId="10591" priority="508" operator="lessThan">
      <formula>$C$4</formula>
    </cfRule>
  </conditionalFormatting>
  <conditionalFormatting sqref="AB58">
    <cfRule type="cellIs" dxfId="10590" priority="509" operator="lessThan">
      <formula>$C$4</formula>
    </cfRule>
  </conditionalFormatting>
  <conditionalFormatting sqref="AB59">
    <cfRule type="cellIs" dxfId="10589" priority="510" operator="lessThan">
      <formula>$C$4</formula>
    </cfRule>
  </conditionalFormatting>
  <conditionalFormatting sqref="AB60">
    <cfRule type="cellIs" dxfId="10588" priority="511" operator="lessThan">
      <formula>$C$4</formula>
    </cfRule>
  </conditionalFormatting>
  <conditionalFormatting sqref="AC11">
    <cfRule type="cellIs" dxfId="10587" priority="512" operator="lessThan">
      <formula>$C$4</formula>
    </cfRule>
  </conditionalFormatting>
  <conditionalFormatting sqref="AC12">
    <cfRule type="cellIs" dxfId="10586" priority="513" operator="lessThan">
      <formula>$C$4</formula>
    </cfRule>
  </conditionalFormatting>
  <conditionalFormatting sqref="AC13">
    <cfRule type="cellIs" dxfId="10585" priority="514" operator="lessThan">
      <formula>$C$4</formula>
    </cfRule>
  </conditionalFormatting>
  <conditionalFormatting sqref="AC14">
    <cfRule type="cellIs" dxfId="10584" priority="515" operator="lessThan">
      <formula>$C$4</formula>
    </cfRule>
  </conditionalFormatting>
  <conditionalFormatting sqref="AC15">
    <cfRule type="cellIs" dxfId="10583" priority="516" operator="lessThan">
      <formula>$C$4</formula>
    </cfRule>
  </conditionalFormatting>
  <conditionalFormatting sqref="AC16">
    <cfRule type="cellIs" dxfId="10582" priority="517" operator="lessThan">
      <formula>$C$4</formula>
    </cfRule>
  </conditionalFormatting>
  <conditionalFormatting sqref="AC17">
    <cfRule type="cellIs" dxfId="10581" priority="518" operator="lessThan">
      <formula>$C$4</formula>
    </cfRule>
  </conditionalFormatting>
  <conditionalFormatting sqref="AC18">
    <cfRule type="cellIs" dxfId="10580" priority="519" operator="lessThan">
      <formula>$C$4</formula>
    </cfRule>
  </conditionalFormatting>
  <conditionalFormatting sqref="AC19">
    <cfRule type="cellIs" dxfId="10579" priority="520" operator="lessThan">
      <formula>$C$4</formula>
    </cfRule>
  </conditionalFormatting>
  <conditionalFormatting sqref="AC20">
    <cfRule type="cellIs" dxfId="10578" priority="521" operator="lessThan">
      <formula>$C$4</formula>
    </cfRule>
  </conditionalFormatting>
  <conditionalFormatting sqref="AC21">
    <cfRule type="cellIs" dxfId="10577" priority="522" operator="lessThan">
      <formula>$C$4</formula>
    </cfRule>
  </conditionalFormatting>
  <conditionalFormatting sqref="AC22">
    <cfRule type="cellIs" dxfId="10576" priority="523" operator="lessThan">
      <formula>$C$4</formula>
    </cfRule>
  </conditionalFormatting>
  <conditionalFormatting sqref="AC23">
    <cfRule type="cellIs" dxfId="10575" priority="524" operator="lessThan">
      <formula>$C$4</formula>
    </cfRule>
  </conditionalFormatting>
  <conditionalFormatting sqref="AC24">
    <cfRule type="cellIs" dxfId="10574" priority="525" operator="lessThan">
      <formula>$C$4</formula>
    </cfRule>
  </conditionalFormatting>
  <conditionalFormatting sqref="AC25">
    <cfRule type="cellIs" dxfId="10573" priority="526" operator="lessThan">
      <formula>$C$4</formula>
    </cfRule>
  </conditionalFormatting>
  <conditionalFormatting sqref="AC26">
    <cfRule type="cellIs" dxfId="10572" priority="527" operator="lessThan">
      <formula>$C$4</formula>
    </cfRule>
  </conditionalFormatting>
  <conditionalFormatting sqref="AC27">
    <cfRule type="cellIs" dxfId="10571" priority="528" operator="lessThan">
      <formula>$C$4</formula>
    </cfRule>
  </conditionalFormatting>
  <conditionalFormatting sqref="AC28">
    <cfRule type="cellIs" dxfId="10570" priority="529" operator="lessThan">
      <formula>$C$4</formula>
    </cfRule>
  </conditionalFormatting>
  <conditionalFormatting sqref="AC29">
    <cfRule type="cellIs" dxfId="10569" priority="530" operator="lessThan">
      <formula>$C$4</formula>
    </cfRule>
  </conditionalFormatting>
  <conditionalFormatting sqref="AC30">
    <cfRule type="cellIs" dxfId="10568" priority="531" operator="lessThan">
      <formula>$C$4</formula>
    </cfRule>
  </conditionalFormatting>
  <conditionalFormatting sqref="AC31">
    <cfRule type="cellIs" dxfId="10567" priority="532" operator="lessThan">
      <formula>$C$4</formula>
    </cfRule>
  </conditionalFormatting>
  <conditionalFormatting sqref="AC32">
    <cfRule type="cellIs" dxfId="10566" priority="533" operator="lessThan">
      <formula>$C$4</formula>
    </cfRule>
  </conditionalFormatting>
  <conditionalFormatting sqref="AC33">
    <cfRule type="cellIs" dxfId="10565" priority="534" operator="lessThan">
      <formula>$C$4</formula>
    </cfRule>
  </conditionalFormatting>
  <conditionalFormatting sqref="AC34">
    <cfRule type="cellIs" dxfId="10564" priority="535" operator="lessThan">
      <formula>$C$4</formula>
    </cfRule>
  </conditionalFormatting>
  <conditionalFormatting sqref="AC35">
    <cfRule type="cellIs" dxfId="10563" priority="536" operator="lessThan">
      <formula>$C$4</formula>
    </cfRule>
  </conditionalFormatting>
  <conditionalFormatting sqref="AC36">
    <cfRule type="cellIs" dxfId="10562" priority="537" operator="lessThan">
      <formula>$C$4</formula>
    </cfRule>
  </conditionalFormatting>
  <conditionalFormatting sqref="AC37">
    <cfRule type="cellIs" dxfId="10561" priority="538" operator="lessThan">
      <formula>$C$4</formula>
    </cfRule>
  </conditionalFormatting>
  <conditionalFormatting sqref="AC38">
    <cfRule type="cellIs" dxfId="10560" priority="539" operator="lessThan">
      <formula>$C$4</formula>
    </cfRule>
  </conditionalFormatting>
  <conditionalFormatting sqref="AC39">
    <cfRule type="cellIs" dxfId="10559" priority="540" operator="lessThan">
      <formula>$C$4</formula>
    </cfRule>
  </conditionalFormatting>
  <conditionalFormatting sqref="AC40">
    <cfRule type="cellIs" dxfId="10558" priority="541" operator="lessThan">
      <formula>$C$4</formula>
    </cfRule>
  </conditionalFormatting>
  <conditionalFormatting sqref="AC41">
    <cfRule type="cellIs" dxfId="10557" priority="542" operator="lessThan">
      <formula>$C$4</formula>
    </cfRule>
  </conditionalFormatting>
  <conditionalFormatting sqref="AC42">
    <cfRule type="cellIs" dxfId="10556" priority="543" operator="lessThan">
      <formula>$C$4</formula>
    </cfRule>
  </conditionalFormatting>
  <conditionalFormatting sqref="AC43">
    <cfRule type="cellIs" dxfId="10555" priority="544" operator="lessThan">
      <formula>$C$4</formula>
    </cfRule>
  </conditionalFormatting>
  <conditionalFormatting sqref="AC44">
    <cfRule type="cellIs" dxfId="10554" priority="545" operator="lessThan">
      <formula>$C$4</formula>
    </cfRule>
  </conditionalFormatting>
  <conditionalFormatting sqref="AC45">
    <cfRule type="cellIs" dxfId="10553" priority="546" operator="lessThan">
      <formula>$C$4</formula>
    </cfRule>
  </conditionalFormatting>
  <conditionalFormatting sqref="AC46">
    <cfRule type="cellIs" dxfId="10552" priority="547" operator="lessThan">
      <formula>$C$4</formula>
    </cfRule>
  </conditionalFormatting>
  <conditionalFormatting sqref="AC47">
    <cfRule type="cellIs" dxfId="10551" priority="548" operator="lessThan">
      <formula>$C$4</formula>
    </cfRule>
  </conditionalFormatting>
  <conditionalFormatting sqref="AC48">
    <cfRule type="cellIs" dxfId="10550" priority="549" operator="lessThan">
      <formula>$C$4</formula>
    </cfRule>
  </conditionalFormatting>
  <conditionalFormatting sqref="AC49">
    <cfRule type="cellIs" dxfId="10549" priority="550" operator="lessThan">
      <formula>$C$4</formula>
    </cfRule>
  </conditionalFormatting>
  <conditionalFormatting sqref="AC50">
    <cfRule type="cellIs" dxfId="10548" priority="551" operator="lessThan">
      <formula>$C$4</formula>
    </cfRule>
  </conditionalFormatting>
  <conditionalFormatting sqref="AC51">
    <cfRule type="cellIs" dxfId="10547" priority="552" operator="lessThan">
      <formula>$C$4</formula>
    </cfRule>
  </conditionalFormatting>
  <conditionalFormatting sqref="AC52">
    <cfRule type="cellIs" dxfId="10546" priority="553" operator="lessThan">
      <formula>$C$4</formula>
    </cfRule>
  </conditionalFormatting>
  <conditionalFormatting sqref="AC53">
    <cfRule type="cellIs" dxfId="10545" priority="554" operator="lessThan">
      <formula>$C$4</formula>
    </cfRule>
  </conditionalFormatting>
  <conditionalFormatting sqref="AC54">
    <cfRule type="cellIs" dxfId="10544" priority="555" operator="lessThan">
      <formula>$C$4</formula>
    </cfRule>
  </conditionalFormatting>
  <conditionalFormatting sqref="AC55">
    <cfRule type="cellIs" dxfId="10543" priority="556" operator="lessThan">
      <formula>$C$4</formula>
    </cfRule>
  </conditionalFormatting>
  <conditionalFormatting sqref="AC56">
    <cfRule type="cellIs" dxfId="10542" priority="557" operator="lessThan">
      <formula>$C$4</formula>
    </cfRule>
  </conditionalFormatting>
  <conditionalFormatting sqref="AC57">
    <cfRule type="cellIs" dxfId="10541" priority="558" operator="lessThan">
      <formula>$C$4</formula>
    </cfRule>
  </conditionalFormatting>
  <conditionalFormatting sqref="AC58">
    <cfRule type="cellIs" dxfId="10540" priority="559" operator="lessThan">
      <formula>$C$4</formula>
    </cfRule>
  </conditionalFormatting>
  <conditionalFormatting sqref="AC59">
    <cfRule type="cellIs" dxfId="10539" priority="560" operator="lessThan">
      <formula>$C$4</formula>
    </cfRule>
  </conditionalFormatting>
  <conditionalFormatting sqref="AC60">
    <cfRule type="cellIs" dxfId="10538" priority="561" operator="lessThan">
      <formula>$C$4</formula>
    </cfRule>
  </conditionalFormatting>
  <conditionalFormatting sqref="AD11">
    <cfRule type="cellIs" dxfId="10537" priority="562" operator="lessThan">
      <formula>$C$4</formula>
    </cfRule>
  </conditionalFormatting>
  <conditionalFormatting sqref="AD12">
    <cfRule type="cellIs" dxfId="10536" priority="563" operator="lessThan">
      <formula>$C$4</formula>
    </cfRule>
  </conditionalFormatting>
  <conditionalFormatting sqref="AD13">
    <cfRule type="cellIs" dxfId="10535" priority="564" operator="lessThan">
      <formula>$C$4</formula>
    </cfRule>
  </conditionalFormatting>
  <conditionalFormatting sqref="AD14">
    <cfRule type="cellIs" dxfId="10534" priority="565" operator="lessThan">
      <formula>$C$4</formula>
    </cfRule>
  </conditionalFormatting>
  <conditionalFormatting sqref="AD15">
    <cfRule type="cellIs" dxfId="10533" priority="566" operator="lessThan">
      <formula>$C$4</formula>
    </cfRule>
  </conditionalFormatting>
  <conditionalFormatting sqref="AD16">
    <cfRule type="cellIs" dxfId="10532" priority="567" operator="lessThan">
      <formula>$C$4</formula>
    </cfRule>
  </conditionalFormatting>
  <conditionalFormatting sqref="AD17">
    <cfRule type="cellIs" dxfId="10531" priority="568" operator="lessThan">
      <formula>$C$4</formula>
    </cfRule>
  </conditionalFormatting>
  <conditionalFormatting sqref="AD18">
    <cfRule type="cellIs" dxfId="10530" priority="569" operator="lessThan">
      <formula>$C$4</formula>
    </cfRule>
  </conditionalFormatting>
  <conditionalFormatting sqref="AD19">
    <cfRule type="cellIs" dxfId="10529" priority="570" operator="lessThan">
      <formula>$C$4</formula>
    </cfRule>
  </conditionalFormatting>
  <conditionalFormatting sqref="AD20">
    <cfRule type="cellIs" dxfId="10528" priority="571" operator="lessThan">
      <formula>$C$4</formula>
    </cfRule>
  </conditionalFormatting>
  <conditionalFormatting sqref="AD21">
    <cfRule type="cellIs" dxfId="10527" priority="572" operator="lessThan">
      <formula>$C$4</formula>
    </cfRule>
  </conditionalFormatting>
  <conditionalFormatting sqref="AD22">
    <cfRule type="cellIs" dxfId="10526" priority="573" operator="lessThan">
      <formula>$C$4</formula>
    </cfRule>
  </conditionalFormatting>
  <conditionalFormatting sqref="AD23">
    <cfRule type="cellIs" dxfId="10525" priority="574" operator="lessThan">
      <formula>$C$4</formula>
    </cfRule>
  </conditionalFormatting>
  <conditionalFormatting sqref="AD24">
    <cfRule type="cellIs" dxfId="10524" priority="575" operator="lessThan">
      <formula>$C$4</formula>
    </cfRule>
  </conditionalFormatting>
  <conditionalFormatting sqref="AD25">
    <cfRule type="cellIs" dxfId="10523" priority="576" operator="lessThan">
      <formula>$C$4</formula>
    </cfRule>
  </conditionalFormatting>
  <conditionalFormatting sqref="AD26">
    <cfRule type="cellIs" dxfId="10522" priority="577" operator="lessThan">
      <formula>$C$4</formula>
    </cfRule>
  </conditionalFormatting>
  <conditionalFormatting sqref="AD27">
    <cfRule type="cellIs" dxfId="10521" priority="578" operator="lessThan">
      <formula>$C$4</formula>
    </cfRule>
  </conditionalFormatting>
  <conditionalFormatting sqref="AD28">
    <cfRule type="cellIs" dxfId="10520" priority="579" operator="lessThan">
      <formula>$C$4</formula>
    </cfRule>
  </conditionalFormatting>
  <conditionalFormatting sqref="AD29">
    <cfRule type="cellIs" dxfId="10519" priority="580" operator="lessThan">
      <formula>$C$4</formula>
    </cfRule>
  </conditionalFormatting>
  <conditionalFormatting sqref="AD30">
    <cfRule type="cellIs" dxfId="10518" priority="581" operator="lessThan">
      <formula>$C$4</formula>
    </cfRule>
  </conditionalFormatting>
  <conditionalFormatting sqref="AD31">
    <cfRule type="cellIs" dxfId="10517" priority="582" operator="lessThan">
      <formula>$C$4</formula>
    </cfRule>
  </conditionalFormatting>
  <conditionalFormatting sqref="AD32">
    <cfRule type="cellIs" dxfId="10516" priority="583" operator="lessThan">
      <formula>$C$4</formula>
    </cfRule>
  </conditionalFormatting>
  <conditionalFormatting sqref="AD33">
    <cfRule type="cellIs" dxfId="10515" priority="584" operator="lessThan">
      <formula>$C$4</formula>
    </cfRule>
  </conditionalFormatting>
  <conditionalFormatting sqref="AD34">
    <cfRule type="cellIs" dxfId="10514" priority="585" operator="lessThan">
      <formula>$C$4</formula>
    </cfRule>
  </conditionalFormatting>
  <conditionalFormatting sqref="AD35">
    <cfRule type="cellIs" dxfId="10513" priority="586" operator="lessThan">
      <formula>$C$4</formula>
    </cfRule>
  </conditionalFormatting>
  <conditionalFormatting sqref="AD36">
    <cfRule type="cellIs" dxfId="10512" priority="587" operator="lessThan">
      <formula>$C$4</formula>
    </cfRule>
  </conditionalFormatting>
  <conditionalFormatting sqref="AD37">
    <cfRule type="cellIs" dxfId="10511" priority="588" operator="lessThan">
      <formula>$C$4</formula>
    </cfRule>
  </conditionalFormatting>
  <conditionalFormatting sqref="AD38">
    <cfRule type="cellIs" dxfId="10510" priority="589" operator="lessThan">
      <formula>$C$4</formula>
    </cfRule>
  </conditionalFormatting>
  <conditionalFormatting sqref="AD39">
    <cfRule type="cellIs" dxfId="10509" priority="590" operator="lessThan">
      <formula>$C$4</formula>
    </cfRule>
  </conditionalFormatting>
  <conditionalFormatting sqref="AD40">
    <cfRule type="cellIs" dxfId="10508" priority="591" operator="lessThan">
      <formula>$C$4</formula>
    </cfRule>
  </conditionalFormatting>
  <conditionalFormatting sqref="AD41">
    <cfRule type="cellIs" dxfId="10507" priority="592" operator="lessThan">
      <formula>$C$4</formula>
    </cfRule>
  </conditionalFormatting>
  <conditionalFormatting sqref="AD42">
    <cfRule type="cellIs" dxfId="10506" priority="593" operator="lessThan">
      <formula>$C$4</formula>
    </cfRule>
  </conditionalFormatting>
  <conditionalFormatting sqref="AD43">
    <cfRule type="cellIs" dxfId="10505" priority="594" operator="lessThan">
      <formula>$C$4</formula>
    </cfRule>
  </conditionalFormatting>
  <conditionalFormatting sqref="AD44">
    <cfRule type="cellIs" dxfId="10504" priority="595" operator="lessThan">
      <formula>$C$4</formula>
    </cfRule>
  </conditionalFormatting>
  <conditionalFormatting sqref="AD45">
    <cfRule type="cellIs" dxfId="10503" priority="596" operator="lessThan">
      <formula>$C$4</formula>
    </cfRule>
  </conditionalFormatting>
  <conditionalFormatting sqref="AD46">
    <cfRule type="cellIs" dxfId="10502" priority="597" operator="lessThan">
      <formula>$C$4</formula>
    </cfRule>
  </conditionalFormatting>
  <conditionalFormatting sqref="AD47">
    <cfRule type="cellIs" dxfId="10501" priority="598" operator="lessThan">
      <formula>$C$4</formula>
    </cfRule>
  </conditionalFormatting>
  <conditionalFormatting sqref="AD48">
    <cfRule type="cellIs" dxfId="10500" priority="599" operator="lessThan">
      <formula>$C$4</formula>
    </cfRule>
  </conditionalFormatting>
  <conditionalFormatting sqref="AD49">
    <cfRule type="cellIs" dxfId="10499" priority="600" operator="lessThan">
      <formula>$C$4</formula>
    </cfRule>
  </conditionalFormatting>
  <conditionalFormatting sqref="AD50">
    <cfRule type="cellIs" dxfId="10498" priority="601" operator="lessThan">
      <formula>$C$4</formula>
    </cfRule>
  </conditionalFormatting>
  <conditionalFormatting sqref="AD51">
    <cfRule type="cellIs" dxfId="10497" priority="602" operator="lessThan">
      <formula>$C$4</formula>
    </cfRule>
  </conditionalFormatting>
  <conditionalFormatting sqref="AD52">
    <cfRule type="cellIs" dxfId="10496" priority="603" operator="lessThan">
      <formula>$C$4</formula>
    </cfRule>
  </conditionalFormatting>
  <conditionalFormatting sqref="AD53">
    <cfRule type="cellIs" dxfId="10495" priority="604" operator="lessThan">
      <formula>$C$4</formula>
    </cfRule>
  </conditionalFormatting>
  <conditionalFormatting sqref="AD54">
    <cfRule type="cellIs" dxfId="10494" priority="605" operator="lessThan">
      <formula>$C$4</formula>
    </cfRule>
  </conditionalFormatting>
  <conditionalFormatting sqref="AD55">
    <cfRule type="cellIs" dxfId="10493" priority="606" operator="lessThan">
      <formula>$C$4</formula>
    </cfRule>
  </conditionalFormatting>
  <conditionalFormatting sqref="AD56">
    <cfRule type="cellIs" dxfId="10492" priority="607" operator="lessThan">
      <formula>$C$4</formula>
    </cfRule>
  </conditionalFormatting>
  <conditionalFormatting sqref="AD57">
    <cfRule type="cellIs" dxfId="10491" priority="608" operator="lessThan">
      <formula>$C$4</formula>
    </cfRule>
  </conditionalFormatting>
  <conditionalFormatting sqref="AD58">
    <cfRule type="cellIs" dxfId="10490" priority="609" operator="lessThan">
      <formula>$C$4</formula>
    </cfRule>
  </conditionalFormatting>
  <conditionalFormatting sqref="AD59">
    <cfRule type="cellIs" dxfId="10489" priority="610" operator="lessThan">
      <formula>$C$4</formula>
    </cfRule>
  </conditionalFormatting>
  <conditionalFormatting sqref="AD60">
    <cfRule type="cellIs" dxfId="10488" priority="611" operator="lessThan">
      <formula>$C$4</formula>
    </cfRule>
  </conditionalFormatting>
  <conditionalFormatting sqref="AE11">
    <cfRule type="cellIs" dxfId="10487" priority="612" operator="lessThan">
      <formula>$C$4</formula>
    </cfRule>
  </conditionalFormatting>
  <conditionalFormatting sqref="AE12">
    <cfRule type="cellIs" dxfId="10486" priority="613" operator="lessThan">
      <formula>$C$4</formula>
    </cfRule>
  </conditionalFormatting>
  <conditionalFormatting sqref="AE13">
    <cfRule type="cellIs" dxfId="10485" priority="614" operator="lessThan">
      <formula>$C$4</formula>
    </cfRule>
  </conditionalFormatting>
  <conditionalFormatting sqref="AE14">
    <cfRule type="cellIs" dxfId="10484" priority="615" operator="lessThan">
      <formula>$C$4</formula>
    </cfRule>
  </conditionalFormatting>
  <conditionalFormatting sqref="AE15">
    <cfRule type="cellIs" dxfId="10483" priority="616" operator="lessThan">
      <formula>$C$4</formula>
    </cfRule>
  </conditionalFormatting>
  <conditionalFormatting sqref="AE16">
    <cfRule type="cellIs" dxfId="10482" priority="617" operator="lessThan">
      <formula>$C$4</formula>
    </cfRule>
  </conditionalFormatting>
  <conditionalFormatting sqref="AE17">
    <cfRule type="cellIs" dxfId="10481" priority="618" operator="lessThan">
      <formula>$C$4</formula>
    </cfRule>
  </conditionalFormatting>
  <conditionalFormatting sqref="AE18">
    <cfRule type="cellIs" dxfId="10480" priority="619" operator="lessThan">
      <formula>$C$4</formula>
    </cfRule>
  </conditionalFormatting>
  <conditionalFormatting sqref="AE19">
    <cfRule type="cellIs" dxfId="10479" priority="620" operator="lessThan">
      <formula>$C$4</formula>
    </cfRule>
  </conditionalFormatting>
  <conditionalFormatting sqref="AE20">
    <cfRule type="cellIs" dxfId="10478" priority="621" operator="lessThan">
      <formula>$C$4</formula>
    </cfRule>
  </conditionalFormatting>
  <conditionalFormatting sqref="AE21">
    <cfRule type="cellIs" dxfId="10477" priority="622" operator="lessThan">
      <formula>$C$4</formula>
    </cfRule>
  </conditionalFormatting>
  <conditionalFormatting sqref="AE22">
    <cfRule type="cellIs" dxfId="10476" priority="623" operator="lessThan">
      <formula>$C$4</formula>
    </cfRule>
  </conditionalFormatting>
  <conditionalFormatting sqref="AE23">
    <cfRule type="cellIs" dxfId="10475" priority="624" operator="lessThan">
      <formula>$C$4</formula>
    </cfRule>
  </conditionalFormatting>
  <conditionalFormatting sqref="AE24">
    <cfRule type="cellIs" dxfId="10474" priority="625" operator="lessThan">
      <formula>$C$4</formula>
    </cfRule>
  </conditionalFormatting>
  <conditionalFormatting sqref="AE25">
    <cfRule type="cellIs" dxfId="10473" priority="626" operator="lessThan">
      <formula>$C$4</formula>
    </cfRule>
  </conditionalFormatting>
  <conditionalFormatting sqref="AE26">
    <cfRule type="cellIs" dxfId="10472" priority="627" operator="lessThan">
      <formula>$C$4</formula>
    </cfRule>
  </conditionalFormatting>
  <conditionalFormatting sqref="AE27">
    <cfRule type="cellIs" dxfId="10471" priority="628" operator="lessThan">
      <formula>$C$4</formula>
    </cfRule>
  </conditionalFormatting>
  <conditionalFormatting sqref="AE28">
    <cfRule type="cellIs" dxfId="10470" priority="629" operator="lessThan">
      <formula>$C$4</formula>
    </cfRule>
  </conditionalFormatting>
  <conditionalFormatting sqref="AE29">
    <cfRule type="cellIs" dxfId="10469" priority="630" operator="lessThan">
      <formula>$C$4</formula>
    </cfRule>
  </conditionalFormatting>
  <conditionalFormatting sqref="AE30">
    <cfRule type="cellIs" dxfId="10468" priority="631" operator="lessThan">
      <formula>$C$4</formula>
    </cfRule>
  </conditionalFormatting>
  <conditionalFormatting sqref="AE31">
    <cfRule type="cellIs" dxfId="10467" priority="632" operator="lessThan">
      <formula>$C$4</formula>
    </cfRule>
  </conditionalFormatting>
  <conditionalFormatting sqref="AE32">
    <cfRule type="cellIs" dxfId="10466" priority="633" operator="lessThan">
      <formula>$C$4</formula>
    </cfRule>
  </conditionalFormatting>
  <conditionalFormatting sqref="AE33">
    <cfRule type="cellIs" dxfId="10465" priority="634" operator="lessThan">
      <formula>$C$4</formula>
    </cfRule>
  </conditionalFormatting>
  <conditionalFormatting sqref="AE34">
    <cfRule type="cellIs" dxfId="10464" priority="635" operator="lessThan">
      <formula>$C$4</formula>
    </cfRule>
  </conditionalFormatting>
  <conditionalFormatting sqref="AE35">
    <cfRule type="cellIs" dxfId="10463" priority="636" operator="lessThan">
      <formula>$C$4</formula>
    </cfRule>
  </conditionalFormatting>
  <conditionalFormatting sqref="AE36">
    <cfRule type="cellIs" dxfId="10462" priority="637" operator="lessThan">
      <formula>$C$4</formula>
    </cfRule>
  </conditionalFormatting>
  <conditionalFormatting sqref="AE37">
    <cfRule type="cellIs" dxfId="10461" priority="638" operator="lessThan">
      <formula>$C$4</formula>
    </cfRule>
  </conditionalFormatting>
  <conditionalFormatting sqref="AE38">
    <cfRule type="cellIs" dxfId="10460" priority="639" operator="lessThan">
      <formula>$C$4</formula>
    </cfRule>
  </conditionalFormatting>
  <conditionalFormatting sqref="AE39">
    <cfRule type="cellIs" dxfId="10459" priority="640" operator="lessThan">
      <formula>$C$4</formula>
    </cfRule>
  </conditionalFormatting>
  <conditionalFormatting sqref="AE40">
    <cfRule type="cellIs" dxfId="10458" priority="641" operator="lessThan">
      <formula>$C$4</formula>
    </cfRule>
  </conditionalFormatting>
  <conditionalFormatting sqref="AE41">
    <cfRule type="cellIs" dxfId="10457" priority="642" operator="lessThan">
      <formula>$C$4</formula>
    </cfRule>
  </conditionalFormatting>
  <conditionalFormatting sqref="AE42">
    <cfRule type="cellIs" dxfId="10456" priority="643" operator="lessThan">
      <formula>$C$4</formula>
    </cfRule>
  </conditionalFormatting>
  <conditionalFormatting sqref="AE43">
    <cfRule type="cellIs" dxfId="10455" priority="644" operator="lessThan">
      <formula>$C$4</formula>
    </cfRule>
  </conditionalFormatting>
  <conditionalFormatting sqref="AE44">
    <cfRule type="cellIs" dxfId="10454" priority="645" operator="lessThan">
      <formula>$C$4</formula>
    </cfRule>
  </conditionalFormatting>
  <conditionalFormatting sqref="AE45">
    <cfRule type="cellIs" dxfId="10453" priority="646" operator="lessThan">
      <formula>$C$4</formula>
    </cfRule>
  </conditionalFormatting>
  <conditionalFormatting sqref="AE46">
    <cfRule type="cellIs" dxfId="10452" priority="647" operator="lessThan">
      <formula>$C$4</formula>
    </cfRule>
  </conditionalFormatting>
  <conditionalFormatting sqref="AE47">
    <cfRule type="cellIs" dxfId="10451" priority="648" operator="lessThan">
      <formula>$C$4</formula>
    </cfRule>
  </conditionalFormatting>
  <conditionalFormatting sqref="AE48">
    <cfRule type="cellIs" dxfId="10450" priority="649" operator="lessThan">
      <formula>$C$4</formula>
    </cfRule>
  </conditionalFormatting>
  <conditionalFormatting sqref="AE49">
    <cfRule type="cellIs" dxfId="10449" priority="650" operator="lessThan">
      <formula>$C$4</formula>
    </cfRule>
  </conditionalFormatting>
  <conditionalFormatting sqref="AE50">
    <cfRule type="cellIs" dxfId="10448" priority="651" operator="lessThan">
      <formula>$C$4</formula>
    </cfRule>
  </conditionalFormatting>
  <conditionalFormatting sqref="AE51">
    <cfRule type="cellIs" dxfId="10447" priority="652" operator="lessThan">
      <formula>$C$4</formula>
    </cfRule>
  </conditionalFormatting>
  <conditionalFormatting sqref="AE52">
    <cfRule type="cellIs" dxfId="10446" priority="653" operator="lessThan">
      <formula>$C$4</formula>
    </cfRule>
  </conditionalFormatting>
  <conditionalFormatting sqref="AE53">
    <cfRule type="cellIs" dxfId="10445" priority="654" operator="lessThan">
      <formula>$C$4</formula>
    </cfRule>
  </conditionalFormatting>
  <conditionalFormatting sqref="AE54">
    <cfRule type="cellIs" dxfId="10444" priority="655" operator="lessThan">
      <formula>$C$4</formula>
    </cfRule>
  </conditionalFormatting>
  <conditionalFormatting sqref="AE55">
    <cfRule type="cellIs" dxfId="10443" priority="656" operator="lessThan">
      <formula>$C$4</formula>
    </cfRule>
  </conditionalFormatting>
  <conditionalFormatting sqref="AE56">
    <cfRule type="cellIs" dxfId="10442" priority="657" operator="lessThan">
      <formula>$C$4</formula>
    </cfRule>
  </conditionalFormatting>
  <conditionalFormatting sqref="AE57">
    <cfRule type="cellIs" dxfId="10441" priority="658" operator="lessThan">
      <formula>$C$4</formula>
    </cfRule>
  </conditionalFormatting>
  <conditionalFormatting sqref="AE58">
    <cfRule type="cellIs" dxfId="10440" priority="659" operator="lessThan">
      <formula>$C$4</formula>
    </cfRule>
  </conditionalFormatting>
  <conditionalFormatting sqref="AE59">
    <cfRule type="cellIs" dxfId="10439" priority="660" operator="lessThan">
      <formula>$C$4</formula>
    </cfRule>
  </conditionalFormatting>
  <conditionalFormatting sqref="AE60">
    <cfRule type="cellIs" dxfId="10438" priority="661" operator="lessThan">
      <formula>$C$4</formula>
    </cfRule>
  </conditionalFormatting>
  <conditionalFormatting sqref="AF11">
    <cfRule type="cellIs" dxfId="10437" priority="662" operator="lessThan">
      <formula>$C$4</formula>
    </cfRule>
  </conditionalFormatting>
  <conditionalFormatting sqref="AF12">
    <cfRule type="cellIs" dxfId="10436" priority="663" operator="lessThan">
      <formula>$C$4</formula>
    </cfRule>
  </conditionalFormatting>
  <conditionalFormatting sqref="AF13">
    <cfRule type="cellIs" dxfId="10435" priority="664" operator="lessThan">
      <formula>$C$4</formula>
    </cfRule>
  </conditionalFormatting>
  <conditionalFormatting sqref="AF14">
    <cfRule type="cellIs" dxfId="10434" priority="665" operator="lessThan">
      <formula>$C$4</formula>
    </cfRule>
  </conditionalFormatting>
  <conditionalFormatting sqref="AF15">
    <cfRule type="cellIs" dxfId="10433" priority="666" operator="lessThan">
      <formula>$C$4</formula>
    </cfRule>
  </conditionalFormatting>
  <conditionalFormatting sqref="AF16">
    <cfRule type="cellIs" dxfId="10432" priority="667" operator="lessThan">
      <formula>$C$4</formula>
    </cfRule>
  </conditionalFormatting>
  <conditionalFormatting sqref="AF17">
    <cfRule type="cellIs" dxfId="10431" priority="668" operator="lessThan">
      <formula>$C$4</formula>
    </cfRule>
  </conditionalFormatting>
  <conditionalFormatting sqref="AF18">
    <cfRule type="cellIs" dxfId="10430" priority="669" operator="lessThan">
      <formula>$C$4</formula>
    </cfRule>
  </conditionalFormatting>
  <conditionalFormatting sqref="AF19">
    <cfRule type="cellIs" dxfId="10429" priority="670" operator="lessThan">
      <formula>$C$4</formula>
    </cfRule>
  </conditionalFormatting>
  <conditionalFormatting sqref="AF20">
    <cfRule type="cellIs" dxfId="10428" priority="671" operator="lessThan">
      <formula>$C$4</formula>
    </cfRule>
  </conditionalFormatting>
  <conditionalFormatting sqref="AF21">
    <cfRule type="cellIs" dxfId="10427" priority="672" operator="lessThan">
      <formula>$C$4</formula>
    </cfRule>
  </conditionalFormatting>
  <conditionalFormatting sqref="AF22">
    <cfRule type="cellIs" dxfId="10426" priority="673" operator="lessThan">
      <formula>$C$4</formula>
    </cfRule>
  </conditionalFormatting>
  <conditionalFormatting sqref="AF23">
    <cfRule type="cellIs" dxfId="10425" priority="674" operator="lessThan">
      <formula>$C$4</formula>
    </cfRule>
  </conditionalFormatting>
  <conditionalFormatting sqref="AF24">
    <cfRule type="cellIs" dxfId="10424" priority="675" operator="lessThan">
      <formula>$C$4</formula>
    </cfRule>
  </conditionalFormatting>
  <conditionalFormatting sqref="AF25">
    <cfRule type="cellIs" dxfId="10423" priority="676" operator="lessThan">
      <formula>$C$4</formula>
    </cfRule>
  </conditionalFormatting>
  <conditionalFormatting sqref="AF26">
    <cfRule type="cellIs" dxfId="10422" priority="677" operator="lessThan">
      <formula>$C$4</formula>
    </cfRule>
  </conditionalFormatting>
  <conditionalFormatting sqref="AF27">
    <cfRule type="cellIs" dxfId="10421" priority="678" operator="lessThan">
      <formula>$C$4</formula>
    </cfRule>
  </conditionalFormatting>
  <conditionalFormatting sqref="AF28">
    <cfRule type="cellIs" dxfId="10420" priority="679" operator="lessThan">
      <formula>$C$4</formula>
    </cfRule>
  </conditionalFormatting>
  <conditionalFormatting sqref="AF29">
    <cfRule type="cellIs" dxfId="10419" priority="680" operator="lessThan">
      <formula>$C$4</formula>
    </cfRule>
  </conditionalFormatting>
  <conditionalFormatting sqref="AF30">
    <cfRule type="cellIs" dxfId="10418" priority="681" operator="lessThan">
      <formula>$C$4</formula>
    </cfRule>
  </conditionalFormatting>
  <conditionalFormatting sqref="AF31">
    <cfRule type="cellIs" dxfId="10417" priority="682" operator="lessThan">
      <formula>$C$4</formula>
    </cfRule>
  </conditionalFormatting>
  <conditionalFormatting sqref="AF32">
    <cfRule type="cellIs" dxfId="10416" priority="683" operator="lessThan">
      <formula>$C$4</formula>
    </cfRule>
  </conditionalFormatting>
  <conditionalFormatting sqref="AF33">
    <cfRule type="cellIs" dxfId="10415" priority="684" operator="lessThan">
      <formula>$C$4</formula>
    </cfRule>
  </conditionalFormatting>
  <conditionalFormatting sqref="AF34">
    <cfRule type="cellIs" dxfId="10414" priority="685" operator="lessThan">
      <formula>$C$4</formula>
    </cfRule>
  </conditionalFormatting>
  <conditionalFormatting sqref="AF35">
    <cfRule type="cellIs" dxfId="10413" priority="686" operator="lessThan">
      <formula>$C$4</formula>
    </cfRule>
  </conditionalFormatting>
  <conditionalFormatting sqref="AF36">
    <cfRule type="cellIs" dxfId="10412" priority="687" operator="lessThan">
      <formula>$C$4</formula>
    </cfRule>
  </conditionalFormatting>
  <conditionalFormatting sqref="AF37">
    <cfRule type="cellIs" dxfId="10411" priority="688" operator="lessThan">
      <formula>$C$4</formula>
    </cfRule>
  </conditionalFormatting>
  <conditionalFormatting sqref="AF38">
    <cfRule type="cellIs" dxfId="10410" priority="689" operator="lessThan">
      <formula>$C$4</formula>
    </cfRule>
  </conditionalFormatting>
  <conditionalFormatting sqref="AF39">
    <cfRule type="cellIs" dxfId="10409" priority="690" operator="lessThan">
      <formula>$C$4</formula>
    </cfRule>
  </conditionalFormatting>
  <conditionalFormatting sqref="AF40">
    <cfRule type="cellIs" dxfId="10408" priority="691" operator="lessThan">
      <formula>$C$4</formula>
    </cfRule>
  </conditionalFormatting>
  <conditionalFormatting sqref="AF41">
    <cfRule type="cellIs" dxfId="10407" priority="692" operator="lessThan">
      <formula>$C$4</formula>
    </cfRule>
  </conditionalFormatting>
  <conditionalFormatting sqref="AF42">
    <cfRule type="cellIs" dxfId="10406" priority="693" operator="lessThan">
      <formula>$C$4</formula>
    </cfRule>
  </conditionalFormatting>
  <conditionalFormatting sqref="AF43">
    <cfRule type="cellIs" dxfId="10405" priority="694" operator="lessThan">
      <formula>$C$4</formula>
    </cfRule>
  </conditionalFormatting>
  <conditionalFormatting sqref="AF44">
    <cfRule type="cellIs" dxfId="10404" priority="695" operator="lessThan">
      <formula>$C$4</formula>
    </cfRule>
  </conditionalFormatting>
  <conditionalFormatting sqref="AF45">
    <cfRule type="cellIs" dxfId="10403" priority="696" operator="lessThan">
      <formula>$C$4</formula>
    </cfRule>
  </conditionalFormatting>
  <conditionalFormatting sqref="AF46">
    <cfRule type="cellIs" dxfId="10402" priority="697" operator="lessThan">
      <formula>$C$4</formula>
    </cfRule>
  </conditionalFormatting>
  <conditionalFormatting sqref="AF47">
    <cfRule type="cellIs" dxfId="10401" priority="698" operator="lessThan">
      <formula>$C$4</formula>
    </cfRule>
  </conditionalFormatting>
  <conditionalFormatting sqref="AF48">
    <cfRule type="cellIs" dxfId="10400" priority="699" operator="lessThan">
      <formula>$C$4</formula>
    </cfRule>
  </conditionalFormatting>
  <conditionalFormatting sqref="AF49">
    <cfRule type="cellIs" dxfId="10399" priority="700" operator="lessThan">
      <formula>$C$4</formula>
    </cfRule>
  </conditionalFormatting>
  <conditionalFormatting sqref="AF50">
    <cfRule type="cellIs" dxfId="10398" priority="701" operator="lessThan">
      <formula>$C$4</formula>
    </cfRule>
  </conditionalFormatting>
  <conditionalFormatting sqref="AF51">
    <cfRule type="cellIs" dxfId="10397" priority="702" operator="lessThan">
      <formula>$C$4</formula>
    </cfRule>
  </conditionalFormatting>
  <conditionalFormatting sqref="AF52">
    <cfRule type="cellIs" dxfId="10396" priority="703" operator="lessThan">
      <formula>$C$4</formula>
    </cfRule>
  </conditionalFormatting>
  <conditionalFormatting sqref="AF53">
    <cfRule type="cellIs" dxfId="10395" priority="704" operator="lessThan">
      <formula>$C$4</formula>
    </cfRule>
  </conditionalFormatting>
  <conditionalFormatting sqref="AF54">
    <cfRule type="cellIs" dxfId="10394" priority="705" operator="lessThan">
      <formula>$C$4</formula>
    </cfRule>
  </conditionalFormatting>
  <conditionalFormatting sqref="AF55">
    <cfRule type="cellIs" dxfId="10393" priority="706" operator="lessThan">
      <formula>$C$4</formula>
    </cfRule>
  </conditionalFormatting>
  <conditionalFormatting sqref="AF56">
    <cfRule type="cellIs" dxfId="10392" priority="707" operator="lessThan">
      <formula>$C$4</formula>
    </cfRule>
  </conditionalFormatting>
  <conditionalFormatting sqref="AF57">
    <cfRule type="cellIs" dxfId="10391" priority="708" operator="lessThan">
      <formula>$C$4</formula>
    </cfRule>
  </conditionalFormatting>
  <conditionalFormatting sqref="AF58">
    <cfRule type="cellIs" dxfId="10390" priority="709" operator="lessThan">
      <formula>$C$4</formula>
    </cfRule>
  </conditionalFormatting>
  <conditionalFormatting sqref="AF59">
    <cfRule type="cellIs" dxfId="10389" priority="710" operator="lessThan">
      <formula>$C$4</formula>
    </cfRule>
  </conditionalFormatting>
  <conditionalFormatting sqref="AF60">
    <cfRule type="cellIs" dxfId="10388" priority="711" operator="lessThan">
      <formula>$C$4</formula>
    </cfRule>
  </conditionalFormatting>
  <conditionalFormatting sqref="AG11">
    <cfRule type="cellIs" dxfId="10387" priority="712" operator="lessThan">
      <formula>$C$4</formula>
    </cfRule>
  </conditionalFormatting>
  <conditionalFormatting sqref="AG12">
    <cfRule type="cellIs" dxfId="10386" priority="713" operator="lessThan">
      <formula>$C$4</formula>
    </cfRule>
  </conditionalFormatting>
  <conditionalFormatting sqref="AG13">
    <cfRule type="cellIs" dxfId="10385" priority="714" operator="lessThan">
      <formula>$C$4</formula>
    </cfRule>
  </conditionalFormatting>
  <conditionalFormatting sqref="AG14">
    <cfRule type="cellIs" dxfId="10384" priority="715" operator="lessThan">
      <formula>$C$4</formula>
    </cfRule>
  </conditionalFormatting>
  <conditionalFormatting sqref="AG15">
    <cfRule type="cellIs" dxfId="10383" priority="716" operator="lessThan">
      <formula>$C$4</formula>
    </cfRule>
  </conditionalFormatting>
  <conditionalFormatting sqref="AG16">
    <cfRule type="cellIs" dxfId="10382" priority="717" operator="lessThan">
      <formula>$C$4</formula>
    </cfRule>
  </conditionalFormatting>
  <conditionalFormatting sqref="AG17">
    <cfRule type="cellIs" dxfId="10381" priority="718" operator="lessThan">
      <formula>$C$4</formula>
    </cfRule>
  </conditionalFormatting>
  <conditionalFormatting sqref="AG18">
    <cfRule type="cellIs" dxfId="10380" priority="719" operator="lessThan">
      <formula>$C$4</formula>
    </cfRule>
  </conditionalFormatting>
  <conditionalFormatting sqref="AG19">
    <cfRule type="cellIs" dxfId="10379" priority="720" operator="lessThan">
      <formula>$C$4</formula>
    </cfRule>
  </conditionalFormatting>
  <conditionalFormatting sqref="AG20">
    <cfRule type="cellIs" dxfId="10378" priority="721" operator="lessThan">
      <formula>$C$4</formula>
    </cfRule>
  </conditionalFormatting>
  <conditionalFormatting sqref="AG21">
    <cfRule type="cellIs" dxfId="10377" priority="722" operator="lessThan">
      <formula>$C$4</formula>
    </cfRule>
  </conditionalFormatting>
  <conditionalFormatting sqref="AG22">
    <cfRule type="cellIs" dxfId="10376" priority="723" operator="lessThan">
      <formula>$C$4</formula>
    </cfRule>
  </conditionalFormatting>
  <conditionalFormatting sqref="AG23">
    <cfRule type="cellIs" dxfId="10375" priority="724" operator="lessThan">
      <formula>$C$4</formula>
    </cfRule>
  </conditionalFormatting>
  <conditionalFormatting sqref="AG24">
    <cfRule type="cellIs" dxfId="10374" priority="725" operator="lessThan">
      <formula>$C$4</formula>
    </cfRule>
  </conditionalFormatting>
  <conditionalFormatting sqref="AG25">
    <cfRule type="cellIs" dxfId="10373" priority="726" operator="lessThan">
      <formula>$C$4</formula>
    </cfRule>
  </conditionalFormatting>
  <conditionalFormatting sqref="AG26">
    <cfRule type="cellIs" dxfId="10372" priority="727" operator="lessThan">
      <formula>$C$4</formula>
    </cfRule>
  </conditionalFormatting>
  <conditionalFormatting sqref="AG27">
    <cfRule type="cellIs" dxfId="10371" priority="728" operator="lessThan">
      <formula>$C$4</formula>
    </cfRule>
  </conditionalFormatting>
  <conditionalFormatting sqref="AG28">
    <cfRule type="cellIs" dxfId="10370" priority="729" operator="lessThan">
      <formula>$C$4</formula>
    </cfRule>
  </conditionalFormatting>
  <conditionalFormatting sqref="AG29">
    <cfRule type="cellIs" dxfId="10369" priority="730" operator="lessThan">
      <formula>$C$4</formula>
    </cfRule>
  </conditionalFormatting>
  <conditionalFormatting sqref="AG30">
    <cfRule type="cellIs" dxfId="10368" priority="731" operator="lessThan">
      <formula>$C$4</formula>
    </cfRule>
  </conditionalFormatting>
  <conditionalFormatting sqref="AG31">
    <cfRule type="cellIs" dxfId="10367" priority="732" operator="lessThan">
      <formula>$C$4</formula>
    </cfRule>
  </conditionalFormatting>
  <conditionalFormatting sqref="AG32">
    <cfRule type="cellIs" dxfId="10366" priority="733" operator="lessThan">
      <formula>$C$4</formula>
    </cfRule>
  </conditionalFormatting>
  <conditionalFormatting sqref="AG33">
    <cfRule type="cellIs" dxfId="10365" priority="734" operator="lessThan">
      <formula>$C$4</formula>
    </cfRule>
  </conditionalFormatting>
  <conditionalFormatting sqref="AG34">
    <cfRule type="cellIs" dxfId="10364" priority="735" operator="lessThan">
      <formula>$C$4</formula>
    </cfRule>
  </conditionalFormatting>
  <conditionalFormatting sqref="AG35">
    <cfRule type="cellIs" dxfId="10363" priority="736" operator="lessThan">
      <formula>$C$4</formula>
    </cfRule>
  </conditionalFormatting>
  <conditionalFormatting sqref="AG36">
    <cfRule type="cellIs" dxfId="10362" priority="737" operator="lessThan">
      <formula>$C$4</formula>
    </cfRule>
  </conditionalFormatting>
  <conditionalFormatting sqref="AG37">
    <cfRule type="cellIs" dxfId="10361" priority="738" operator="lessThan">
      <formula>$C$4</formula>
    </cfRule>
  </conditionalFormatting>
  <conditionalFormatting sqref="AG38">
    <cfRule type="cellIs" dxfId="10360" priority="739" operator="lessThan">
      <formula>$C$4</formula>
    </cfRule>
  </conditionalFormatting>
  <conditionalFormatting sqref="AG39">
    <cfRule type="cellIs" dxfId="10359" priority="740" operator="lessThan">
      <formula>$C$4</formula>
    </cfRule>
  </conditionalFormatting>
  <conditionalFormatting sqref="AG40">
    <cfRule type="cellIs" dxfId="10358" priority="741" operator="lessThan">
      <formula>$C$4</formula>
    </cfRule>
  </conditionalFormatting>
  <conditionalFormatting sqref="AG41">
    <cfRule type="cellIs" dxfId="10357" priority="742" operator="lessThan">
      <formula>$C$4</formula>
    </cfRule>
  </conditionalFormatting>
  <conditionalFormatting sqref="AG42">
    <cfRule type="cellIs" dxfId="10356" priority="743" operator="lessThan">
      <formula>$C$4</formula>
    </cfRule>
  </conditionalFormatting>
  <conditionalFormatting sqref="AG43">
    <cfRule type="cellIs" dxfId="10355" priority="744" operator="lessThan">
      <formula>$C$4</formula>
    </cfRule>
  </conditionalFormatting>
  <conditionalFormatting sqref="AG44">
    <cfRule type="cellIs" dxfId="10354" priority="745" operator="lessThan">
      <formula>$C$4</formula>
    </cfRule>
  </conditionalFormatting>
  <conditionalFormatting sqref="AG45">
    <cfRule type="cellIs" dxfId="10353" priority="746" operator="lessThan">
      <formula>$C$4</formula>
    </cfRule>
  </conditionalFormatting>
  <conditionalFormatting sqref="AG46">
    <cfRule type="cellIs" dxfId="10352" priority="747" operator="lessThan">
      <formula>$C$4</formula>
    </cfRule>
  </conditionalFormatting>
  <conditionalFormatting sqref="AG47">
    <cfRule type="cellIs" dxfId="10351" priority="748" operator="lessThan">
      <formula>$C$4</formula>
    </cfRule>
  </conditionalFormatting>
  <conditionalFormatting sqref="AG48">
    <cfRule type="cellIs" dxfId="10350" priority="749" operator="lessThan">
      <formula>$C$4</formula>
    </cfRule>
  </conditionalFormatting>
  <conditionalFormatting sqref="AG49">
    <cfRule type="cellIs" dxfId="10349" priority="750" operator="lessThan">
      <formula>$C$4</formula>
    </cfRule>
  </conditionalFormatting>
  <conditionalFormatting sqref="AG50">
    <cfRule type="cellIs" dxfId="10348" priority="751" operator="lessThan">
      <formula>$C$4</formula>
    </cfRule>
  </conditionalFormatting>
  <conditionalFormatting sqref="AG51">
    <cfRule type="cellIs" dxfId="10347" priority="752" operator="lessThan">
      <formula>$C$4</formula>
    </cfRule>
  </conditionalFormatting>
  <conditionalFormatting sqref="AG52">
    <cfRule type="cellIs" dxfId="10346" priority="753" operator="lessThan">
      <formula>$C$4</formula>
    </cfRule>
  </conditionalFormatting>
  <conditionalFormatting sqref="AG53">
    <cfRule type="cellIs" dxfId="10345" priority="754" operator="lessThan">
      <formula>$C$4</formula>
    </cfRule>
  </conditionalFormatting>
  <conditionalFormatting sqref="AG54">
    <cfRule type="cellIs" dxfId="10344" priority="755" operator="lessThan">
      <formula>$C$4</formula>
    </cfRule>
  </conditionalFormatting>
  <conditionalFormatting sqref="AG55">
    <cfRule type="cellIs" dxfId="10343" priority="756" operator="lessThan">
      <formula>$C$4</formula>
    </cfRule>
  </conditionalFormatting>
  <conditionalFormatting sqref="AG56">
    <cfRule type="cellIs" dxfId="10342" priority="757" operator="lessThan">
      <formula>$C$4</formula>
    </cfRule>
  </conditionalFormatting>
  <conditionalFormatting sqref="AG57">
    <cfRule type="cellIs" dxfId="10341" priority="758" operator="lessThan">
      <formula>$C$4</formula>
    </cfRule>
  </conditionalFormatting>
  <conditionalFormatting sqref="AG58">
    <cfRule type="cellIs" dxfId="10340" priority="759" operator="lessThan">
      <formula>$C$4</formula>
    </cfRule>
  </conditionalFormatting>
  <conditionalFormatting sqref="AG59">
    <cfRule type="cellIs" dxfId="10339" priority="760" operator="lessThan">
      <formula>$C$4</formula>
    </cfRule>
  </conditionalFormatting>
  <conditionalFormatting sqref="AG60">
    <cfRule type="cellIs" dxfId="10338" priority="761" operator="lessThan">
      <formula>$C$4</formula>
    </cfRule>
  </conditionalFormatting>
  <conditionalFormatting sqref="AH11">
    <cfRule type="cellIs" dxfId="10337" priority="762" operator="lessThan">
      <formula>$C$4</formula>
    </cfRule>
  </conditionalFormatting>
  <conditionalFormatting sqref="AH12">
    <cfRule type="cellIs" dxfId="10336" priority="763" operator="lessThan">
      <formula>$C$4</formula>
    </cfRule>
  </conditionalFormatting>
  <conditionalFormatting sqref="AH13">
    <cfRule type="cellIs" dxfId="10335" priority="764" operator="lessThan">
      <formula>$C$4</formula>
    </cfRule>
  </conditionalFormatting>
  <conditionalFormatting sqref="AH14">
    <cfRule type="cellIs" dxfId="10334" priority="765" operator="lessThan">
      <formula>$C$4</formula>
    </cfRule>
  </conditionalFormatting>
  <conditionalFormatting sqref="AH15">
    <cfRule type="cellIs" dxfId="10333" priority="766" operator="lessThan">
      <formula>$C$4</formula>
    </cfRule>
  </conditionalFormatting>
  <conditionalFormatting sqref="AH16">
    <cfRule type="cellIs" dxfId="10332" priority="767" operator="lessThan">
      <formula>$C$4</formula>
    </cfRule>
  </conditionalFormatting>
  <conditionalFormatting sqref="AH17">
    <cfRule type="cellIs" dxfId="10331" priority="768" operator="lessThan">
      <formula>$C$4</formula>
    </cfRule>
  </conditionalFormatting>
  <conditionalFormatting sqref="AH18">
    <cfRule type="cellIs" dxfId="10330" priority="769" operator="lessThan">
      <formula>$C$4</formula>
    </cfRule>
  </conditionalFormatting>
  <conditionalFormatting sqref="AH19">
    <cfRule type="cellIs" dxfId="10329" priority="770" operator="lessThan">
      <formula>$C$4</formula>
    </cfRule>
  </conditionalFormatting>
  <conditionalFormatting sqref="AH20">
    <cfRule type="cellIs" dxfId="10328" priority="771" operator="lessThan">
      <formula>$C$4</formula>
    </cfRule>
  </conditionalFormatting>
  <conditionalFormatting sqref="AH21">
    <cfRule type="cellIs" dxfId="10327" priority="772" operator="lessThan">
      <formula>$C$4</formula>
    </cfRule>
  </conditionalFormatting>
  <conditionalFormatting sqref="AH22">
    <cfRule type="cellIs" dxfId="10326" priority="773" operator="lessThan">
      <formula>$C$4</formula>
    </cfRule>
  </conditionalFormatting>
  <conditionalFormatting sqref="AH23">
    <cfRule type="cellIs" dxfId="10325" priority="774" operator="lessThan">
      <formula>$C$4</formula>
    </cfRule>
  </conditionalFormatting>
  <conditionalFormatting sqref="AH24">
    <cfRule type="cellIs" dxfId="10324" priority="775" operator="lessThan">
      <formula>$C$4</formula>
    </cfRule>
  </conditionalFormatting>
  <conditionalFormatting sqref="AH25">
    <cfRule type="cellIs" dxfId="10323" priority="776" operator="lessThan">
      <formula>$C$4</formula>
    </cfRule>
  </conditionalFormatting>
  <conditionalFormatting sqref="AH26">
    <cfRule type="cellIs" dxfId="10322" priority="777" operator="lessThan">
      <formula>$C$4</formula>
    </cfRule>
  </conditionalFormatting>
  <conditionalFormatting sqref="AH27">
    <cfRule type="cellIs" dxfId="10321" priority="778" operator="lessThan">
      <formula>$C$4</formula>
    </cfRule>
  </conditionalFormatting>
  <conditionalFormatting sqref="AH28">
    <cfRule type="cellIs" dxfId="10320" priority="779" operator="lessThan">
      <formula>$C$4</formula>
    </cfRule>
  </conditionalFormatting>
  <conditionalFormatting sqref="AH29">
    <cfRule type="cellIs" dxfId="10319" priority="780" operator="lessThan">
      <formula>$C$4</formula>
    </cfRule>
  </conditionalFormatting>
  <conditionalFormatting sqref="AH30">
    <cfRule type="cellIs" dxfId="10318" priority="781" operator="lessThan">
      <formula>$C$4</formula>
    </cfRule>
  </conditionalFormatting>
  <conditionalFormatting sqref="AH31">
    <cfRule type="cellIs" dxfId="10317" priority="782" operator="lessThan">
      <formula>$C$4</formula>
    </cfRule>
  </conditionalFormatting>
  <conditionalFormatting sqref="AH32">
    <cfRule type="cellIs" dxfId="10316" priority="783" operator="lessThan">
      <formula>$C$4</formula>
    </cfRule>
  </conditionalFormatting>
  <conditionalFormatting sqref="AH33">
    <cfRule type="cellIs" dxfId="10315" priority="784" operator="lessThan">
      <formula>$C$4</formula>
    </cfRule>
  </conditionalFormatting>
  <conditionalFormatting sqref="AH34">
    <cfRule type="cellIs" dxfId="10314" priority="785" operator="lessThan">
      <formula>$C$4</formula>
    </cfRule>
  </conditionalFormatting>
  <conditionalFormatting sqref="AH35">
    <cfRule type="cellIs" dxfId="10313" priority="786" operator="lessThan">
      <formula>$C$4</formula>
    </cfRule>
  </conditionalFormatting>
  <conditionalFormatting sqref="AH36">
    <cfRule type="cellIs" dxfId="10312" priority="787" operator="lessThan">
      <formula>$C$4</formula>
    </cfRule>
  </conditionalFormatting>
  <conditionalFormatting sqref="AH37">
    <cfRule type="cellIs" dxfId="10311" priority="788" operator="lessThan">
      <formula>$C$4</formula>
    </cfRule>
  </conditionalFormatting>
  <conditionalFormatting sqref="AH38">
    <cfRule type="cellIs" dxfId="10310" priority="789" operator="lessThan">
      <formula>$C$4</formula>
    </cfRule>
  </conditionalFormatting>
  <conditionalFormatting sqref="AH39">
    <cfRule type="cellIs" dxfId="10309" priority="790" operator="lessThan">
      <formula>$C$4</formula>
    </cfRule>
  </conditionalFormatting>
  <conditionalFormatting sqref="AH40">
    <cfRule type="cellIs" dxfId="10308" priority="791" operator="lessThan">
      <formula>$C$4</formula>
    </cfRule>
  </conditionalFormatting>
  <conditionalFormatting sqref="AH41">
    <cfRule type="cellIs" dxfId="10307" priority="792" operator="lessThan">
      <formula>$C$4</formula>
    </cfRule>
  </conditionalFormatting>
  <conditionalFormatting sqref="AH42">
    <cfRule type="cellIs" dxfId="10306" priority="793" operator="lessThan">
      <formula>$C$4</formula>
    </cfRule>
  </conditionalFormatting>
  <conditionalFormatting sqref="AH43">
    <cfRule type="cellIs" dxfId="10305" priority="794" operator="lessThan">
      <formula>$C$4</formula>
    </cfRule>
  </conditionalFormatting>
  <conditionalFormatting sqref="AH44">
    <cfRule type="cellIs" dxfId="10304" priority="795" operator="lessThan">
      <formula>$C$4</formula>
    </cfRule>
  </conditionalFormatting>
  <conditionalFormatting sqref="AH45">
    <cfRule type="cellIs" dxfId="10303" priority="796" operator="lessThan">
      <formula>$C$4</formula>
    </cfRule>
  </conditionalFormatting>
  <conditionalFormatting sqref="AH46">
    <cfRule type="cellIs" dxfId="10302" priority="797" operator="lessThan">
      <formula>$C$4</formula>
    </cfRule>
  </conditionalFormatting>
  <conditionalFormatting sqref="AH47">
    <cfRule type="cellIs" dxfId="10301" priority="798" operator="lessThan">
      <formula>$C$4</formula>
    </cfRule>
  </conditionalFormatting>
  <conditionalFormatting sqref="AH48">
    <cfRule type="cellIs" dxfId="10300" priority="799" operator="lessThan">
      <formula>$C$4</formula>
    </cfRule>
  </conditionalFormatting>
  <conditionalFormatting sqref="AH49">
    <cfRule type="cellIs" dxfId="10299" priority="800" operator="lessThan">
      <formula>$C$4</formula>
    </cfRule>
  </conditionalFormatting>
  <conditionalFormatting sqref="AH50">
    <cfRule type="cellIs" dxfId="10298" priority="801" operator="lessThan">
      <formula>$C$4</formula>
    </cfRule>
  </conditionalFormatting>
  <conditionalFormatting sqref="AH51">
    <cfRule type="cellIs" dxfId="10297" priority="802" operator="lessThan">
      <formula>$C$4</formula>
    </cfRule>
  </conditionalFormatting>
  <conditionalFormatting sqref="AH52">
    <cfRule type="cellIs" dxfId="10296" priority="803" operator="lessThan">
      <formula>$C$4</formula>
    </cfRule>
  </conditionalFormatting>
  <conditionalFormatting sqref="AH53">
    <cfRule type="cellIs" dxfId="10295" priority="804" operator="lessThan">
      <formula>$C$4</formula>
    </cfRule>
  </conditionalFormatting>
  <conditionalFormatting sqref="AH54">
    <cfRule type="cellIs" dxfId="10294" priority="805" operator="lessThan">
      <formula>$C$4</formula>
    </cfRule>
  </conditionalFormatting>
  <conditionalFormatting sqref="AH55">
    <cfRule type="cellIs" dxfId="10293" priority="806" operator="lessThan">
      <formula>$C$4</formula>
    </cfRule>
  </conditionalFormatting>
  <conditionalFormatting sqref="AH56">
    <cfRule type="cellIs" dxfId="10292" priority="807" operator="lessThan">
      <formula>$C$4</formula>
    </cfRule>
  </conditionalFormatting>
  <conditionalFormatting sqref="AH57">
    <cfRule type="cellIs" dxfId="10291" priority="808" operator="lessThan">
      <formula>$C$4</formula>
    </cfRule>
  </conditionalFormatting>
  <conditionalFormatting sqref="AH58">
    <cfRule type="cellIs" dxfId="10290" priority="809" operator="lessThan">
      <formula>$C$4</formula>
    </cfRule>
  </conditionalFormatting>
  <conditionalFormatting sqref="AH59">
    <cfRule type="cellIs" dxfId="10289" priority="810" operator="lessThan">
      <formula>$C$4</formula>
    </cfRule>
  </conditionalFormatting>
  <conditionalFormatting sqref="AH60">
    <cfRule type="cellIs" dxfId="10288" priority="811" operator="lessThan">
      <formula>$C$4</formula>
    </cfRule>
  </conditionalFormatting>
  <conditionalFormatting sqref="AI11">
    <cfRule type="cellIs" dxfId="10287" priority="812" operator="lessThan">
      <formula>$C$4</formula>
    </cfRule>
  </conditionalFormatting>
  <conditionalFormatting sqref="AI12">
    <cfRule type="cellIs" dxfId="10286" priority="813" operator="lessThan">
      <formula>$C$4</formula>
    </cfRule>
  </conditionalFormatting>
  <conditionalFormatting sqref="AI13">
    <cfRule type="cellIs" dxfId="10285" priority="814" operator="lessThan">
      <formula>$C$4</formula>
    </cfRule>
  </conditionalFormatting>
  <conditionalFormatting sqref="AI14">
    <cfRule type="cellIs" dxfId="10284" priority="815" operator="lessThan">
      <formula>$C$4</formula>
    </cfRule>
  </conditionalFormatting>
  <conditionalFormatting sqref="AI15">
    <cfRule type="cellIs" dxfId="10283" priority="816" operator="lessThan">
      <formula>$C$4</formula>
    </cfRule>
  </conditionalFormatting>
  <conditionalFormatting sqref="AI16">
    <cfRule type="cellIs" dxfId="10282" priority="817" operator="lessThan">
      <formula>$C$4</formula>
    </cfRule>
  </conditionalFormatting>
  <conditionalFormatting sqref="AI17">
    <cfRule type="cellIs" dxfId="10281" priority="818" operator="lessThan">
      <formula>$C$4</formula>
    </cfRule>
  </conditionalFormatting>
  <conditionalFormatting sqref="AI18">
    <cfRule type="cellIs" dxfId="10280" priority="819" operator="lessThan">
      <formula>$C$4</formula>
    </cfRule>
  </conditionalFormatting>
  <conditionalFormatting sqref="AI19">
    <cfRule type="cellIs" dxfId="10279" priority="820" operator="lessThan">
      <formula>$C$4</formula>
    </cfRule>
  </conditionalFormatting>
  <conditionalFormatting sqref="AI20">
    <cfRule type="cellIs" dxfId="10278" priority="821" operator="lessThan">
      <formula>$C$4</formula>
    </cfRule>
  </conditionalFormatting>
  <conditionalFormatting sqref="AI21">
    <cfRule type="cellIs" dxfId="10277" priority="822" operator="lessThan">
      <formula>$C$4</formula>
    </cfRule>
  </conditionalFormatting>
  <conditionalFormatting sqref="AI22">
    <cfRule type="cellIs" dxfId="10276" priority="823" operator="lessThan">
      <formula>$C$4</formula>
    </cfRule>
  </conditionalFormatting>
  <conditionalFormatting sqref="AI23">
    <cfRule type="cellIs" dxfId="10275" priority="824" operator="lessThan">
      <formula>$C$4</formula>
    </cfRule>
  </conditionalFormatting>
  <conditionalFormatting sqref="AI24">
    <cfRule type="cellIs" dxfId="10274" priority="825" operator="lessThan">
      <formula>$C$4</formula>
    </cfRule>
  </conditionalFormatting>
  <conditionalFormatting sqref="AI25">
    <cfRule type="cellIs" dxfId="10273" priority="826" operator="lessThan">
      <formula>$C$4</formula>
    </cfRule>
  </conditionalFormatting>
  <conditionalFormatting sqref="AI26">
    <cfRule type="cellIs" dxfId="10272" priority="827" operator="lessThan">
      <formula>$C$4</formula>
    </cfRule>
  </conditionalFormatting>
  <conditionalFormatting sqref="AI27">
    <cfRule type="cellIs" dxfId="10271" priority="828" operator="lessThan">
      <formula>$C$4</formula>
    </cfRule>
  </conditionalFormatting>
  <conditionalFormatting sqref="AI28">
    <cfRule type="cellIs" dxfId="10270" priority="829" operator="lessThan">
      <formula>$C$4</formula>
    </cfRule>
  </conditionalFormatting>
  <conditionalFormatting sqref="AI29">
    <cfRule type="cellIs" dxfId="10269" priority="830" operator="lessThan">
      <formula>$C$4</formula>
    </cfRule>
  </conditionalFormatting>
  <conditionalFormatting sqref="AI30">
    <cfRule type="cellIs" dxfId="10268" priority="831" operator="lessThan">
      <formula>$C$4</formula>
    </cfRule>
  </conditionalFormatting>
  <conditionalFormatting sqref="AI31">
    <cfRule type="cellIs" dxfId="10267" priority="832" operator="lessThan">
      <formula>$C$4</formula>
    </cfRule>
  </conditionalFormatting>
  <conditionalFormatting sqref="AI32">
    <cfRule type="cellIs" dxfId="10266" priority="833" operator="lessThan">
      <formula>$C$4</formula>
    </cfRule>
  </conditionalFormatting>
  <conditionalFormatting sqref="AI33">
    <cfRule type="cellIs" dxfId="10265" priority="834" operator="lessThan">
      <formula>$C$4</formula>
    </cfRule>
  </conditionalFormatting>
  <conditionalFormatting sqref="AI34">
    <cfRule type="cellIs" dxfId="10264" priority="835" operator="lessThan">
      <formula>$C$4</formula>
    </cfRule>
  </conditionalFormatting>
  <conditionalFormatting sqref="AI35">
    <cfRule type="cellIs" dxfId="10263" priority="836" operator="lessThan">
      <formula>$C$4</formula>
    </cfRule>
  </conditionalFormatting>
  <conditionalFormatting sqref="AI36">
    <cfRule type="cellIs" dxfId="10262" priority="837" operator="lessThan">
      <formula>$C$4</formula>
    </cfRule>
  </conditionalFormatting>
  <conditionalFormatting sqref="AI37">
    <cfRule type="cellIs" dxfId="10261" priority="838" operator="lessThan">
      <formula>$C$4</formula>
    </cfRule>
  </conditionalFormatting>
  <conditionalFormatting sqref="AI38">
    <cfRule type="cellIs" dxfId="10260" priority="839" operator="lessThan">
      <formula>$C$4</formula>
    </cfRule>
  </conditionalFormatting>
  <conditionalFormatting sqref="AI39">
    <cfRule type="cellIs" dxfId="10259" priority="840" operator="lessThan">
      <formula>$C$4</formula>
    </cfRule>
  </conditionalFormatting>
  <conditionalFormatting sqref="AI40">
    <cfRule type="cellIs" dxfId="10258" priority="841" operator="lessThan">
      <formula>$C$4</formula>
    </cfRule>
  </conditionalFormatting>
  <conditionalFormatting sqref="AI41">
    <cfRule type="cellIs" dxfId="10257" priority="842" operator="lessThan">
      <formula>$C$4</formula>
    </cfRule>
  </conditionalFormatting>
  <conditionalFormatting sqref="AI42">
    <cfRule type="cellIs" dxfId="10256" priority="843" operator="lessThan">
      <formula>$C$4</formula>
    </cfRule>
  </conditionalFormatting>
  <conditionalFormatting sqref="AI43">
    <cfRule type="cellIs" dxfId="10255" priority="844" operator="lessThan">
      <formula>$C$4</formula>
    </cfRule>
  </conditionalFormatting>
  <conditionalFormatting sqref="AI44">
    <cfRule type="cellIs" dxfId="10254" priority="845" operator="lessThan">
      <formula>$C$4</formula>
    </cfRule>
  </conditionalFormatting>
  <conditionalFormatting sqref="AI45">
    <cfRule type="cellIs" dxfId="10253" priority="846" operator="lessThan">
      <formula>$C$4</formula>
    </cfRule>
  </conditionalFormatting>
  <conditionalFormatting sqref="AI46">
    <cfRule type="cellIs" dxfId="10252" priority="847" operator="lessThan">
      <formula>$C$4</formula>
    </cfRule>
  </conditionalFormatting>
  <conditionalFormatting sqref="AI47">
    <cfRule type="cellIs" dxfId="10251" priority="848" operator="lessThan">
      <formula>$C$4</formula>
    </cfRule>
  </conditionalFormatting>
  <conditionalFormatting sqref="AI48">
    <cfRule type="cellIs" dxfId="10250" priority="849" operator="lessThan">
      <formula>$C$4</formula>
    </cfRule>
  </conditionalFormatting>
  <conditionalFormatting sqref="AI49">
    <cfRule type="cellIs" dxfId="10249" priority="850" operator="lessThan">
      <formula>$C$4</formula>
    </cfRule>
  </conditionalFormatting>
  <conditionalFormatting sqref="AI50">
    <cfRule type="cellIs" dxfId="10248" priority="851" operator="lessThan">
      <formula>$C$4</formula>
    </cfRule>
  </conditionalFormatting>
  <conditionalFormatting sqref="AI51">
    <cfRule type="cellIs" dxfId="10247" priority="852" operator="lessThan">
      <formula>$C$4</formula>
    </cfRule>
  </conditionalFormatting>
  <conditionalFormatting sqref="AI52">
    <cfRule type="cellIs" dxfId="10246" priority="853" operator="lessThan">
      <formula>$C$4</formula>
    </cfRule>
  </conditionalFormatting>
  <conditionalFormatting sqref="AI53">
    <cfRule type="cellIs" dxfId="10245" priority="854" operator="lessThan">
      <formula>$C$4</formula>
    </cfRule>
  </conditionalFormatting>
  <conditionalFormatting sqref="AI54">
    <cfRule type="cellIs" dxfId="10244" priority="855" operator="lessThan">
      <formula>$C$4</formula>
    </cfRule>
  </conditionalFormatting>
  <conditionalFormatting sqref="AI55">
    <cfRule type="cellIs" dxfId="10243" priority="856" operator="lessThan">
      <formula>$C$4</formula>
    </cfRule>
  </conditionalFormatting>
  <conditionalFormatting sqref="AI56">
    <cfRule type="cellIs" dxfId="10242" priority="857" operator="lessThan">
      <formula>$C$4</formula>
    </cfRule>
  </conditionalFormatting>
  <conditionalFormatting sqref="AI57">
    <cfRule type="cellIs" dxfId="10241" priority="858" operator="lessThan">
      <formula>$C$4</formula>
    </cfRule>
  </conditionalFormatting>
  <conditionalFormatting sqref="AI58">
    <cfRule type="cellIs" dxfId="10240" priority="859" operator="lessThan">
      <formula>$C$4</formula>
    </cfRule>
  </conditionalFormatting>
  <conditionalFormatting sqref="AI59">
    <cfRule type="cellIs" dxfId="10239" priority="860" operator="lessThan">
      <formula>$C$4</formula>
    </cfRule>
  </conditionalFormatting>
  <conditionalFormatting sqref="AI60">
    <cfRule type="cellIs" dxfId="10238" priority="861" operator="lessThan">
      <formula>$C$4</formula>
    </cfRule>
  </conditionalFormatting>
  <conditionalFormatting sqref="AJ11">
    <cfRule type="cellIs" dxfId="10237" priority="862" operator="lessThan">
      <formula>$C$4</formula>
    </cfRule>
  </conditionalFormatting>
  <conditionalFormatting sqref="AJ12">
    <cfRule type="cellIs" dxfId="10236" priority="863" operator="lessThan">
      <formula>$C$4</formula>
    </cfRule>
  </conditionalFormatting>
  <conditionalFormatting sqref="AJ13">
    <cfRule type="cellIs" dxfId="10235" priority="864" operator="lessThan">
      <formula>$C$4</formula>
    </cfRule>
  </conditionalFormatting>
  <conditionalFormatting sqref="AJ14">
    <cfRule type="cellIs" dxfId="10234" priority="865" operator="lessThan">
      <formula>$C$4</formula>
    </cfRule>
  </conditionalFormatting>
  <conditionalFormatting sqref="AJ15">
    <cfRule type="cellIs" dxfId="10233" priority="866" operator="lessThan">
      <formula>$C$4</formula>
    </cfRule>
  </conditionalFormatting>
  <conditionalFormatting sqref="AJ16">
    <cfRule type="cellIs" dxfId="10232" priority="867" operator="lessThan">
      <formula>$C$4</formula>
    </cfRule>
  </conditionalFormatting>
  <conditionalFormatting sqref="AJ17">
    <cfRule type="cellIs" dxfId="10231" priority="868" operator="lessThan">
      <formula>$C$4</formula>
    </cfRule>
  </conditionalFormatting>
  <conditionalFormatting sqref="AJ18">
    <cfRule type="cellIs" dxfId="10230" priority="869" operator="lessThan">
      <formula>$C$4</formula>
    </cfRule>
  </conditionalFormatting>
  <conditionalFormatting sqref="AJ19">
    <cfRule type="cellIs" dxfId="10229" priority="870" operator="lessThan">
      <formula>$C$4</formula>
    </cfRule>
  </conditionalFormatting>
  <conditionalFormatting sqref="AJ20">
    <cfRule type="cellIs" dxfId="10228" priority="871" operator="lessThan">
      <formula>$C$4</formula>
    </cfRule>
  </conditionalFormatting>
  <conditionalFormatting sqref="AJ21">
    <cfRule type="cellIs" dxfId="10227" priority="872" operator="lessThan">
      <formula>$C$4</formula>
    </cfRule>
  </conditionalFormatting>
  <conditionalFormatting sqref="AJ22">
    <cfRule type="cellIs" dxfId="10226" priority="873" operator="lessThan">
      <formula>$C$4</formula>
    </cfRule>
  </conditionalFormatting>
  <conditionalFormatting sqref="AJ23">
    <cfRule type="cellIs" dxfId="10225" priority="874" operator="lessThan">
      <formula>$C$4</formula>
    </cfRule>
  </conditionalFormatting>
  <conditionalFormatting sqref="AJ24">
    <cfRule type="cellIs" dxfId="10224" priority="875" operator="lessThan">
      <formula>$C$4</formula>
    </cfRule>
  </conditionalFormatting>
  <conditionalFormatting sqref="AJ25">
    <cfRule type="cellIs" dxfId="10223" priority="876" operator="lessThan">
      <formula>$C$4</formula>
    </cfRule>
  </conditionalFormatting>
  <conditionalFormatting sqref="AJ26">
    <cfRule type="cellIs" dxfId="10222" priority="877" operator="lessThan">
      <formula>$C$4</formula>
    </cfRule>
  </conditionalFormatting>
  <conditionalFormatting sqref="AJ27">
    <cfRule type="cellIs" dxfId="10221" priority="878" operator="lessThan">
      <formula>$C$4</formula>
    </cfRule>
  </conditionalFormatting>
  <conditionalFormatting sqref="AJ28">
    <cfRule type="cellIs" dxfId="10220" priority="879" operator="lessThan">
      <formula>$C$4</formula>
    </cfRule>
  </conditionalFormatting>
  <conditionalFormatting sqref="AJ29">
    <cfRule type="cellIs" dxfId="10219" priority="880" operator="lessThan">
      <formula>$C$4</formula>
    </cfRule>
  </conditionalFormatting>
  <conditionalFormatting sqref="AJ30">
    <cfRule type="cellIs" dxfId="10218" priority="881" operator="lessThan">
      <formula>$C$4</formula>
    </cfRule>
  </conditionalFormatting>
  <conditionalFormatting sqref="AJ31">
    <cfRule type="cellIs" dxfId="10217" priority="882" operator="lessThan">
      <formula>$C$4</formula>
    </cfRule>
  </conditionalFormatting>
  <conditionalFormatting sqref="AJ32">
    <cfRule type="cellIs" dxfId="10216" priority="883" operator="lessThan">
      <formula>$C$4</formula>
    </cfRule>
  </conditionalFormatting>
  <conditionalFormatting sqref="AJ33">
    <cfRule type="cellIs" dxfId="10215" priority="884" operator="lessThan">
      <formula>$C$4</formula>
    </cfRule>
  </conditionalFormatting>
  <conditionalFormatting sqref="AJ34">
    <cfRule type="cellIs" dxfId="10214" priority="885" operator="lessThan">
      <formula>$C$4</formula>
    </cfRule>
  </conditionalFormatting>
  <conditionalFormatting sqref="AJ35">
    <cfRule type="cellIs" dxfId="10213" priority="886" operator="lessThan">
      <formula>$C$4</formula>
    </cfRule>
  </conditionalFormatting>
  <conditionalFormatting sqref="AJ36">
    <cfRule type="cellIs" dxfId="10212" priority="887" operator="lessThan">
      <formula>$C$4</formula>
    </cfRule>
  </conditionalFormatting>
  <conditionalFormatting sqref="AJ37">
    <cfRule type="cellIs" dxfId="10211" priority="888" operator="lessThan">
      <formula>$C$4</formula>
    </cfRule>
  </conditionalFormatting>
  <conditionalFormatting sqref="AJ38">
    <cfRule type="cellIs" dxfId="10210" priority="889" operator="lessThan">
      <formula>$C$4</formula>
    </cfRule>
  </conditionalFormatting>
  <conditionalFormatting sqref="AJ39">
    <cfRule type="cellIs" dxfId="10209" priority="890" operator="lessThan">
      <formula>$C$4</formula>
    </cfRule>
  </conditionalFormatting>
  <conditionalFormatting sqref="AJ40">
    <cfRule type="cellIs" dxfId="10208" priority="891" operator="lessThan">
      <formula>$C$4</formula>
    </cfRule>
  </conditionalFormatting>
  <conditionalFormatting sqref="AJ41">
    <cfRule type="cellIs" dxfId="10207" priority="892" operator="lessThan">
      <formula>$C$4</formula>
    </cfRule>
  </conditionalFormatting>
  <conditionalFormatting sqref="AJ42">
    <cfRule type="cellIs" dxfId="10206" priority="893" operator="lessThan">
      <formula>$C$4</formula>
    </cfRule>
  </conditionalFormatting>
  <conditionalFormatting sqref="AJ43">
    <cfRule type="cellIs" dxfId="10205" priority="894" operator="lessThan">
      <formula>$C$4</formula>
    </cfRule>
  </conditionalFormatting>
  <conditionalFormatting sqref="AJ44">
    <cfRule type="cellIs" dxfId="10204" priority="895" operator="lessThan">
      <formula>$C$4</formula>
    </cfRule>
  </conditionalFormatting>
  <conditionalFormatting sqref="AJ45">
    <cfRule type="cellIs" dxfId="10203" priority="896" operator="lessThan">
      <formula>$C$4</formula>
    </cfRule>
  </conditionalFormatting>
  <conditionalFormatting sqref="AJ46">
    <cfRule type="cellIs" dxfId="10202" priority="897" operator="lessThan">
      <formula>$C$4</formula>
    </cfRule>
  </conditionalFormatting>
  <conditionalFormatting sqref="AJ47">
    <cfRule type="cellIs" dxfId="10201" priority="898" operator="lessThan">
      <formula>$C$4</formula>
    </cfRule>
  </conditionalFormatting>
  <conditionalFormatting sqref="AJ48">
    <cfRule type="cellIs" dxfId="10200" priority="899" operator="lessThan">
      <formula>$C$4</formula>
    </cfRule>
  </conditionalFormatting>
  <conditionalFormatting sqref="AJ49">
    <cfRule type="cellIs" dxfId="10199" priority="900" operator="lessThan">
      <formula>$C$4</formula>
    </cfRule>
  </conditionalFormatting>
  <conditionalFormatting sqref="AJ50">
    <cfRule type="cellIs" dxfId="10198" priority="901" operator="lessThan">
      <formula>$C$4</formula>
    </cfRule>
  </conditionalFormatting>
  <conditionalFormatting sqref="AJ51">
    <cfRule type="cellIs" dxfId="10197" priority="902" operator="lessThan">
      <formula>$C$4</formula>
    </cfRule>
  </conditionalFormatting>
  <conditionalFormatting sqref="AJ52">
    <cfRule type="cellIs" dxfId="10196" priority="903" operator="lessThan">
      <formula>$C$4</formula>
    </cfRule>
  </conditionalFormatting>
  <conditionalFormatting sqref="AJ53">
    <cfRule type="cellIs" dxfId="10195" priority="904" operator="lessThan">
      <formula>$C$4</formula>
    </cfRule>
  </conditionalFormatting>
  <conditionalFormatting sqref="AJ54">
    <cfRule type="cellIs" dxfId="10194" priority="905" operator="lessThan">
      <formula>$C$4</formula>
    </cfRule>
  </conditionalFormatting>
  <conditionalFormatting sqref="AJ55">
    <cfRule type="cellIs" dxfId="10193" priority="906" operator="lessThan">
      <formula>$C$4</formula>
    </cfRule>
  </conditionalFormatting>
  <conditionalFormatting sqref="AJ56">
    <cfRule type="cellIs" dxfId="10192" priority="907" operator="lessThan">
      <formula>$C$4</formula>
    </cfRule>
  </conditionalFormatting>
  <conditionalFormatting sqref="AJ57">
    <cfRule type="cellIs" dxfId="10191" priority="908" operator="lessThan">
      <formula>$C$4</formula>
    </cfRule>
  </conditionalFormatting>
  <conditionalFormatting sqref="AJ58">
    <cfRule type="cellIs" dxfId="10190" priority="909" operator="lessThan">
      <formula>$C$4</formula>
    </cfRule>
  </conditionalFormatting>
  <conditionalFormatting sqref="AJ59">
    <cfRule type="cellIs" dxfId="10189" priority="910" operator="lessThan">
      <formula>$C$4</formula>
    </cfRule>
  </conditionalFormatting>
  <conditionalFormatting sqref="AJ60">
    <cfRule type="cellIs" dxfId="10188" priority="911" operator="lessThan">
      <formula>$C$4</formula>
    </cfRule>
  </conditionalFormatting>
  <conditionalFormatting sqref="AK11">
    <cfRule type="cellIs" dxfId="10187" priority="912" operator="lessThan">
      <formula>$C$4</formula>
    </cfRule>
  </conditionalFormatting>
  <conditionalFormatting sqref="AK12">
    <cfRule type="cellIs" dxfId="10186" priority="913" operator="lessThan">
      <formula>$C$4</formula>
    </cfRule>
  </conditionalFormatting>
  <conditionalFormatting sqref="AK13">
    <cfRule type="cellIs" dxfId="10185" priority="914" operator="lessThan">
      <formula>$C$4</formula>
    </cfRule>
  </conditionalFormatting>
  <conditionalFormatting sqref="AK14">
    <cfRule type="cellIs" dxfId="10184" priority="915" operator="lessThan">
      <formula>$C$4</formula>
    </cfRule>
  </conditionalFormatting>
  <conditionalFormatting sqref="AK15">
    <cfRule type="cellIs" dxfId="10183" priority="916" operator="lessThan">
      <formula>$C$4</formula>
    </cfRule>
  </conditionalFormatting>
  <conditionalFormatting sqref="AK16">
    <cfRule type="cellIs" dxfId="10182" priority="917" operator="lessThan">
      <formula>$C$4</formula>
    </cfRule>
  </conditionalFormatting>
  <conditionalFormatting sqref="AK17">
    <cfRule type="cellIs" dxfId="10181" priority="918" operator="lessThan">
      <formula>$C$4</formula>
    </cfRule>
  </conditionalFormatting>
  <conditionalFormatting sqref="AK18">
    <cfRule type="cellIs" dxfId="10180" priority="919" operator="lessThan">
      <formula>$C$4</formula>
    </cfRule>
  </conditionalFormatting>
  <conditionalFormatting sqref="AK19">
    <cfRule type="cellIs" dxfId="10179" priority="920" operator="lessThan">
      <formula>$C$4</formula>
    </cfRule>
  </conditionalFormatting>
  <conditionalFormatting sqref="AK20">
    <cfRule type="cellIs" dxfId="10178" priority="921" operator="lessThan">
      <formula>$C$4</formula>
    </cfRule>
  </conditionalFormatting>
  <conditionalFormatting sqref="AK21">
    <cfRule type="cellIs" dxfId="10177" priority="922" operator="lessThan">
      <formula>$C$4</formula>
    </cfRule>
  </conditionalFormatting>
  <conditionalFormatting sqref="AK22">
    <cfRule type="cellIs" dxfId="10176" priority="923" operator="lessThan">
      <formula>$C$4</formula>
    </cfRule>
  </conditionalFormatting>
  <conditionalFormatting sqref="AK23">
    <cfRule type="cellIs" dxfId="10175" priority="924" operator="lessThan">
      <formula>$C$4</formula>
    </cfRule>
  </conditionalFormatting>
  <conditionalFormatting sqref="AK24">
    <cfRule type="cellIs" dxfId="10174" priority="925" operator="lessThan">
      <formula>$C$4</formula>
    </cfRule>
  </conditionalFormatting>
  <conditionalFormatting sqref="AK25">
    <cfRule type="cellIs" dxfId="10173" priority="926" operator="lessThan">
      <formula>$C$4</formula>
    </cfRule>
  </conditionalFormatting>
  <conditionalFormatting sqref="AK26">
    <cfRule type="cellIs" dxfId="10172" priority="927" operator="lessThan">
      <formula>$C$4</formula>
    </cfRule>
  </conditionalFormatting>
  <conditionalFormatting sqref="AK27">
    <cfRule type="cellIs" dxfId="10171" priority="928" operator="lessThan">
      <formula>$C$4</formula>
    </cfRule>
  </conditionalFormatting>
  <conditionalFormatting sqref="AK28">
    <cfRule type="cellIs" dxfId="10170" priority="929" operator="lessThan">
      <formula>$C$4</formula>
    </cfRule>
  </conditionalFormatting>
  <conditionalFormatting sqref="AK29">
    <cfRule type="cellIs" dxfId="10169" priority="930" operator="lessThan">
      <formula>$C$4</formula>
    </cfRule>
  </conditionalFormatting>
  <conditionalFormatting sqref="AK30">
    <cfRule type="cellIs" dxfId="10168" priority="931" operator="lessThan">
      <formula>$C$4</formula>
    </cfRule>
  </conditionalFormatting>
  <conditionalFormatting sqref="AK31">
    <cfRule type="cellIs" dxfId="10167" priority="932" operator="lessThan">
      <formula>$C$4</formula>
    </cfRule>
  </conditionalFormatting>
  <conditionalFormatting sqref="AK32">
    <cfRule type="cellIs" dxfId="10166" priority="933" operator="lessThan">
      <formula>$C$4</formula>
    </cfRule>
  </conditionalFormatting>
  <conditionalFormatting sqref="AK33">
    <cfRule type="cellIs" dxfId="10165" priority="934" operator="lessThan">
      <formula>$C$4</formula>
    </cfRule>
  </conditionalFormatting>
  <conditionalFormatting sqref="AK34">
    <cfRule type="cellIs" dxfId="10164" priority="935" operator="lessThan">
      <formula>$C$4</formula>
    </cfRule>
  </conditionalFormatting>
  <conditionalFormatting sqref="AK35">
    <cfRule type="cellIs" dxfId="10163" priority="936" operator="lessThan">
      <formula>$C$4</formula>
    </cfRule>
  </conditionalFormatting>
  <conditionalFormatting sqref="AK36">
    <cfRule type="cellIs" dxfId="10162" priority="937" operator="lessThan">
      <formula>$C$4</formula>
    </cfRule>
  </conditionalFormatting>
  <conditionalFormatting sqref="AK37">
    <cfRule type="cellIs" dxfId="10161" priority="938" operator="lessThan">
      <formula>$C$4</formula>
    </cfRule>
  </conditionalFormatting>
  <conditionalFormatting sqref="AK38">
    <cfRule type="cellIs" dxfId="10160" priority="939" operator="lessThan">
      <formula>$C$4</formula>
    </cfRule>
  </conditionalFormatting>
  <conditionalFormatting sqref="AK39">
    <cfRule type="cellIs" dxfId="10159" priority="940" operator="lessThan">
      <formula>$C$4</formula>
    </cfRule>
  </conditionalFormatting>
  <conditionalFormatting sqref="AK40">
    <cfRule type="cellIs" dxfId="10158" priority="941" operator="lessThan">
      <formula>$C$4</formula>
    </cfRule>
  </conditionalFormatting>
  <conditionalFormatting sqref="AK41">
    <cfRule type="cellIs" dxfId="10157" priority="942" operator="lessThan">
      <formula>$C$4</formula>
    </cfRule>
  </conditionalFormatting>
  <conditionalFormatting sqref="AK42">
    <cfRule type="cellIs" dxfId="10156" priority="943" operator="lessThan">
      <formula>$C$4</formula>
    </cfRule>
  </conditionalFormatting>
  <conditionalFormatting sqref="AK43">
    <cfRule type="cellIs" dxfId="10155" priority="944" operator="lessThan">
      <formula>$C$4</formula>
    </cfRule>
  </conditionalFormatting>
  <conditionalFormatting sqref="AK44">
    <cfRule type="cellIs" dxfId="10154" priority="945" operator="lessThan">
      <formula>$C$4</formula>
    </cfRule>
  </conditionalFormatting>
  <conditionalFormatting sqref="AK45">
    <cfRule type="cellIs" dxfId="10153" priority="946" operator="lessThan">
      <formula>$C$4</formula>
    </cfRule>
  </conditionalFormatting>
  <conditionalFormatting sqref="AK46">
    <cfRule type="cellIs" dxfId="10152" priority="947" operator="lessThan">
      <formula>$C$4</formula>
    </cfRule>
  </conditionalFormatting>
  <conditionalFormatting sqref="AK47">
    <cfRule type="cellIs" dxfId="10151" priority="948" operator="lessThan">
      <formula>$C$4</formula>
    </cfRule>
  </conditionalFormatting>
  <conditionalFormatting sqref="AK48">
    <cfRule type="cellIs" dxfId="10150" priority="949" operator="lessThan">
      <formula>$C$4</formula>
    </cfRule>
  </conditionalFormatting>
  <conditionalFormatting sqref="AK49">
    <cfRule type="cellIs" dxfId="10149" priority="950" operator="lessThan">
      <formula>$C$4</formula>
    </cfRule>
  </conditionalFormatting>
  <conditionalFormatting sqref="AK50">
    <cfRule type="cellIs" dxfId="10148" priority="951" operator="lessThan">
      <formula>$C$4</formula>
    </cfRule>
  </conditionalFormatting>
  <conditionalFormatting sqref="AK51">
    <cfRule type="cellIs" dxfId="10147" priority="952" operator="lessThan">
      <formula>$C$4</formula>
    </cfRule>
  </conditionalFormatting>
  <conditionalFormatting sqref="AK52">
    <cfRule type="cellIs" dxfId="10146" priority="953" operator="lessThan">
      <formula>$C$4</formula>
    </cfRule>
  </conditionalFormatting>
  <conditionalFormatting sqref="AK53">
    <cfRule type="cellIs" dxfId="10145" priority="954" operator="lessThan">
      <formula>$C$4</formula>
    </cfRule>
  </conditionalFormatting>
  <conditionalFormatting sqref="AK54">
    <cfRule type="cellIs" dxfId="10144" priority="955" operator="lessThan">
      <formula>$C$4</formula>
    </cfRule>
  </conditionalFormatting>
  <conditionalFormatting sqref="AK55">
    <cfRule type="cellIs" dxfId="10143" priority="956" operator="lessThan">
      <formula>$C$4</formula>
    </cfRule>
  </conditionalFormatting>
  <conditionalFormatting sqref="AK56">
    <cfRule type="cellIs" dxfId="10142" priority="957" operator="lessThan">
      <formula>$C$4</formula>
    </cfRule>
  </conditionalFormatting>
  <conditionalFormatting sqref="AK57">
    <cfRule type="cellIs" dxfId="10141" priority="958" operator="lessThan">
      <formula>$C$4</formula>
    </cfRule>
  </conditionalFormatting>
  <conditionalFormatting sqref="AK58">
    <cfRule type="cellIs" dxfId="10140" priority="959" operator="lessThan">
      <formula>$C$4</formula>
    </cfRule>
  </conditionalFormatting>
  <conditionalFormatting sqref="AK59">
    <cfRule type="cellIs" dxfId="10139" priority="960" operator="lessThan">
      <formula>$C$4</formula>
    </cfRule>
  </conditionalFormatting>
  <conditionalFormatting sqref="AK60">
    <cfRule type="cellIs" dxfId="10138" priority="961" operator="lessThan">
      <formula>$C$4</formula>
    </cfRule>
  </conditionalFormatting>
  <conditionalFormatting sqref="AL11">
    <cfRule type="cellIs" dxfId="10137" priority="962" operator="lessThan">
      <formula>$C$4</formula>
    </cfRule>
  </conditionalFormatting>
  <conditionalFormatting sqref="AL12">
    <cfRule type="cellIs" dxfId="10136" priority="963" operator="lessThan">
      <formula>$C$4</formula>
    </cfRule>
  </conditionalFormatting>
  <conditionalFormatting sqref="AL13">
    <cfRule type="cellIs" dxfId="10135" priority="964" operator="lessThan">
      <formula>$C$4</formula>
    </cfRule>
  </conditionalFormatting>
  <conditionalFormatting sqref="AL14">
    <cfRule type="cellIs" dxfId="10134" priority="965" operator="lessThan">
      <formula>$C$4</formula>
    </cfRule>
  </conditionalFormatting>
  <conditionalFormatting sqref="AL15">
    <cfRule type="cellIs" dxfId="10133" priority="966" operator="lessThan">
      <formula>$C$4</formula>
    </cfRule>
  </conditionalFormatting>
  <conditionalFormatting sqref="AL16">
    <cfRule type="cellIs" dxfId="10132" priority="967" operator="lessThan">
      <formula>$C$4</formula>
    </cfRule>
  </conditionalFormatting>
  <conditionalFormatting sqref="AL17">
    <cfRule type="cellIs" dxfId="10131" priority="968" operator="lessThan">
      <formula>$C$4</formula>
    </cfRule>
  </conditionalFormatting>
  <conditionalFormatting sqref="AL18">
    <cfRule type="cellIs" dxfId="10130" priority="969" operator="lessThan">
      <formula>$C$4</formula>
    </cfRule>
  </conditionalFormatting>
  <conditionalFormatting sqref="AL19">
    <cfRule type="cellIs" dxfId="10129" priority="970" operator="lessThan">
      <formula>$C$4</formula>
    </cfRule>
  </conditionalFormatting>
  <conditionalFormatting sqref="AL20">
    <cfRule type="cellIs" dxfId="10128" priority="971" operator="lessThan">
      <formula>$C$4</formula>
    </cfRule>
  </conditionalFormatting>
  <conditionalFormatting sqref="AL21">
    <cfRule type="cellIs" dxfId="10127" priority="972" operator="lessThan">
      <formula>$C$4</formula>
    </cfRule>
  </conditionalFormatting>
  <conditionalFormatting sqref="AL22">
    <cfRule type="cellIs" dxfId="10126" priority="973" operator="lessThan">
      <formula>$C$4</formula>
    </cfRule>
  </conditionalFormatting>
  <conditionalFormatting sqref="AL23">
    <cfRule type="cellIs" dxfId="10125" priority="974" operator="lessThan">
      <formula>$C$4</formula>
    </cfRule>
  </conditionalFormatting>
  <conditionalFormatting sqref="AL24">
    <cfRule type="cellIs" dxfId="10124" priority="975" operator="lessThan">
      <formula>$C$4</formula>
    </cfRule>
  </conditionalFormatting>
  <conditionalFormatting sqref="AL25">
    <cfRule type="cellIs" dxfId="10123" priority="976" operator="lessThan">
      <formula>$C$4</formula>
    </cfRule>
  </conditionalFormatting>
  <conditionalFormatting sqref="AL26">
    <cfRule type="cellIs" dxfId="10122" priority="977" operator="lessThan">
      <formula>$C$4</formula>
    </cfRule>
  </conditionalFormatting>
  <conditionalFormatting sqref="AL27">
    <cfRule type="cellIs" dxfId="10121" priority="978" operator="lessThan">
      <formula>$C$4</formula>
    </cfRule>
  </conditionalFormatting>
  <conditionalFormatting sqref="AL28">
    <cfRule type="cellIs" dxfId="10120" priority="979" operator="lessThan">
      <formula>$C$4</formula>
    </cfRule>
  </conditionalFormatting>
  <conditionalFormatting sqref="AL29">
    <cfRule type="cellIs" dxfId="10119" priority="980" operator="lessThan">
      <formula>$C$4</formula>
    </cfRule>
  </conditionalFormatting>
  <conditionalFormatting sqref="AL30">
    <cfRule type="cellIs" dxfId="10118" priority="981" operator="lessThan">
      <formula>$C$4</formula>
    </cfRule>
  </conditionalFormatting>
  <conditionalFormatting sqref="AL31">
    <cfRule type="cellIs" dxfId="10117" priority="982" operator="lessThan">
      <formula>$C$4</formula>
    </cfRule>
  </conditionalFormatting>
  <conditionalFormatting sqref="AL32">
    <cfRule type="cellIs" dxfId="10116" priority="983" operator="lessThan">
      <formula>$C$4</formula>
    </cfRule>
  </conditionalFormatting>
  <conditionalFormatting sqref="AL33">
    <cfRule type="cellIs" dxfId="10115" priority="984" operator="lessThan">
      <formula>$C$4</formula>
    </cfRule>
  </conditionalFormatting>
  <conditionalFormatting sqref="AL34">
    <cfRule type="cellIs" dxfId="10114" priority="985" operator="lessThan">
      <formula>$C$4</formula>
    </cfRule>
  </conditionalFormatting>
  <conditionalFormatting sqref="AL35">
    <cfRule type="cellIs" dxfId="10113" priority="986" operator="lessThan">
      <formula>$C$4</formula>
    </cfRule>
  </conditionalFormatting>
  <conditionalFormatting sqref="AL36">
    <cfRule type="cellIs" dxfId="10112" priority="987" operator="lessThan">
      <formula>$C$4</formula>
    </cfRule>
  </conditionalFormatting>
  <conditionalFormatting sqref="AL37">
    <cfRule type="cellIs" dxfId="10111" priority="988" operator="lessThan">
      <formula>$C$4</formula>
    </cfRule>
  </conditionalFormatting>
  <conditionalFormatting sqref="AL38">
    <cfRule type="cellIs" dxfId="10110" priority="989" operator="lessThan">
      <formula>$C$4</formula>
    </cfRule>
  </conditionalFormatting>
  <conditionalFormatting sqref="AL39">
    <cfRule type="cellIs" dxfId="10109" priority="990" operator="lessThan">
      <formula>$C$4</formula>
    </cfRule>
  </conditionalFormatting>
  <conditionalFormatting sqref="AL40">
    <cfRule type="cellIs" dxfId="10108" priority="991" operator="lessThan">
      <formula>$C$4</formula>
    </cfRule>
  </conditionalFormatting>
  <conditionalFormatting sqref="AL41">
    <cfRule type="cellIs" dxfId="10107" priority="992" operator="lessThan">
      <formula>$C$4</formula>
    </cfRule>
  </conditionalFormatting>
  <conditionalFormatting sqref="AL42">
    <cfRule type="cellIs" dxfId="10106" priority="993" operator="lessThan">
      <formula>$C$4</formula>
    </cfRule>
  </conditionalFormatting>
  <conditionalFormatting sqref="AL43">
    <cfRule type="cellIs" dxfId="10105" priority="994" operator="lessThan">
      <formula>$C$4</formula>
    </cfRule>
  </conditionalFormatting>
  <conditionalFormatting sqref="AL44">
    <cfRule type="cellIs" dxfId="10104" priority="995" operator="lessThan">
      <formula>$C$4</formula>
    </cfRule>
  </conditionalFormatting>
  <conditionalFormatting sqref="AL45">
    <cfRule type="cellIs" dxfId="10103" priority="996" operator="lessThan">
      <formula>$C$4</formula>
    </cfRule>
  </conditionalFormatting>
  <conditionalFormatting sqref="AL46">
    <cfRule type="cellIs" dxfId="10102" priority="997" operator="lessThan">
      <formula>$C$4</formula>
    </cfRule>
  </conditionalFormatting>
  <conditionalFormatting sqref="AL47">
    <cfRule type="cellIs" dxfId="10101" priority="998" operator="lessThan">
      <formula>$C$4</formula>
    </cfRule>
  </conditionalFormatting>
  <conditionalFormatting sqref="AL48">
    <cfRule type="cellIs" dxfId="10100" priority="999" operator="lessThan">
      <formula>$C$4</formula>
    </cfRule>
  </conditionalFormatting>
  <conditionalFormatting sqref="AL49">
    <cfRule type="cellIs" dxfId="10099" priority="1000" operator="lessThan">
      <formula>$C$4</formula>
    </cfRule>
  </conditionalFormatting>
  <conditionalFormatting sqref="AL50">
    <cfRule type="cellIs" dxfId="10098" priority="1001" operator="lessThan">
      <formula>$C$4</formula>
    </cfRule>
  </conditionalFormatting>
  <conditionalFormatting sqref="AL51">
    <cfRule type="cellIs" dxfId="10097" priority="1002" operator="lessThan">
      <formula>$C$4</formula>
    </cfRule>
  </conditionalFormatting>
  <conditionalFormatting sqref="AL52">
    <cfRule type="cellIs" dxfId="10096" priority="1003" operator="lessThan">
      <formula>$C$4</formula>
    </cfRule>
  </conditionalFormatting>
  <conditionalFormatting sqref="AL53">
    <cfRule type="cellIs" dxfId="10095" priority="1004" operator="lessThan">
      <formula>$C$4</formula>
    </cfRule>
  </conditionalFormatting>
  <conditionalFormatting sqref="AL54">
    <cfRule type="cellIs" dxfId="10094" priority="1005" operator="lessThan">
      <formula>$C$4</formula>
    </cfRule>
  </conditionalFormatting>
  <conditionalFormatting sqref="AL55">
    <cfRule type="cellIs" dxfId="10093" priority="1006" operator="lessThan">
      <formula>$C$4</formula>
    </cfRule>
  </conditionalFormatting>
  <conditionalFormatting sqref="AL56">
    <cfRule type="cellIs" dxfId="10092" priority="1007" operator="lessThan">
      <formula>$C$4</formula>
    </cfRule>
  </conditionalFormatting>
  <conditionalFormatting sqref="AL57">
    <cfRule type="cellIs" dxfId="10091" priority="1008" operator="lessThan">
      <formula>$C$4</formula>
    </cfRule>
  </conditionalFormatting>
  <conditionalFormatting sqref="AL58">
    <cfRule type="cellIs" dxfId="10090" priority="1009" operator="lessThan">
      <formula>$C$4</formula>
    </cfRule>
  </conditionalFormatting>
  <conditionalFormatting sqref="AL59">
    <cfRule type="cellIs" dxfId="10089" priority="1010" operator="lessThan">
      <formula>$C$4</formula>
    </cfRule>
  </conditionalFormatting>
  <conditionalFormatting sqref="AL60">
    <cfRule type="cellIs" dxfId="10088" priority="1011" operator="lessThan">
      <formula>$C$4</formula>
    </cfRule>
  </conditionalFormatting>
  <conditionalFormatting sqref="AM11">
    <cfRule type="cellIs" dxfId="10087" priority="1012" operator="lessThan">
      <formula>$C$4</formula>
    </cfRule>
  </conditionalFormatting>
  <conditionalFormatting sqref="AM12">
    <cfRule type="cellIs" dxfId="10086" priority="1013" operator="lessThan">
      <formula>$C$4</formula>
    </cfRule>
  </conditionalFormatting>
  <conditionalFormatting sqref="AM13">
    <cfRule type="cellIs" dxfId="10085" priority="1014" operator="lessThan">
      <formula>$C$4</formula>
    </cfRule>
  </conditionalFormatting>
  <conditionalFormatting sqref="AM14">
    <cfRule type="cellIs" dxfId="10084" priority="1015" operator="lessThan">
      <formula>$C$4</formula>
    </cfRule>
  </conditionalFormatting>
  <conditionalFormatting sqref="AM15">
    <cfRule type="cellIs" dxfId="10083" priority="1016" operator="lessThan">
      <formula>$C$4</formula>
    </cfRule>
  </conditionalFormatting>
  <conditionalFormatting sqref="AM16">
    <cfRule type="cellIs" dxfId="10082" priority="1017" operator="lessThan">
      <formula>$C$4</formula>
    </cfRule>
  </conditionalFormatting>
  <conditionalFormatting sqref="AM17">
    <cfRule type="cellIs" dxfId="10081" priority="1018" operator="lessThan">
      <formula>$C$4</formula>
    </cfRule>
  </conditionalFormatting>
  <conditionalFormatting sqref="AM18">
    <cfRule type="cellIs" dxfId="10080" priority="1019" operator="lessThan">
      <formula>$C$4</formula>
    </cfRule>
  </conditionalFormatting>
  <conditionalFormatting sqref="AM19">
    <cfRule type="cellIs" dxfId="10079" priority="1020" operator="lessThan">
      <formula>$C$4</formula>
    </cfRule>
  </conditionalFormatting>
  <conditionalFormatting sqref="AM20">
    <cfRule type="cellIs" dxfId="10078" priority="1021" operator="lessThan">
      <formula>$C$4</formula>
    </cfRule>
  </conditionalFormatting>
  <conditionalFormatting sqref="AM21">
    <cfRule type="cellIs" dxfId="10077" priority="1022" operator="lessThan">
      <formula>$C$4</formula>
    </cfRule>
  </conditionalFormatting>
  <conditionalFormatting sqref="AM22">
    <cfRule type="cellIs" dxfId="10076" priority="1023" operator="lessThan">
      <formula>$C$4</formula>
    </cfRule>
  </conditionalFormatting>
  <conditionalFormatting sqref="AM23">
    <cfRule type="cellIs" dxfId="10075" priority="1024" operator="lessThan">
      <formula>$C$4</formula>
    </cfRule>
  </conditionalFormatting>
  <conditionalFormatting sqref="AM24">
    <cfRule type="cellIs" dxfId="10074" priority="1025" operator="lessThan">
      <formula>$C$4</formula>
    </cfRule>
  </conditionalFormatting>
  <conditionalFormatting sqref="AM25">
    <cfRule type="cellIs" dxfId="10073" priority="1026" operator="lessThan">
      <formula>$C$4</formula>
    </cfRule>
  </conditionalFormatting>
  <conditionalFormatting sqref="AM26">
    <cfRule type="cellIs" dxfId="10072" priority="1027" operator="lessThan">
      <formula>$C$4</formula>
    </cfRule>
  </conditionalFormatting>
  <conditionalFormatting sqref="AM27">
    <cfRule type="cellIs" dxfId="10071" priority="1028" operator="lessThan">
      <formula>$C$4</formula>
    </cfRule>
  </conditionalFormatting>
  <conditionalFormatting sqref="AM28">
    <cfRule type="cellIs" dxfId="10070" priority="1029" operator="lessThan">
      <formula>$C$4</formula>
    </cfRule>
  </conditionalFormatting>
  <conditionalFormatting sqref="AM29">
    <cfRule type="cellIs" dxfId="10069" priority="1030" operator="lessThan">
      <formula>$C$4</formula>
    </cfRule>
  </conditionalFormatting>
  <conditionalFormatting sqref="AM30">
    <cfRule type="cellIs" dxfId="10068" priority="1031" operator="lessThan">
      <formula>$C$4</formula>
    </cfRule>
  </conditionalFormatting>
  <conditionalFormatting sqref="AM31">
    <cfRule type="cellIs" dxfId="10067" priority="1032" operator="lessThan">
      <formula>$C$4</formula>
    </cfRule>
  </conditionalFormatting>
  <conditionalFormatting sqref="AM32">
    <cfRule type="cellIs" dxfId="10066" priority="1033" operator="lessThan">
      <formula>$C$4</formula>
    </cfRule>
  </conditionalFormatting>
  <conditionalFormatting sqref="AM33">
    <cfRule type="cellIs" dxfId="10065" priority="1034" operator="lessThan">
      <formula>$C$4</formula>
    </cfRule>
  </conditionalFormatting>
  <conditionalFormatting sqref="AM34">
    <cfRule type="cellIs" dxfId="10064" priority="1035" operator="lessThan">
      <formula>$C$4</formula>
    </cfRule>
  </conditionalFormatting>
  <conditionalFormatting sqref="AM35">
    <cfRule type="cellIs" dxfId="10063" priority="1036" operator="lessThan">
      <formula>$C$4</formula>
    </cfRule>
  </conditionalFormatting>
  <conditionalFormatting sqref="AM36">
    <cfRule type="cellIs" dxfId="10062" priority="1037" operator="lessThan">
      <formula>$C$4</formula>
    </cfRule>
  </conditionalFormatting>
  <conditionalFormatting sqref="AM37">
    <cfRule type="cellIs" dxfId="10061" priority="1038" operator="lessThan">
      <formula>$C$4</formula>
    </cfRule>
  </conditionalFormatting>
  <conditionalFormatting sqref="AM38">
    <cfRule type="cellIs" dxfId="10060" priority="1039" operator="lessThan">
      <formula>$C$4</formula>
    </cfRule>
  </conditionalFormatting>
  <conditionalFormatting sqref="AM39">
    <cfRule type="cellIs" dxfId="10059" priority="1040" operator="lessThan">
      <formula>$C$4</formula>
    </cfRule>
  </conditionalFormatting>
  <conditionalFormatting sqref="AM40">
    <cfRule type="cellIs" dxfId="10058" priority="1041" operator="lessThan">
      <formula>$C$4</formula>
    </cfRule>
  </conditionalFormatting>
  <conditionalFormatting sqref="AM41">
    <cfRule type="cellIs" dxfId="10057" priority="1042" operator="lessThan">
      <formula>$C$4</formula>
    </cfRule>
  </conditionalFormatting>
  <conditionalFormatting sqref="AM42">
    <cfRule type="cellIs" dxfId="10056" priority="1043" operator="lessThan">
      <formula>$C$4</formula>
    </cfRule>
  </conditionalFormatting>
  <conditionalFormatting sqref="AM43">
    <cfRule type="cellIs" dxfId="10055" priority="1044" operator="lessThan">
      <formula>$C$4</formula>
    </cfRule>
  </conditionalFormatting>
  <conditionalFormatting sqref="AM44">
    <cfRule type="cellIs" dxfId="10054" priority="1045" operator="lessThan">
      <formula>$C$4</formula>
    </cfRule>
  </conditionalFormatting>
  <conditionalFormatting sqref="AM45">
    <cfRule type="cellIs" dxfId="10053" priority="1046" operator="lessThan">
      <formula>$C$4</formula>
    </cfRule>
  </conditionalFormatting>
  <conditionalFormatting sqref="AM46">
    <cfRule type="cellIs" dxfId="10052" priority="1047" operator="lessThan">
      <formula>$C$4</formula>
    </cfRule>
  </conditionalFormatting>
  <conditionalFormatting sqref="AM47">
    <cfRule type="cellIs" dxfId="10051" priority="1048" operator="lessThan">
      <formula>$C$4</formula>
    </cfRule>
  </conditionalFormatting>
  <conditionalFormatting sqref="AM48">
    <cfRule type="cellIs" dxfId="10050" priority="1049" operator="lessThan">
      <formula>$C$4</formula>
    </cfRule>
  </conditionalFormatting>
  <conditionalFormatting sqref="AM49">
    <cfRule type="cellIs" dxfId="10049" priority="1050" operator="lessThan">
      <formula>$C$4</formula>
    </cfRule>
  </conditionalFormatting>
  <conditionalFormatting sqref="AM50">
    <cfRule type="cellIs" dxfId="10048" priority="1051" operator="lessThan">
      <formula>$C$4</formula>
    </cfRule>
  </conditionalFormatting>
  <conditionalFormatting sqref="AM51">
    <cfRule type="cellIs" dxfId="10047" priority="1052" operator="lessThan">
      <formula>$C$4</formula>
    </cfRule>
  </conditionalFormatting>
  <conditionalFormatting sqref="AM52">
    <cfRule type="cellIs" dxfId="10046" priority="1053" operator="lessThan">
      <formula>$C$4</formula>
    </cfRule>
  </conditionalFormatting>
  <conditionalFormatting sqref="AM53">
    <cfRule type="cellIs" dxfId="10045" priority="1054" operator="lessThan">
      <formula>$C$4</formula>
    </cfRule>
  </conditionalFormatting>
  <conditionalFormatting sqref="AM54">
    <cfRule type="cellIs" dxfId="10044" priority="1055" operator="lessThan">
      <formula>$C$4</formula>
    </cfRule>
  </conditionalFormatting>
  <conditionalFormatting sqref="AM55">
    <cfRule type="cellIs" dxfId="10043" priority="1056" operator="lessThan">
      <formula>$C$4</formula>
    </cfRule>
  </conditionalFormatting>
  <conditionalFormatting sqref="AM56">
    <cfRule type="cellIs" dxfId="10042" priority="1057" operator="lessThan">
      <formula>$C$4</formula>
    </cfRule>
  </conditionalFormatting>
  <conditionalFormatting sqref="AM57">
    <cfRule type="cellIs" dxfId="10041" priority="1058" operator="lessThan">
      <formula>$C$4</formula>
    </cfRule>
  </conditionalFormatting>
  <conditionalFormatting sqref="AM58">
    <cfRule type="cellIs" dxfId="10040" priority="1059" operator="lessThan">
      <formula>$C$4</formula>
    </cfRule>
  </conditionalFormatting>
  <conditionalFormatting sqref="AM59">
    <cfRule type="cellIs" dxfId="10039" priority="1060" operator="lessThan">
      <formula>$C$4</formula>
    </cfRule>
  </conditionalFormatting>
  <conditionalFormatting sqref="AM60">
    <cfRule type="cellIs" dxfId="10038" priority="1061" operator="lessThan">
      <formula>$C$4</formula>
    </cfRule>
  </conditionalFormatting>
  <conditionalFormatting sqref="AN11">
    <cfRule type="cellIs" dxfId="10037" priority="1062" operator="lessThan">
      <formula>$C$4</formula>
    </cfRule>
  </conditionalFormatting>
  <conditionalFormatting sqref="AN12">
    <cfRule type="cellIs" dxfId="10036" priority="1063" operator="lessThan">
      <formula>$C$4</formula>
    </cfRule>
  </conditionalFormatting>
  <conditionalFormatting sqref="AN13">
    <cfRule type="cellIs" dxfId="10035" priority="1064" operator="lessThan">
      <formula>$C$4</formula>
    </cfRule>
  </conditionalFormatting>
  <conditionalFormatting sqref="AN14">
    <cfRule type="cellIs" dxfId="10034" priority="1065" operator="lessThan">
      <formula>$C$4</formula>
    </cfRule>
  </conditionalFormatting>
  <conditionalFormatting sqref="AN15">
    <cfRule type="cellIs" dxfId="10033" priority="1066" operator="lessThan">
      <formula>$C$4</formula>
    </cfRule>
  </conditionalFormatting>
  <conditionalFormatting sqref="AN16">
    <cfRule type="cellIs" dxfId="10032" priority="1067" operator="lessThan">
      <formula>$C$4</formula>
    </cfRule>
  </conditionalFormatting>
  <conditionalFormatting sqref="AN17">
    <cfRule type="cellIs" dxfId="10031" priority="1068" operator="lessThan">
      <formula>$C$4</formula>
    </cfRule>
  </conditionalFormatting>
  <conditionalFormatting sqref="AN18">
    <cfRule type="cellIs" dxfId="10030" priority="1069" operator="lessThan">
      <formula>$C$4</formula>
    </cfRule>
  </conditionalFormatting>
  <conditionalFormatting sqref="AN19">
    <cfRule type="cellIs" dxfId="10029" priority="1070" operator="lessThan">
      <formula>$C$4</formula>
    </cfRule>
  </conditionalFormatting>
  <conditionalFormatting sqref="AN20">
    <cfRule type="cellIs" dxfId="10028" priority="1071" operator="lessThan">
      <formula>$C$4</formula>
    </cfRule>
  </conditionalFormatting>
  <conditionalFormatting sqref="AN21">
    <cfRule type="cellIs" dxfId="10027" priority="1072" operator="lessThan">
      <formula>$C$4</formula>
    </cfRule>
  </conditionalFormatting>
  <conditionalFormatting sqref="AN22">
    <cfRule type="cellIs" dxfId="10026" priority="1073" operator="lessThan">
      <formula>$C$4</formula>
    </cfRule>
  </conditionalFormatting>
  <conditionalFormatting sqref="AN23">
    <cfRule type="cellIs" dxfId="10025" priority="1074" operator="lessThan">
      <formula>$C$4</formula>
    </cfRule>
  </conditionalFormatting>
  <conditionalFormatting sqref="AN24">
    <cfRule type="cellIs" dxfId="10024" priority="1075" operator="lessThan">
      <formula>$C$4</formula>
    </cfRule>
  </conditionalFormatting>
  <conditionalFormatting sqref="AN25">
    <cfRule type="cellIs" dxfId="10023" priority="1076" operator="lessThan">
      <formula>$C$4</formula>
    </cfRule>
  </conditionalFormatting>
  <conditionalFormatting sqref="AN26">
    <cfRule type="cellIs" dxfId="10022" priority="1077" operator="lessThan">
      <formula>$C$4</formula>
    </cfRule>
  </conditionalFormatting>
  <conditionalFormatting sqref="AN27">
    <cfRule type="cellIs" dxfId="10021" priority="1078" operator="lessThan">
      <formula>$C$4</formula>
    </cfRule>
  </conditionalFormatting>
  <conditionalFormatting sqref="AN28">
    <cfRule type="cellIs" dxfId="10020" priority="1079" operator="lessThan">
      <formula>$C$4</formula>
    </cfRule>
  </conditionalFormatting>
  <conditionalFormatting sqref="AN29">
    <cfRule type="cellIs" dxfId="10019" priority="1080" operator="lessThan">
      <formula>$C$4</formula>
    </cfRule>
  </conditionalFormatting>
  <conditionalFormatting sqref="AN30">
    <cfRule type="cellIs" dxfId="10018" priority="1081" operator="lessThan">
      <formula>$C$4</formula>
    </cfRule>
  </conditionalFormatting>
  <conditionalFormatting sqref="AN31">
    <cfRule type="cellIs" dxfId="10017" priority="1082" operator="lessThan">
      <formula>$C$4</formula>
    </cfRule>
  </conditionalFormatting>
  <conditionalFormatting sqref="AN32">
    <cfRule type="cellIs" dxfId="10016" priority="1083" operator="lessThan">
      <formula>$C$4</formula>
    </cfRule>
  </conditionalFormatting>
  <conditionalFormatting sqref="AN33">
    <cfRule type="cellIs" dxfId="10015" priority="1084" operator="lessThan">
      <formula>$C$4</formula>
    </cfRule>
  </conditionalFormatting>
  <conditionalFormatting sqref="AN34">
    <cfRule type="cellIs" dxfId="10014" priority="1085" operator="lessThan">
      <formula>$C$4</formula>
    </cfRule>
  </conditionalFormatting>
  <conditionalFormatting sqref="AN35">
    <cfRule type="cellIs" dxfId="10013" priority="1086" operator="lessThan">
      <formula>$C$4</formula>
    </cfRule>
  </conditionalFormatting>
  <conditionalFormatting sqref="AN36">
    <cfRule type="cellIs" dxfId="10012" priority="1087" operator="lessThan">
      <formula>$C$4</formula>
    </cfRule>
  </conditionalFormatting>
  <conditionalFormatting sqref="AN37">
    <cfRule type="cellIs" dxfId="10011" priority="1088" operator="lessThan">
      <formula>$C$4</formula>
    </cfRule>
  </conditionalFormatting>
  <conditionalFormatting sqref="AN38">
    <cfRule type="cellIs" dxfId="10010" priority="1089" operator="lessThan">
      <formula>$C$4</formula>
    </cfRule>
  </conditionalFormatting>
  <conditionalFormatting sqref="AN39">
    <cfRule type="cellIs" dxfId="10009" priority="1090" operator="lessThan">
      <formula>$C$4</formula>
    </cfRule>
  </conditionalFormatting>
  <conditionalFormatting sqref="AN40">
    <cfRule type="cellIs" dxfId="10008" priority="1091" operator="lessThan">
      <formula>$C$4</formula>
    </cfRule>
  </conditionalFormatting>
  <conditionalFormatting sqref="AN41">
    <cfRule type="cellIs" dxfId="10007" priority="1092" operator="lessThan">
      <formula>$C$4</formula>
    </cfRule>
  </conditionalFormatting>
  <conditionalFormatting sqref="AN42">
    <cfRule type="cellIs" dxfId="10006" priority="1093" operator="lessThan">
      <formula>$C$4</formula>
    </cfRule>
  </conditionalFormatting>
  <conditionalFormatting sqref="AN43">
    <cfRule type="cellIs" dxfId="10005" priority="1094" operator="lessThan">
      <formula>$C$4</formula>
    </cfRule>
  </conditionalFormatting>
  <conditionalFormatting sqref="AN44">
    <cfRule type="cellIs" dxfId="10004" priority="1095" operator="lessThan">
      <formula>$C$4</formula>
    </cfRule>
  </conditionalFormatting>
  <conditionalFormatting sqref="AN45">
    <cfRule type="cellIs" dxfId="10003" priority="1096" operator="lessThan">
      <formula>$C$4</formula>
    </cfRule>
  </conditionalFormatting>
  <conditionalFormatting sqref="AN46">
    <cfRule type="cellIs" dxfId="10002" priority="1097" operator="lessThan">
      <formula>$C$4</formula>
    </cfRule>
  </conditionalFormatting>
  <conditionalFormatting sqref="AN47">
    <cfRule type="cellIs" dxfId="10001" priority="1098" operator="lessThan">
      <formula>$C$4</formula>
    </cfRule>
  </conditionalFormatting>
  <conditionalFormatting sqref="AN48">
    <cfRule type="cellIs" dxfId="10000" priority="1099" operator="lessThan">
      <formula>$C$4</formula>
    </cfRule>
  </conditionalFormatting>
  <conditionalFormatting sqref="AN49">
    <cfRule type="cellIs" dxfId="9999" priority="1100" operator="lessThan">
      <formula>$C$4</formula>
    </cfRule>
  </conditionalFormatting>
  <conditionalFormatting sqref="AN50">
    <cfRule type="cellIs" dxfId="9998" priority="1101" operator="lessThan">
      <formula>$C$4</formula>
    </cfRule>
  </conditionalFormatting>
  <conditionalFormatting sqref="AN51">
    <cfRule type="cellIs" dxfId="9997" priority="1102" operator="lessThan">
      <formula>$C$4</formula>
    </cfRule>
  </conditionalFormatting>
  <conditionalFormatting sqref="AN52">
    <cfRule type="cellIs" dxfId="9996" priority="1103" operator="lessThan">
      <formula>$C$4</formula>
    </cfRule>
  </conditionalFormatting>
  <conditionalFormatting sqref="AN53">
    <cfRule type="cellIs" dxfId="9995" priority="1104" operator="lessThan">
      <formula>$C$4</formula>
    </cfRule>
  </conditionalFormatting>
  <conditionalFormatting sqref="AN54">
    <cfRule type="cellIs" dxfId="9994" priority="1105" operator="lessThan">
      <formula>$C$4</formula>
    </cfRule>
  </conditionalFormatting>
  <conditionalFormatting sqref="AN55">
    <cfRule type="cellIs" dxfId="9993" priority="1106" operator="lessThan">
      <formula>$C$4</formula>
    </cfRule>
  </conditionalFormatting>
  <conditionalFormatting sqref="AN56">
    <cfRule type="cellIs" dxfId="9992" priority="1107" operator="lessThan">
      <formula>$C$4</formula>
    </cfRule>
  </conditionalFormatting>
  <conditionalFormatting sqref="AN57">
    <cfRule type="cellIs" dxfId="9991" priority="1108" operator="lessThan">
      <formula>$C$4</formula>
    </cfRule>
  </conditionalFormatting>
  <conditionalFormatting sqref="AN58">
    <cfRule type="cellIs" dxfId="9990" priority="1109" operator="lessThan">
      <formula>$C$4</formula>
    </cfRule>
  </conditionalFormatting>
  <conditionalFormatting sqref="AN59">
    <cfRule type="cellIs" dxfId="9989" priority="1110" operator="lessThan">
      <formula>$C$4</formula>
    </cfRule>
  </conditionalFormatting>
  <conditionalFormatting sqref="AN60">
    <cfRule type="cellIs" dxfId="9988" priority="1111" operator="lessThan">
      <formula>$C$4</formula>
    </cfRule>
  </conditionalFormatting>
  <conditionalFormatting sqref="AO11">
    <cfRule type="cellIs" dxfId="9987" priority="1112" operator="lessThan">
      <formula>$C$4</formula>
    </cfRule>
  </conditionalFormatting>
  <conditionalFormatting sqref="AO12">
    <cfRule type="cellIs" dxfId="9986" priority="1113" operator="lessThan">
      <formula>$C$4</formula>
    </cfRule>
  </conditionalFormatting>
  <conditionalFormatting sqref="AO13">
    <cfRule type="cellIs" dxfId="9985" priority="1114" operator="lessThan">
      <formula>$C$4</formula>
    </cfRule>
  </conditionalFormatting>
  <conditionalFormatting sqref="AO14">
    <cfRule type="cellIs" dxfId="9984" priority="1115" operator="lessThan">
      <formula>$C$4</formula>
    </cfRule>
  </conditionalFormatting>
  <conditionalFormatting sqref="AO15">
    <cfRule type="cellIs" dxfId="9983" priority="1116" operator="lessThan">
      <formula>$C$4</formula>
    </cfRule>
  </conditionalFormatting>
  <conditionalFormatting sqref="AO16">
    <cfRule type="cellIs" dxfId="9982" priority="1117" operator="lessThan">
      <formula>$C$4</formula>
    </cfRule>
  </conditionalFormatting>
  <conditionalFormatting sqref="AO17">
    <cfRule type="cellIs" dxfId="9981" priority="1118" operator="lessThan">
      <formula>$C$4</formula>
    </cfRule>
  </conditionalFormatting>
  <conditionalFormatting sqref="AO18">
    <cfRule type="cellIs" dxfId="9980" priority="1119" operator="lessThan">
      <formula>$C$4</formula>
    </cfRule>
  </conditionalFormatting>
  <conditionalFormatting sqref="AO19">
    <cfRule type="cellIs" dxfId="9979" priority="1120" operator="lessThan">
      <formula>$C$4</formula>
    </cfRule>
  </conditionalFormatting>
  <conditionalFormatting sqref="AO20">
    <cfRule type="cellIs" dxfId="9978" priority="1121" operator="lessThan">
      <formula>$C$4</formula>
    </cfRule>
  </conditionalFormatting>
  <conditionalFormatting sqref="AO21">
    <cfRule type="cellIs" dxfId="9977" priority="1122" operator="lessThan">
      <formula>$C$4</formula>
    </cfRule>
  </conditionalFormatting>
  <conditionalFormatting sqref="AO22">
    <cfRule type="cellIs" dxfId="9976" priority="1123" operator="lessThan">
      <formula>$C$4</formula>
    </cfRule>
  </conditionalFormatting>
  <conditionalFormatting sqref="AO23">
    <cfRule type="cellIs" dxfId="9975" priority="1124" operator="lessThan">
      <formula>$C$4</formula>
    </cfRule>
  </conditionalFormatting>
  <conditionalFormatting sqref="AO24">
    <cfRule type="cellIs" dxfId="9974" priority="1125" operator="lessThan">
      <formula>$C$4</formula>
    </cfRule>
  </conditionalFormatting>
  <conditionalFormatting sqref="AO25">
    <cfRule type="cellIs" dxfId="9973" priority="1126" operator="lessThan">
      <formula>$C$4</formula>
    </cfRule>
  </conditionalFormatting>
  <conditionalFormatting sqref="AO26">
    <cfRule type="cellIs" dxfId="9972" priority="1127" operator="lessThan">
      <formula>$C$4</formula>
    </cfRule>
  </conditionalFormatting>
  <conditionalFormatting sqref="AO27">
    <cfRule type="cellIs" dxfId="9971" priority="1128" operator="lessThan">
      <formula>$C$4</formula>
    </cfRule>
  </conditionalFormatting>
  <conditionalFormatting sqref="AO28">
    <cfRule type="cellIs" dxfId="9970" priority="1129" operator="lessThan">
      <formula>$C$4</formula>
    </cfRule>
  </conditionalFormatting>
  <conditionalFormatting sqref="AO29">
    <cfRule type="cellIs" dxfId="9969" priority="1130" operator="lessThan">
      <formula>$C$4</formula>
    </cfRule>
  </conditionalFormatting>
  <conditionalFormatting sqref="AO30">
    <cfRule type="cellIs" dxfId="9968" priority="1131" operator="lessThan">
      <formula>$C$4</formula>
    </cfRule>
  </conditionalFormatting>
  <conditionalFormatting sqref="AO31">
    <cfRule type="cellIs" dxfId="9967" priority="1132" operator="lessThan">
      <formula>$C$4</formula>
    </cfRule>
  </conditionalFormatting>
  <conditionalFormatting sqref="AO32">
    <cfRule type="cellIs" dxfId="9966" priority="1133" operator="lessThan">
      <formula>$C$4</formula>
    </cfRule>
  </conditionalFormatting>
  <conditionalFormatting sqref="AO33">
    <cfRule type="cellIs" dxfId="9965" priority="1134" operator="lessThan">
      <formula>$C$4</formula>
    </cfRule>
  </conditionalFormatting>
  <conditionalFormatting sqref="AO34">
    <cfRule type="cellIs" dxfId="9964" priority="1135" operator="lessThan">
      <formula>$C$4</formula>
    </cfRule>
  </conditionalFormatting>
  <conditionalFormatting sqref="AO35">
    <cfRule type="cellIs" dxfId="9963" priority="1136" operator="lessThan">
      <formula>$C$4</formula>
    </cfRule>
  </conditionalFormatting>
  <conditionalFormatting sqref="AO36">
    <cfRule type="cellIs" dxfId="9962" priority="1137" operator="lessThan">
      <formula>$C$4</formula>
    </cfRule>
  </conditionalFormatting>
  <conditionalFormatting sqref="AO37">
    <cfRule type="cellIs" dxfId="9961" priority="1138" operator="lessThan">
      <formula>$C$4</formula>
    </cfRule>
  </conditionalFormatting>
  <conditionalFormatting sqref="AO38">
    <cfRule type="cellIs" dxfId="9960" priority="1139" operator="lessThan">
      <formula>$C$4</formula>
    </cfRule>
  </conditionalFormatting>
  <conditionalFormatting sqref="AO39">
    <cfRule type="cellIs" dxfId="9959" priority="1140" operator="lessThan">
      <formula>$C$4</formula>
    </cfRule>
  </conditionalFormatting>
  <conditionalFormatting sqref="AO40">
    <cfRule type="cellIs" dxfId="9958" priority="1141" operator="lessThan">
      <formula>$C$4</formula>
    </cfRule>
  </conditionalFormatting>
  <conditionalFormatting sqref="AO41">
    <cfRule type="cellIs" dxfId="9957" priority="1142" operator="lessThan">
      <formula>$C$4</formula>
    </cfRule>
  </conditionalFormatting>
  <conditionalFormatting sqref="AO42">
    <cfRule type="cellIs" dxfId="9956" priority="1143" operator="lessThan">
      <formula>$C$4</formula>
    </cfRule>
  </conditionalFormatting>
  <conditionalFormatting sqref="AO43">
    <cfRule type="cellIs" dxfId="9955" priority="1144" operator="lessThan">
      <formula>$C$4</formula>
    </cfRule>
  </conditionalFormatting>
  <conditionalFormatting sqref="AO44">
    <cfRule type="cellIs" dxfId="9954" priority="1145" operator="lessThan">
      <formula>$C$4</formula>
    </cfRule>
  </conditionalFormatting>
  <conditionalFormatting sqref="AO45">
    <cfRule type="cellIs" dxfId="9953" priority="1146" operator="lessThan">
      <formula>$C$4</formula>
    </cfRule>
  </conditionalFormatting>
  <conditionalFormatting sqref="AO46">
    <cfRule type="cellIs" dxfId="9952" priority="1147" operator="lessThan">
      <formula>$C$4</formula>
    </cfRule>
  </conditionalFormatting>
  <conditionalFormatting sqref="AO47">
    <cfRule type="cellIs" dxfId="9951" priority="1148" operator="lessThan">
      <formula>$C$4</formula>
    </cfRule>
  </conditionalFormatting>
  <conditionalFormatting sqref="AO48">
    <cfRule type="cellIs" dxfId="9950" priority="1149" operator="lessThan">
      <formula>$C$4</formula>
    </cfRule>
  </conditionalFormatting>
  <conditionalFormatting sqref="AO49">
    <cfRule type="cellIs" dxfId="9949" priority="1150" operator="lessThan">
      <formula>$C$4</formula>
    </cfRule>
  </conditionalFormatting>
  <conditionalFormatting sqref="AO50">
    <cfRule type="cellIs" dxfId="9948" priority="1151" operator="lessThan">
      <formula>$C$4</formula>
    </cfRule>
  </conditionalFormatting>
  <conditionalFormatting sqref="AO51">
    <cfRule type="cellIs" dxfId="9947" priority="1152" operator="lessThan">
      <formula>$C$4</formula>
    </cfRule>
  </conditionalFormatting>
  <conditionalFormatting sqref="AO52">
    <cfRule type="cellIs" dxfId="9946" priority="1153" operator="lessThan">
      <formula>$C$4</formula>
    </cfRule>
  </conditionalFormatting>
  <conditionalFormatting sqref="AO53">
    <cfRule type="cellIs" dxfId="9945" priority="1154" operator="lessThan">
      <formula>$C$4</formula>
    </cfRule>
  </conditionalFormatting>
  <conditionalFormatting sqref="AO54">
    <cfRule type="cellIs" dxfId="9944" priority="1155" operator="lessThan">
      <formula>$C$4</formula>
    </cfRule>
  </conditionalFormatting>
  <conditionalFormatting sqref="AO55">
    <cfRule type="cellIs" dxfId="9943" priority="1156" operator="lessThan">
      <formula>$C$4</formula>
    </cfRule>
  </conditionalFormatting>
  <conditionalFormatting sqref="AO56">
    <cfRule type="cellIs" dxfId="9942" priority="1157" operator="lessThan">
      <formula>$C$4</formula>
    </cfRule>
  </conditionalFormatting>
  <conditionalFormatting sqref="AO57">
    <cfRule type="cellIs" dxfId="9941" priority="1158" operator="lessThan">
      <formula>$C$4</formula>
    </cfRule>
  </conditionalFormatting>
  <conditionalFormatting sqref="AO58">
    <cfRule type="cellIs" dxfId="9940" priority="1159" operator="lessThan">
      <formula>$C$4</formula>
    </cfRule>
  </conditionalFormatting>
  <conditionalFormatting sqref="AO59">
    <cfRule type="cellIs" dxfId="9939" priority="1160" operator="lessThan">
      <formula>$C$4</formula>
    </cfRule>
  </conditionalFormatting>
  <conditionalFormatting sqref="AO60">
    <cfRule type="cellIs" dxfId="9938" priority="1161" operator="lessThan">
      <formula>$C$4</formula>
    </cfRule>
  </conditionalFormatting>
  <conditionalFormatting sqref="AP11">
    <cfRule type="cellIs" dxfId="9937" priority="1162" operator="lessThan">
      <formula>$C$4</formula>
    </cfRule>
  </conditionalFormatting>
  <conditionalFormatting sqref="AP12">
    <cfRule type="cellIs" dxfId="9936" priority="1163" operator="lessThan">
      <formula>$C$4</formula>
    </cfRule>
  </conditionalFormatting>
  <conditionalFormatting sqref="AP13">
    <cfRule type="cellIs" dxfId="9935" priority="1164" operator="lessThan">
      <formula>$C$4</formula>
    </cfRule>
  </conditionalFormatting>
  <conditionalFormatting sqref="AP14">
    <cfRule type="cellIs" dxfId="9934" priority="1165" operator="lessThan">
      <formula>$C$4</formula>
    </cfRule>
  </conditionalFormatting>
  <conditionalFormatting sqref="AP15">
    <cfRule type="cellIs" dxfId="9933" priority="1166" operator="lessThan">
      <formula>$C$4</formula>
    </cfRule>
  </conditionalFormatting>
  <conditionalFormatting sqref="AP16">
    <cfRule type="cellIs" dxfId="9932" priority="1167" operator="lessThan">
      <formula>$C$4</formula>
    </cfRule>
  </conditionalFormatting>
  <conditionalFormatting sqref="AP17">
    <cfRule type="cellIs" dxfId="9931" priority="1168" operator="lessThan">
      <formula>$C$4</formula>
    </cfRule>
  </conditionalFormatting>
  <conditionalFormatting sqref="AP18">
    <cfRule type="cellIs" dxfId="9930" priority="1169" operator="lessThan">
      <formula>$C$4</formula>
    </cfRule>
  </conditionalFormatting>
  <conditionalFormatting sqref="AP19">
    <cfRule type="cellIs" dxfId="9929" priority="1170" operator="lessThan">
      <formula>$C$4</formula>
    </cfRule>
  </conditionalFormatting>
  <conditionalFormatting sqref="AP20">
    <cfRule type="cellIs" dxfId="9928" priority="1171" operator="lessThan">
      <formula>$C$4</formula>
    </cfRule>
  </conditionalFormatting>
  <conditionalFormatting sqref="AP21">
    <cfRule type="cellIs" dxfId="9927" priority="1172" operator="lessThan">
      <formula>$C$4</formula>
    </cfRule>
  </conditionalFormatting>
  <conditionalFormatting sqref="AP22">
    <cfRule type="cellIs" dxfId="9926" priority="1173" operator="lessThan">
      <formula>$C$4</formula>
    </cfRule>
  </conditionalFormatting>
  <conditionalFormatting sqref="AP23">
    <cfRule type="cellIs" dxfId="9925" priority="1174" operator="lessThan">
      <formula>$C$4</formula>
    </cfRule>
  </conditionalFormatting>
  <conditionalFormatting sqref="AP24">
    <cfRule type="cellIs" dxfId="9924" priority="1175" operator="lessThan">
      <formula>$C$4</formula>
    </cfRule>
  </conditionalFormatting>
  <conditionalFormatting sqref="AP25">
    <cfRule type="cellIs" dxfId="9923" priority="1176" operator="lessThan">
      <formula>$C$4</formula>
    </cfRule>
  </conditionalFormatting>
  <conditionalFormatting sqref="AP26">
    <cfRule type="cellIs" dxfId="9922" priority="1177" operator="lessThan">
      <formula>$C$4</formula>
    </cfRule>
  </conditionalFormatting>
  <conditionalFormatting sqref="AP27">
    <cfRule type="cellIs" dxfId="9921" priority="1178" operator="lessThan">
      <formula>$C$4</formula>
    </cfRule>
  </conditionalFormatting>
  <conditionalFormatting sqref="AP28">
    <cfRule type="cellIs" dxfId="9920" priority="1179" operator="lessThan">
      <formula>$C$4</formula>
    </cfRule>
  </conditionalFormatting>
  <conditionalFormatting sqref="AP29">
    <cfRule type="cellIs" dxfId="9919" priority="1180" operator="lessThan">
      <formula>$C$4</formula>
    </cfRule>
  </conditionalFormatting>
  <conditionalFormatting sqref="AP30">
    <cfRule type="cellIs" dxfId="9918" priority="1181" operator="lessThan">
      <formula>$C$4</formula>
    </cfRule>
  </conditionalFormatting>
  <conditionalFormatting sqref="AP31">
    <cfRule type="cellIs" dxfId="9917" priority="1182" operator="lessThan">
      <formula>$C$4</formula>
    </cfRule>
  </conditionalFormatting>
  <conditionalFormatting sqref="AP32">
    <cfRule type="cellIs" dxfId="9916" priority="1183" operator="lessThan">
      <formula>$C$4</formula>
    </cfRule>
  </conditionalFormatting>
  <conditionalFormatting sqref="AP33">
    <cfRule type="cellIs" dxfId="9915" priority="1184" operator="lessThan">
      <formula>$C$4</formula>
    </cfRule>
  </conditionalFormatting>
  <conditionalFormatting sqref="AP34">
    <cfRule type="cellIs" dxfId="9914" priority="1185" operator="lessThan">
      <formula>$C$4</formula>
    </cfRule>
  </conditionalFormatting>
  <conditionalFormatting sqref="AP35">
    <cfRule type="cellIs" dxfId="9913" priority="1186" operator="lessThan">
      <formula>$C$4</formula>
    </cfRule>
  </conditionalFormatting>
  <conditionalFormatting sqref="AP36">
    <cfRule type="cellIs" dxfId="9912" priority="1187" operator="lessThan">
      <formula>$C$4</formula>
    </cfRule>
  </conditionalFormatting>
  <conditionalFormatting sqref="AP37">
    <cfRule type="cellIs" dxfId="9911" priority="1188" operator="lessThan">
      <formula>$C$4</formula>
    </cfRule>
  </conditionalFormatting>
  <conditionalFormatting sqref="AP38">
    <cfRule type="cellIs" dxfId="9910" priority="1189" operator="lessThan">
      <formula>$C$4</formula>
    </cfRule>
  </conditionalFormatting>
  <conditionalFormatting sqref="AP39">
    <cfRule type="cellIs" dxfId="9909" priority="1190" operator="lessThan">
      <formula>$C$4</formula>
    </cfRule>
  </conditionalFormatting>
  <conditionalFormatting sqref="AP40">
    <cfRule type="cellIs" dxfId="9908" priority="1191" operator="lessThan">
      <formula>$C$4</formula>
    </cfRule>
  </conditionalFormatting>
  <conditionalFormatting sqref="AP41">
    <cfRule type="cellIs" dxfId="9907" priority="1192" operator="lessThan">
      <formula>$C$4</formula>
    </cfRule>
  </conditionalFormatting>
  <conditionalFormatting sqref="AP42">
    <cfRule type="cellIs" dxfId="9906" priority="1193" operator="lessThan">
      <formula>$C$4</formula>
    </cfRule>
  </conditionalFormatting>
  <conditionalFormatting sqref="AP43">
    <cfRule type="cellIs" dxfId="9905" priority="1194" operator="lessThan">
      <formula>$C$4</formula>
    </cfRule>
  </conditionalFormatting>
  <conditionalFormatting sqref="AP44">
    <cfRule type="cellIs" dxfId="9904" priority="1195" operator="lessThan">
      <formula>$C$4</formula>
    </cfRule>
  </conditionalFormatting>
  <conditionalFormatting sqref="AP45">
    <cfRule type="cellIs" dxfId="9903" priority="1196" operator="lessThan">
      <formula>$C$4</formula>
    </cfRule>
  </conditionalFormatting>
  <conditionalFormatting sqref="AP46">
    <cfRule type="cellIs" dxfId="9902" priority="1197" operator="lessThan">
      <formula>$C$4</formula>
    </cfRule>
  </conditionalFormatting>
  <conditionalFormatting sqref="AP47">
    <cfRule type="cellIs" dxfId="9901" priority="1198" operator="lessThan">
      <formula>$C$4</formula>
    </cfRule>
  </conditionalFormatting>
  <conditionalFormatting sqref="AP48">
    <cfRule type="cellIs" dxfId="9900" priority="1199" operator="lessThan">
      <formula>$C$4</formula>
    </cfRule>
  </conditionalFormatting>
  <conditionalFormatting sqref="AP49">
    <cfRule type="cellIs" dxfId="9899" priority="1200" operator="lessThan">
      <formula>$C$4</formula>
    </cfRule>
  </conditionalFormatting>
  <conditionalFormatting sqref="AP50">
    <cfRule type="cellIs" dxfId="9898" priority="1201" operator="lessThan">
      <formula>$C$4</formula>
    </cfRule>
  </conditionalFormatting>
  <conditionalFormatting sqref="AP51">
    <cfRule type="cellIs" dxfId="9897" priority="1202" operator="lessThan">
      <formula>$C$4</formula>
    </cfRule>
  </conditionalFormatting>
  <conditionalFormatting sqref="AP52">
    <cfRule type="cellIs" dxfId="9896" priority="1203" operator="lessThan">
      <formula>$C$4</formula>
    </cfRule>
  </conditionalFormatting>
  <conditionalFormatting sqref="AP53">
    <cfRule type="cellIs" dxfId="9895" priority="1204" operator="lessThan">
      <formula>$C$4</formula>
    </cfRule>
  </conditionalFormatting>
  <conditionalFormatting sqref="AP54">
    <cfRule type="cellIs" dxfId="9894" priority="1205" operator="lessThan">
      <formula>$C$4</formula>
    </cfRule>
  </conditionalFormatting>
  <conditionalFormatting sqref="AP55">
    <cfRule type="cellIs" dxfId="9893" priority="1206" operator="lessThan">
      <formula>$C$4</formula>
    </cfRule>
  </conditionalFormatting>
  <conditionalFormatting sqref="AP56">
    <cfRule type="cellIs" dxfId="9892" priority="1207" operator="lessThan">
      <formula>$C$4</formula>
    </cfRule>
  </conditionalFormatting>
  <conditionalFormatting sqref="AP57">
    <cfRule type="cellIs" dxfId="9891" priority="1208" operator="lessThan">
      <formula>$C$4</formula>
    </cfRule>
  </conditionalFormatting>
  <conditionalFormatting sqref="AP58">
    <cfRule type="cellIs" dxfId="9890" priority="1209" operator="lessThan">
      <formula>$C$4</formula>
    </cfRule>
  </conditionalFormatting>
  <conditionalFormatting sqref="AP59">
    <cfRule type="cellIs" dxfId="9889" priority="1210" operator="lessThan">
      <formula>$C$4</formula>
    </cfRule>
  </conditionalFormatting>
  <conditionalFormatting sqref="AP60">
    <cfRule type="cellIs" dxfId="9888" priority="1211" operator="lessThan">
      <formula>$C$4</formula>
    </cfRule>
  </conditionalFormatting>
  <conditionalFormatting sqref="AQ11">
    <cfRule type="cellIs" dxfId="9887" priority="1212" operator="lessThan">
      <formula>$C$4</formula>
    </cfRule>
  </conditionalFormatting>
  <conditionalFormatting sqref="AQ12">
    <cfRule type="cellIs" dxfId="9886" priority="1213" operator="lessThan">
      <formula>$C$4</formula>
    </cfRule>
  </conditionalFormatting>
  <conditionalFormatting sqref="AQ13">
    <cfRule type="cellIs" dxfId="9885" priority="1214" operator="lessThan">
      <formula>$C$4</formula>
    </cfRule>
  </conditionalFormatting>
  <conditionalFormatting sqref="AQ14">
    <cfRule type="cellIs" dxfId="9884" priority="1215" operator="lessThan">
      <formula>$C$4</formula>
    </cfRule>
  </conditionalFormatting>
  <conditionalFormatting sqref="AQ15">
    <cfRule type="cellIs" dxfId="9883" priority="1216" operator="lessThan">
      <formula>$C$4</formula>
    </cfRule>
  </conditionalFormatting>
  <conditionalFormatting sqref="AQ16">
    <cfRule type="cellIs" dxfId="9882" priority="1217" operator="lessThan">
      <formula>$C$4</formula>
    </cfRule>
  </conditionalFormatting>
  <conditionalFormatting sqref="AQ17">
    <cfRule type="cellIs" dxfId="9881" priority="1218" operator="lessThan">
      <formula>$C$4</formula>
    </cfRule>
  </conditionalFormatting>
  <conditionalFormatting sqref="AQ18">
    <cfRule type="cellIs" dxfId="9880" priority="1219" operator="lessThan">
      <formula>$C$4</formula>
    </cfRule>
  </conditionalFormatting>
  <conditionalFormatting sqref="AQ19">
    <cfRule type="cellIs" dxfId="9879" priority="1220" operator="lessThan">
      <formula>$C$4</formula>
    </cfRule>
  </conditionalFormatting>
  <conditionalFormatting sqref="AQ20">
    <cfRule type="cellIs" dxfId="9878" priority="1221" operator="lessThan">
      <formula>$C$4</formula>
    </cfRule>
  </conditionalFormatting>
  <conditionalFormatting sqref="AQ21">
    <cfRule type="cellIs" dxfId="9877" priority="1222" operator="lessThan">
      <formula>$C$4</formula>
    </cfRule>
  </conditionalFormatting>
  <conditionalFormatting sqref="AQ22">
    <cfRule type="cellIs" dxfId="9876" priority="1223" operator="lessThan">
      <formula>$C$4</formula>
    </cfRule>
  </conditionalFormatting>
  <conditionalFormatting sqref="AQ23">
    <cfRule type="cellIs" dxfId="9875" priority="1224" operator="lessThan">
      <formula>$C$4</formula>
    </cfRule>
  </conditionalFormatting>
  <conditionalFormatting sqref="AQ24">
    <cfRule type="cellIs" dxfId="9874" priority="1225" operator="lessThan">
      <formula>$C$4</formula>
    </cfRule>
  </conditionalFormatting>
  <conditionalFormatting sqref="AQ25">
    <cfRule type="cellIs" dxfId="9873" priority="1226" operator="lessThan">
      <formula>$C$4</formula>
    </cfRule>
  </conditionalFormatting>
  <conditionalFormatting sqref="AQ26">
    <cfRule type="cellIs" dxfId="9872" priority="1227" operator="lessThan">
      <formula>$C$4</formula>
    </cfRule>
  </conditionalFormatting>
  <conditionalFormatting sqref="AQ27">
    <cfRule type="cellIs" dxfId="9871" priority="1228" operator="lessThan">
      <formula>$C$4</formula>
    </cfRule>
  </conditionalFormatting>
  <conditionalFormatting sqref="AQ28">
    <cfRule type="cellIs" dxfId="9870" priority="1229" operator="lessThan">
      <formula>$C$4</formula>
    </cfRule>
  </conditionalFormatting>
  <conditionalFormatting sqref="AQ29">
    <cfRule type="cellIs" dxfId="9869" priority="1230" operator="lessThan">
      <formula>$C$4</formula>
    </cfRule>
  </conditionalFormatting>
  <conditionalFormatting sqref="AQ30">
    <cfRule type="cellIs" dxfId="9868" priority="1231" operator="lessThan">
      <formula>$C$4</formula>
    </cfRule>
  </conditionalFormatting>
  <conditionalFormatting sqref="AQ31">
    <cfRule type="cellIs" dxfId="9867" priority="1232" operator="lessThan">
      <formula>$C$4</formula>
    </cfRule>
  </conditionalFormatting>
  <conditionalFormatting sqref="AQ32">
    <cfRule type="cellIs" dxfId="9866" priority="1233" operator="lessThan">
      <formula>$C$4</formula>
    </cfRule>
  </conditionalFormatting>
  <conditionalFormatting sqref="AQ33">
    <cfRule type="cellIs" dxfId="9865" priority="1234" operator="lessThan">
      <formula>$C$4</formula>
    </cfRule>
  </conditionalFormatting>
  <conditionalFormatting sqref="AQ34">
    <cfRule type="cellIs" dxfId="9864" priority="1235" operator="lessThan">
      <formula>$C$4</formula>
    </cfRule>
  </conditionalFormatting>
  <conditionalFormatting sqref="AQ35">
    <cfRule type="cellIs" dxfId="9863" priority="1236" operator="lessThan">
      <formula>$C$4</formula>
    </cfRule>
  </conditionalFormatting>
  <conditionalFormatting sqref="AQ36">
    <cfRule type="cellIs" dxfId="9862" priority="1237" operator="lessThan">
      <formula>$C$4</formula>
    </cfRule>
  </conditionalFormatting>
  <conditionalFormatting sqref="AQ37">
    <cfRule type="cellIs" dxfId="9861" priority="1238" operator="lessThan">
      <formula>$C$4</formula>
    </cfRule>
  </conditionalFormatting>
  <conditionalFormatting sqref="AQ38">
    <cfRule type="cellIs" dxfId="9860" priority="1239" operator="lessThan">
      <formula>$C$4</formula>
    </cfRule>
  </conditionalFormatting>
  <conditionalFormatting sqref="AQ39">
    <cfRule type="cellIs" dxfId="9859" priority="1240" operator="lessThan">
      <formula>$C$4</formula>
    </cfRule>
  </conditionalFormatting>
  <conditionalFormatting sqref="AQ40">
    <cfRule type="cellIs" dxfId="9858" priority="1241" operator="lessThan">
      <formula>$C$4</formula>
    </cfRule>
  </conditionalFormatting>
  <conditionalFormatting sqref="AQ41">
    <cfRule type="cellIs" dxfId="9857" priority="1242" operator="lessThan">
      <formula>$C$4</formula>
    </cfRule>
  </conditionalFormatting>
  <conditionalFormatting sqref="AQ42">
    <cfRule type="cellIs" dxfId="9856" priority="1243" operator="lessThan">
      <formula>$C$4</formula>
    </cfRule>
  </conditionalFormatting>
  <conditionalFormatting sqref="AQ43">
    <cfRule type="cellIs" dxfId="9855" priority="1244" operator="lessThan">
      <formula>$C$4</formula>
    </cfRule>
  </conditionalFormatting>
  <conditionalFormatting sqref="AQ44">
    <cfRule type="cellIs" dxfId="9854" priority="1245" operator="lessThan">
      <formula>$C$4</formula>
    </cfRule>
  </conditionalFormatting>
  <conditionalFormatting sqref="AQ45">
    <cfRule type="cellIs" dxfId="9853" priority="1246" operator="lessThan">
      <formula>$C$4</formula>
    </cfRule>
  </conditionalFormatting>
  <conditionalFormatting sqref="AQ46">
    <cfRule type="cellIs" dxfId="9852" priority="1247" operator="lessThan">
      <formula>$C$4</formula>
    </cfRule>
  </conditionalFormatting>
  <conditionalFormatting sqref="AQ47">
    <cfRule type="cellIs" dxfId="9851" priority="1248" operator="lessThan">
      <formula>$C$4</formula>
    </cfRule>
  </conditionalFormatting>
  <conditionalFormatting sqref="AQ48">
    <cfRule type="cellIs" dxfId="9850" priority="1249" operator="lessThan">
      <formula>$C$4</formula>
    </cfRule>
  </conditionalFormatting>
  <conditionalFormatting sqref="AQ49">
    <cfRule type="cellIs" dxfId="9849" priority="1250" operator="lessThan">
      <formula>$C$4</formula>
    </cfRule>
  </conditionalFormatting>
  <conditionalFormatting sqref="AQ50">
    <cfRule type="cellIs" dxfId="9848" priority="1251" operator="lessThan">
      <formula>$C$4</formula>
    </cfRule>
  </conditionalFormatting>
  <conditionalFormatting sqref="AQ51">
    <cfRule type="cellIs" dxfId="9847" priority="1252" operator="lessThan">
      <formula>$C$4</formula>
    </cfRule>
  </conditionalFormatting>
  <conditionalFormatting sqref="AQ52">
    <cfRule type="cellIs" dxfId="9846" priority="1253" operator="lessThan">
      <formula>$C$4</formula>
    </cfRule>
  </conditionalFormatting>
  <conditionalFormatting sqref="AQ53">
    <cfRule type="cellIs" dxfId="9845" priority="1254" operator="lessThan">
      <formula>$C$4</formula>
    </cfRule>
  </conditionalFormatting>
  <conditionalFormatting sqref="AQ54">
    <cfRule type="cellIs" dxfId="9844" priority="1255" operator="lessThan">
      <formula>$C$4</formula>
    </cfRule>
  </conditionalFormatting>
  <conditionalFormatting sqref="AQ55">
    <cfRule type="cellIs" dxfId="9843" priority="1256" operator="lessThan">
      <formula>$C$4</formula>
    </cfRule>
  </conditionalFormatting>
  <conditionalFormatting sqref="AQ56">
    <cfRule type="cellIs" dxfId="9842" priority="1257" operator="lessThan">
      <formula>$C$4</formula>
    </cfRule>
  </conditionalFormatting>
  <conditionalFormatting sqref="AQ57">
    <cfRule type="cellIs" dxfId="9841" priority="1258" operator="lessThan">
      <formula>$C$4</formula>
    </cfRule>
  </conditionalFormatting>
  <conditionalFormatting sqref="AQ58">
    <cfRule type="cellIs" dxfId="9840" priority="1259" operator="lessThan">
      <formula>$C$4</formula>
    </cfRule>
  </conditionalFormatting>
  <conditionalFormatting sqref="AQ59">
    <cfRule type="cellIs" dxfId="9839" priority="1260" operator="lessThan">
      <formula>$C$4</formula>
    </cfRule>
  </conditionalFormatting>
  <conditionalFormatting sqref="AQ60">
    <cfRule type="cellIs" dxfId="9838" priority="1261" operator="lessThan">
      <formula>$C$4</formula>
    </cfRule>
  </conditionalFormatting>
  <conditionalFormatting sqref="AR11">
    <cfRule type="cellIs" dxfId="9837" priority="1262" operator="lessThan">
      <formula>$C$4</formula>
    </cfRule>
  </conditionalFormatting>
  <conditionalFormatting sqref="AR12">
    <cfRule type="cellIs" dxfId="9836" priority="1263" operator="lessThan">
      <formula>$C$4</formula>
    </cfRule>
  </conditionalFormatting>
  <conditionalFormatting sqref="AR13">
    <cfRule type="cellIs" dxfId="9835" priority="1264" operator="lessThan">
      <formula>$C$4</formula>
    </cfRule>
  </conditionalFormatting>
  <conditionalFormatting sqref="AR14">
    <cfRule type="cellIs" dxfId="9834" priority="1265" operator="lessThan">
      <formula>$C$4</formula>
    </cfRule>
  </conditionalFormatting>
  <conditionalFormatting sqref="AR15">
    <cfRule type="cellIs" dxfId="9833" priority="1266" operator="lessThan">
      <formula>$C$4</formula>
    </cfRule>
  </conditionalFormatting>
  <conditionalFormatting sqref="AR16">
    <cfRule type="cellIs" dxfId="9832" priority="1267" operator="lessThan">
      <formula>$C$4</formula>
    </cfRule>
  </conditionalFormatting>
  <conditionalFormatting sqref="AR17">
    <cfRule type="cellIs" dxfId="9831" priority="1268" operator="lessThan">
      <formula>$C$4</formula>
    </cfRule>
  </conditionalFormatting>
  <conditionalFormatting sqref="AR18">
    <cfRule type="cellIs" dxfId="9830" priority="1269" operator="lessThan">
      <formula>$C$4</formula>
    </cfRule>
  </conditionalFormatting>
  <conditionalFormatting sqref="AR19">
    <cfRule type="cellIs" dxfId="9829" priority="1270" operator="lessThan">
      <formula>$C$4</formula>
    </cfRule>
  </conditionalFormatting>
  <conditionalFormatting sqref="AR20">
    <cfRule type="cellIs" dxfId="9828" priority="1271" operator="lessThan">
      <formula>$C$4</formula>
    </cfRule>
  </conditionalFormatting>
  <conditionalFormatting sqref="AR21">
    <cfRule type="cellIs" dxfId="9827" priority="1272" operator="lessThan">
      <formula>$C$4</formula>
    </cfRule>
  </conditionalFormatting>
  <conditionalFormatting sqref="AR22">
    <cfRule type="cellIs" dxfId="9826" priority="1273" operator="lessThan">
      <formula>$C$4</formula>
    </cfRule>
  </conditionalFormatting>
  <conditionalFormatting sqref="AR23">
    <cfRule type="cellIs" dxfId="9825" priority="1274" operator="lessThan">
      <formula>$C$4</formula>
    </cfRule>
  </conditionalFormatting>
  <conditionalFormatting sqref="AR24">
    <cfRule type="cellIs" dxfId="9824" priority="1275" operator="lessThan">
      <formula>$C$4</formula>
    </cfRule>
  </conditionalFormatting>
  <conditionalFormatting sqref="AR25">
    <cfRule type="cellIs" dxfId="9823" priority="1276" operator="lessThan">
      <formula>$C$4</formula>
    </cfRule>
  </conditionalFormatting>
  <conditionalFormatting sqref="AR26">
    <cfRule type="cellIs" dxfId="9822" priority="1277" operator="lessThan">
      <formula>$C$4</formula>
    </cfRule>
  </conditionalFormatting>
  <conditionalFormatting sqref="AR27">
    <cfRule type="cellIs" dxfId="9821" priority="1278" operator="lessThan">
      <formula>$C$4</formula>
    </cfRule>
  </conditionalFormatting>
  <conditionalFormatting sqref="AR28">
    <cfRule type="cellIs" dxfId="9820" priority="1279" operator="lessThan">
      <formula>$C$4</formula>
    </cfRule>
  </conditionalFormatting>
  <conditionalFormatting sqref="AR29">
    <cfRule type="cellIs" dxfId="9819" priority="1280" operator="lessThan">
      <formula>$C$4</formula>
    </cfRule>
  </conditionalFormatting>
  <conditionalFormatting sqref="AR30">
    <cfRule type="cellIs" dxfId="9818" priority="1281" operator="lessThan">
      <formula>$C$4</formula>
    </cfRule>
  </conditionalFormatting>
  <conditionalFormatting sqref="AR31">
    <cfRule type="cellIs" dxfId="9817" priority="1282" operator="lessThan">
      <formula>$C$4</formula>
    </cfRule>
  </conditionalFormatting>
  <conditionalFormatting sqref="AR32">
    <cfRule type="cellIs" dxfId="9816" priority="1283" operator="lessThan">
      <formula>$C$4</formula>
    </cfRule>
  </conditionalFormatting>
  <conditionalFormatting sqref="AR33">
    <cfRule type="cellIs" dxfId="9815" priority="1284" operator="lessThan">
      <formula>$C$4</formula>
    </cfRule>
  </conditionalFormatting>
  <conditionalFormatting sqref="AR34">
    <cfRule type="cellIs" dxfId="9814" priority="1285" operator="lessThan">
      <formula>$C$4</formula>
    </cfRule>
  </conditionalFormatting>
  <conditionalFormatting sqref="AR35">
    <cfRule type="cellIs" dxfId="9813" priority="1286" operator="lessThan">
      <formula>$C$4</formula>
    </cfRule>
  </conditionalFormatting>
  <conditionalFormatting sqref="AR36">
    <cfRule type="cellIs" dxfId="9812" priority="1287" operator="lessThan">
      <formula>$C$4</formula>
    </cfRule>
  </conditionalFormatting>
  <conditionalFormatting sqref="AR37">
    <cfRule type="cellIs" dxfId="9811" priority="1288" operator="lessThan">
      <formula>$C$4</formula>
    </cfRule>
  </conditionalFormatting>
  <conditionalFormatting sqref="AR38">
    <cfRule type="cellIs" dxfId="9810" priority="1289" operator="lessThan">
      <formula>$C$4</formula>
    </cfRule>
  </conditionalFormatting>
  <conditionalFormatting sqref="AR39">
    <cfRule type="cellIs" dxfId="9809" priority="1290" operator="lessThan">
      <formula>$C$4</formula>
    </cfRule>
  </conditionalFormatting>
  <conditionalFormatting sqref="AR40">
    <cfRule type="cellIs" dxfId="9808" priority="1291" operator="lessThan">
      <formula>$C$4</formula>
    </cfRule>
  </conditionalFormatting>
  <conditionalFormatting sqref="AR41">
    <cfRule type="cellIs" dxfId="9807" priority="1292" operator="lessThan">
      <formula>$C$4</formula>
    </cfRule>
  </conditionalFormatting>
  <conditionalFormatting sqref="AR42">
    <cfRule type="cellIs" dxfId="9806" priority="1293" operator="lessThan">
      <formula>$C$4</formula>
    </cfRule>
  </conditionalFormatting>
  <conditionalFormatting sqref="AR43">
    <cfRule type="cellIs" dxfId="9805" priority="1294" operator="lessThan">
      <formula>$C$4</formula>
    </cfRule>
  </conditionalFormatting>
  <conditionalFormatting sqref="AR44">
    <cfRule type="cellIs" dxfId="9804" priority="1295" operator="lessThan">
      <formula>$C$4</formula>
    </cfRule>
  </conditionalFormatting>
  <conditionalFormatting sqref="AR45">
    <cfRule type="cellIs" dxfId="9803" priority="1296" operator="lessThan">
      <formula>$C$4</formula>
    </cfRule>
  </conditionalFormatting>
  <conditionalFormatting sqref="AR46">
    <cfRule type="cellIs" dxfId="9802" priority="1297" operator="lessThan">
      <formula>$C$4</formula>
    </cfRule>
  </conditionalFormatting>
  <conditionalFormatting sqref="AR47">
    <cfRule type="cellIs" dxfId="9801" priority="1298" operator="lessThan">
      <formula>$C$4</formula>
    </cfRule>
  </conditionalFormatting>
  <conditionalFormatting sqref="AR48">
    <cfRule type="cellIs" dxfId="9800" priority="1299" operator="lessThan">
      <formula>$C$4</formula>
    </cfRule>
  </conditionalFormatting>
  <conditionalFormatting sqref="AR49">
    <cfRule type="cellIs" dxfId="9799" priority="1300" operator="lessThan">
      <formula>$C$4</formula>
    </cfRule>
  </conditionalFormatting>
  <conditionalFormatting sqref="AR50">
    <cfRule type="cellIs" dxfId="9798" priority="1301" operator="lessThan">
      <formula>$C$4</formula>
    </cfRule>
  </conditionalFormatting>
  <conditionalFormatting sqref="AR51">
    <cfRule type="cellIs" dxfId="9797" priority="1302" operator="lessThan">
      <formula>$C$4</formula>
    </cfRule>
  </conditionalFormatting>
  <conditionalFormatting sqref="AR52">
    <cfRule type="cellIs" dxfId="9796" priority="1303" operator="lessThan">
      <formula>$C$4</formula>
    </cfRule>
  </conditionalFormatting>
  <conditionalFormatting sqref="AR53">
    <cfRule type="cellIs" dxfId="9795" priority="1304" operator="lessThan">
      <formula>$C$4</formula>
    </cfRule>
  </conditionalFormatting>
  <conditionalFormatting sqref="AR54">
    <cfRule type="cellIs" dxfId="9794" priority="1305" operator="lessThan">
      <formula>$C$4</formula>
    </cfRule>
  </conditionalFormatting>
  <conditionalFormatting sqref="AR55">
    <cfRule type="cellIs" dxfId="9793" priority="1306" operator="lessThan">
      <formula>$C$4</formula>
    </cfRule>
  </conditionalFormatting>
  <conditionalFormatting sqref="AR56">
    <cfRule type="cellIs" dxfId="9792" priority="1307" operator="lessThan">
      <formula>$C$4</formula>
    </cfRule>
  </conditionalFormatting>
  <conditionalFormatting sqref="AR57">
    <cfRule type="cellIs" dxfId="9791" priority="1308" operator="lessThan">
      <formula>$C$4</formula>
    </cfRule>
  </conditionalFormatting>
  <conditionalFormatting sqref="AR58">
    <cfRule type="cellIs" dxfId="9790" priority="1309" operator="lessThan">
      <formula>$C$4</formula>
    </cfRule>
  </conditionalFormatting>
  <conditionalFormatting sqref="AR59">
    <cfRule type="cellIs" dxfId="9789" priority="1310" operator="lessThan">
      <formula>$C$4</formula>
    </cfRule>
  </conditionalFormatting>
  <conditionalFormatting sqref="AR60">
    <cfRule type="cellIs" dxfId="9788" priority="1311" operator="lessThan">
      <formula>$C$4</formula>
    </cfRule>
  </conditionalFormatting>
  <conditionalFormatting sqref="AS11">
    <cfRule type="cellIs" dxfId="9787" priority="1312" operator="lessThan">
      <formula>$C$4</formula>
    </cfRule>
  </conditionalFormatting>
  <conditionalFormatting sqref="AS12">
    <cfRule type="cellIs" dxfId="9786" priority="1313" operator="lessThan">
      <formula>$C$4</formula>
    </cfRule>
  </conditionalFormatting>
  <conditionalFormatting sqref="AS13">
    <cfRule type="cellIs" dxfId="9785" priority="1314" operator="lessThan">
      <formula>$C$4</formula>
    </cfRule>
  </conditionalFormatting>
  <conditionalFormatting sqref="AS14">
    <cfRule type="cellIs" dxfId="9784" priority="1315" operator="lessThan">
      <formula>$C$4</formula>
    </cfRule>
  </conditionalFormatting>
  <conditionalFormatting sqref="AS15">
    <cfRule type="cellIs" dxfId="9783" priority="1316" operator="lessThan">
      <formula>$C$4</formula>
    </cfRule>
  </conditionalFormatting>
  <conditionalFormatting sqref="AS16">
    <cfRule type="cellIs" dxfId="9782" priority="1317" operator="lessThan">
      <formula>$C$4</formula>
    </cfRule>
  </conditionalFormatting>
  <conditionalFormatting sqref="AS17">
    <cfRule type="cellIs" dxfId="9781" priority="1318" operator="lessThan">
      <formula>$C$4</formula>
    </cfRule>
  </conditionalFormatting>
  <conditionalFormatting sqref="AS18">
    <cfRule type="cellIs" dxfId="9780" priority="1319" operator="lessThan">
      <formula>$C$4</formula>
    </cfRule>
  </conditionalFormatting>
  <conditionalFormatting sqref="AS19">
    <cfRule type="cellIs" dxfId="9779" priority="1320" operator="lessThan">
      <formula>$C$4</formula>
    </cfRule>
  </conditionalFormatting>
  <conditionalFormatting sqref="AS20">
    <cfRule type="cellIs" dxfId="9778" priority="1321" operator="lessThan">
      <formula>$C$4</formula>
    </cfRule>
  </conditionalFormatting>
  <conditionalFormatting sqref="AS21">
    <cfRule type="cellIs" dxfId="9777" priority="1322" operator="lessThan">
      <formula>$C$4</formula>
    </cfRule>
  </conditionalFormatting>
  <conditionalFormatting sqref="AS22">
    <cfRule type="cellIs" dxfId="9776" priority="1323" operator="lessThan">
      <formula>$C$4</formula>
    </cfRule>
  </conditionalFormatting>
  <conditionalFormatting sqref="AS23">
    <cfRule type="cellIs" dxfId="9775" priority="1324" operator="lessThan">
      <formula>$C$4</formula>
    </cfRule>
  </conditionalFormatting>
  <conditionalFormatting sqref="AS24">
    <cfRule type="cellIs" dxfId="9774" priority="1325" operator="lessThan">
      <formula>$C$4</formula>
    </cfRule>
  </conditionalFormatting>
  <conditionalFormatting sqref="AS25">
    <cfRule type="cellIs" dxfId="9773" priority="1326" operator="lessThan">
      <formula>$C$4</formula>
    </cfRule>
  </conditionalFormatting>
  <conditionalFormatting sqref="AS26">
    <cfRule type="cellIs" dxfId="9772" priority="1327" operator="lessThan">
      <formula>$C$4</formula>
    </cfRule>
  </conditionalFormatting>
  <conditionalFormatting sqref="AS27">
    <cfRule type="cellIs" dxfId="9771" priority="1328" operator="lessThan">
      <formula>$C$4</formula>
    </cfRule>
  </conditionalFormatting>
  <conditionalFormatting sqref="AS28">
    <cfRule type="cellIs" dxfId="9770" priority="1329" operator="lessThan">
      <formula>$C$4</formula>
    </cfRule>
  </conditionalFormatting>
  <conditionalFormatting sqref="AS29">
    <cfRule type="cellIs" dxfId="9769" priority="1330" operator="lessThan">
      <formula>$C$4</formula>
    </cfRule>
  </conditionalFormatting>
  <conditionalFormatting sqref="AS30">
    <cfRule type="cellIs" dxfId="9768" priority="1331" operator="lessThan">
      <formula>$C$4</formula>
    </cfRule>
  </conditionalFormatting>
  <conditionalFormatting sqref="AS31">
    <cfRule type="cellIs" dxfId="9767" priority="1332" operator="lessThan">
      <formula>$C$4</formula>
    </cfRule>
  </conditionalFormatting>
  <conditionalFormatting sqref="AS32">
    <cfRule type="cellIs" dxfId="9766" priority="1333" operator="lessThan">
      <formula>$C$4</formula>
    </cfRule>
  </conditionalFormatting>
  <conditionalFormatting sqref="AS33">
    <cfRule type="cellIs" dxfId="9765" priority="1334" operator="lessThan">
      <formula>$C$4</formula>
    </cfRule>
  </conditionalFormatting>
  <conditionalFormatting sqref="AS34">
    <cfRule type="cellIs" dxfId="9764" priority="1335" operator="lessThan">
      <formula>$C$4</formula>
    </cfRule>
  </conditionalFormatting>
  <conditionalFormatting sqref="AS35">
    <cfRule type="cellIs" dxfId="9763" priority="1336" operator="lessThan">
      <formula>$C$4</formula>
    </cfRule>
  </conditionalFormatting>
  <conditionalFormatting sqref="AS36">
    <cfRule type="cellIs" dxfId="9762" priority="1337" operator="lessThan">
      <formula>$C$4</formula>
    </cfRule>
  </conditionalFormatting>
  <conditionalFormatting sqref="AS37">
    <cfRule type="cellIs" dxfId="9761" priority="1338" operator="lessThan">
      <formula>$C$4</formula>
    </cfRule>
  </conditionalFormatting>
  <conditionalFormatting sqref="AS38">
    <cfRule type="cellIs" dxfId="9760" priority="1339" operator="lessThan">
      <formula>$C$4</formula>
    </cfRule>
  </conditionalFormatting>
  <conditionalFormatting sqref="AS39">
    <cfRule type="cellIs" dxfId="9759" priority="1340" operator="lessThan">
      <formula>$C$4</formula>
    </cfRule>
  </conditionalFormatting>
  <conditionalFormatting sqref="AS40">
    <cfRule type="cellIs" dxfId="9758" priority="1341" operator="lessThan">
      <formula>$C$4</formula>
    </cfRule>
  </conditionalFormatting>
  <conditionalFormatting sqref="AS41">
    <cfRule type="cellIs" dxfId="9757" priority="1342" operator="lessThan">
      <formula>$C$4</formula>
    </cfRule>
  </conditionalFormatting>
  <conditionalFormatting sqref="AS42">
    <cfRule type="cellIs" dxfId="9756" priority="1343" operator="lessThan">
      <formula>$C$4</formula>
    </cfRule>
  </conditionalFormatting>
  <conditionalFormatting sqref="AS43">
    <cfRule type="cellIs" dxfId="9755" priority="1344" operator="lessThan">
      <formula>$C$4</formula>
    </cfRule>
  </conditionalFormatting>
  <conditionalFormatting sqref="AS44">
    <cfRule type="cellIs" dxfId="9754" priority="1345" operator="lessThan">
      <formula>$C$4</formula>
    </cfRule>
  </conditionalFormatting>
  <conditionalFormatting sqref="AS45">
    <cfRule type="cellIs" dxfId="9753" priority="1346" operator="lessThan">
      <formula>$C$4</formula>
    </cfRule>
  </conditionalFormatting>
  <conditionalFormatting sqref="AS46">
    <cfRule type="cellIs" dxfId="9752" priority="1347" operator="lessThan">
      <formula>$C$4</formula>
    </cfRule>
  </conditionalFormatting>
  <conditionalFormatting sqref="AS47">
    <cfRule type="cellIs" dxfId="9751" priority="1348" operator="lessThan">
      <formula>$C$4</formula>
    </cfRule>
  </conditionalFormatting>
  <conditionalFormatting sqref="AS48">
    <cfRule type="cellIs" dxfId="9750" priority="1349" operator="lessThan">
      <formula>$C$4</formula>
    </cfRule>
  </conditionalFormatting>
  <conditionalFormatting sqref="AS49">
    <cfRule type="cellIs" dxfId="9749" priority="1350" operator="lessThan">
      <formula>$C$4</formula>
    </cfRule>
  </conditionalFormatting>
  <conditionalFormatting sqref="AS50">
    <cfRule type="cellIs" dxfId="9748" priority="1351" operator="lessThan">
      <formula>$C$4</formula>
    </cfRule>
  </conditionalFormatting>
  <conditionalFormatting sqref="AS51">
    <cfRule type="cellIs" dxfId="9747" priority="1352" operator="lessThan">
      <formula>$C$4</formula>
    </cfRule>
  </conditionalFormatting>
  <conditionalFormatting sqref="AS52">
    <cfRule type="cellIs" dxfId="9746" priority="1353" operator="lessThan">
      <formula>$C$4</formula>
    </cfRule>
  </conditionalFormatting>
  <conditionalFormatting sqref="AS53">
    <cfRule type="cellIs" dxfId="9745" priority="1354" operator="lessThan">
      <formula>$C$4</formula>
    </cfRule>
  </conditionalFormatting>
  <conditionalFormatting sqref="AS54">
    <cfRule type="cellIs" dxfId="9744" priority="1355" operator="lessThan">
      <formula>$C$4</formula>
    </cfRule>
  </conditionalFormatting>
  <conditionalFormatting sqref="AS55">
    <cfRule type="cellIs" dxfId="9743" priority="1356" operator="lessThan">
      <formula>$C$4</formula>
    </cfRule>
  </conditionalFormatting>
  <conditionalFormatting sqref="AS56">
    <cfRule type="cellIs" dxfId="9742" priority="1357" operator="lessThan">
      <formula>$C$4</formula>
    </cfRule>
  </conditionalFormatting>
  <conditionalFormatting sqref="AS57">
    <cfRule type="cellIs" dxfId="9741" priority="1358" operator="lessThan">
      <formula>$C$4</formula>
    </cfRule>
  </conditionalFormatting>
  <conditionalFormatting sqref="AS58">
    <cfRule type="cellIs" dxfId="9740" priority="1359" operator="lessThan">
      <formula>$C$4</formula>
    </cfRule>
  </conditionalFormatting>
  <conditionalFormatting sqref="AS59">
    <cfRule type="cellIs" dxfId="9739" priority="1360" operator="lessThan">
      <formula>$C$4</formula>
    </cfRule>
  </conditionalFormatting>
  <conditionalFormatting sqref="AS60">
    <cfRule type="cellIs" dxfId="9738" priority="1361" operator="lessThan">
      <formula>$C$4</formula>
    </cfRule>
  </conditionalFormatting>
  <conditionalFormatting sqref="AT11">
    <cfRule type="cellIs" dxfId="9737" priority="1362" operator="lessThan">
      <formula>$C$4</formula>
    </cfRule>
  </conditionalFormatting>
  <conditionalFormatting sqref="AT12">
    <cfRule type="cellIs" dxfId="9736" priority="1363" operator="lessThan">
      <formula>$C$4</formula>
    </cfRule>
  </conditionalFormatting>
  <conditionalFormatting sqref="AT13">
    <cfRule type="cellIs" dxfId="9735" priority="1364" operator="lessThan">
      <formula>$C$4</formula>
    </cfRule>
  </conditionalFormatting>
  <conditionalFormatting sqref="AT14">
    <cfRule type="cellIs" dxfId="9734" priority="1365" operator="lessThan">
      <formula>$C$4</formula>
    </cfRule>
  </conditionalFormatting>
  <conditionalFormatting sqref="AT15">
    <cfRule type="cellIs" dxfId="9733" priority="1366" operator="lessThan">
      <formula>$C$4</formula>
    </cfRule>
  </conditionalFormatting>
  <conditionalFormatting sqref="AT16">
    <cfRule type="cellIs" dxfId="9732" priority="1367" operator="lessThan">
      <formula>$C$4</formula>
    </cfRule>
  </conditionalFormatting>
  <conditionalFormatting sqref="AT17">
    <cfRule type="cellIs" dxfId="9731" priority="1368" operator="lessThan">
      <formula>$C$4</formula>
    </cfRule>
  </conditionalFormatting>
  <conditionalFormatting sqref="AT18">
    <cfRule type="cellIs" dxfId="9730" priority="1369" operator="lessThan">
      <formula>$C$4</formula>
    </cfRule>
  </conditionalFormatting>
  <conditionalFormatting sqref="AT19">
    <cfRule type="cellIs" dxfId="9729" priority="1370" operator="lessThan">
      <formula>$C$4</formula>
    </cfRule>
  </conditionalFormatting>
  <conditionalFormatting sqref="AT20">
    <cfRule type="cellIs" dxfId="9728" priority="1371" operator="lessThan">
      <formula>$C$4</formula>
    </cfRule>
  </conditionalFormatting>
  <conditionalFormatting sqref="AT21">
    <cfRule type="cellIs" dxfId="9727" priority="1372" operator="lessThan">
      <formula>$C$4</formula>
    </cfRule>
  </conditionalFormatting>
  <conditionalFormatting sqref="AT22">
    <cfRule type="cellIs" dxfId="9726" priority="1373" operator="lessThan">
      <formula>$C$4</formula>
    </cfRule>
  </conditionalFormatting>
  <conditionalFormatting sqref="AT23">
    <cfRule type="cellIs" dxfId="9725" priority="1374" operator="lessThan">
      <formula>$C$4</formula>
    </cfRule>
  </conditionalFormatting>
  <conditionalFormatting sqref="AT24">
    <cfRule type="cellIs" dxfId="9724" priority="1375" operator="lessThan">
      <formula>$C$4</formula>
    </cfRule>
  </conditionalFormatting>
  <conditionalFormatting sqref="AT25">
    <cfRule type="cellIs" dxfId="9723" priority="1376" operator="lessThan">
      <formula>$C$4</formula>
    </cfRule>
  </conditionalFormatting>
  <conditionalFormatting sqref="AT26">
    <cfRule type="cellIs" dxfId="9722" priority="1377" operator="lessThan">
      <formula>$C$4</formula>
    </cfRule>
  </conditionalFormatting>
  <conditionalFormatting sqref="AT27">
    <cfRule type="cellIs" dxfId="9721" priority="1378" operator="lessThan">
      <formula>$C$4</formula>
    </cfRule>
  </conditionalFormatting>
  <conditionalFormatting sqref="AT28">
    <cfRule type="cellIs" dxfId="9720" priority="1379" operator="lessThan">
      <formula>$C$4</formula>
    </cfRule>
  </conditionalFormatting>
  <conditionalFormatting sqref="AT29">
    <cfRule type="cellIs" dxfId="9719" priority="1380" operator="lessThan">
      <formula>$C$4</formula>
    </cfRule>
  </conditionalFormatting>
  <conditionalFormatting sqref="AT30">
    <cfRule type="cellIs" dxfId="9718" priority="1381" operator="lessThan">
      <formula>$C$4</formula>
    </cfRule>
  </conditionalFormatting>
  <conditionalFormatting sqref="AT31">
    <cfRule type="cellIs" dxfId="9717" priority="1382" operator="lessThan">
      <formula>$C$4</formula>
    </cfRule>
  </conditionalFormatting>
  <conditionalFormatting sqref="AT32">
    <cfRule type="cellIs" dxfId="9716" priority="1383" operator="lessThan">
      <formula>$C$4</formula>
    </cfRule>
  </conditionalFormatting>
  <conditionalFormatting sqref="AT33">
    <cfRule type="cellIs" dxfId="9715" priority="1384" operator="lessThan">
      <formula>$C$4</formula>
    </cfRule>
  </conditionalFormatting>
  <conditionalFormatting sqref="AT34">
    <cfRule type="cellIs" dxfId="9714" priority="1385" operator="lessThan">
      <formula>$C$4</formula>
    </cfRule>
  </conditionalFormatting>
  <conditionalFormatting sqref="AT35">
    <cfRule type="cellIs" dxfId="9713" priority="1386" operator="lessThan">
      <formula>$C$4</formula>
    </cfRule>
  </conditionalFormatting>
  <conditionalFormatting sqref="AT36">
    <cfRule type="cellIs" dxfId="9712" priority="1387" operator="lessThan">
      <formula>$C$4</formula>
    </cfRule>
  </conditionalFormatting>
  <conditionalFormatting sqref="AT37">
    <cfRule type="cellIs" dxfId="9711" priority="1388" operator="lessThan">
      <formula>$C$4</formula>
    </cfRule>
  </conditionalFormatting>
  <conditionalFormatting sqref="AT38">
    <cfRule type="cellIs" dxfId="9710" priority="1389" operator="lessThan">
      <formula>$C$4</formula>
    </cfRule>
  </conditionalFormatting>
  <conditionalFormatting sqref="AT39">
    <cfRule type="cellIs" dxfId="9709" priority="1390" operator="lessThan">
      <formula>$C$4</formula>
    </cfRule>
  </conditionalFormatting>
  <conditionalFormatting sqref="AT40">
    <cfRule type="cellIs" dxfId="9708" priority="1391" operator="lessThan">
      <formula>$C$4</formula>
    </cfRule>
  </conditionalFormatting>
  <conditionalFormatting sqref="AT41">
    <cfRule type="cellIs" dxfId="9707" priority="1392" operator="lessThan">
      <formula>$C$4</formula>
    </cfRule>
  </conditionalFormatting>
  <conditionalFormatting sqref="AT42">
    <cfRule type="cellIs" dxfId="9706" priority="1393" operator="lessThan">
      <formula>$C$4</formula>
    </cfRule>
  </conditionalFormatting>
  <conditionalFormatting sqref="AT43">
    <cfRule type="cellIs" dxfId="9705" priority="1394" operator="lessThan">
      <formula>$C$4</formula>
    </cfRule>
  </conditionalFormatting>
  <conditionalFormatting sqref="AT44">
    <cfRule type="cellIs" dxfId="9704" priority="1395" operator="lessThan">
      <formula>$C$4</formula>
    </cfRule>
  </conditionalFormatting>
  <conditionalFormatting sqref="AT45">
    <cfRule type="cellIs" dxfId="9703" priority="1396" operator="lessThan">
      <formula>$C$4</formula>
    </cfRule>
  </conditionalFormatting>
  <conditionalFormatting sqref="AT46">
    <cfRule type="cellIs" dxfId="9702" priority="1397" operator="lessThan">
      <formula>$C$4</formula>
    </cfRule>
  </conditionalFormatting>
  <conditionalFormatting sqref="AT47">
    <cfRule type="cellIs" dxfId="9701" priority="1398" operator="lessThan">
      <formula>$C$4</formula>
    </cfRule>
  </conditionalFormatting>
  <conditionalFormatting sqref="AT48">
    <cfRule type="cellIs" dxfId="9700" priority="1399" operator="lessThan">
      <formula>$C$4</formula>
    </cfRule>
  </conditionalFormatting>
  <conditionalFormatting sqref="AT49">
    <cfRule type="cellIs" dxfId="9699" priority="1400" operator="lessThan">
      <formula>$C$4</formula>
    </cfRule>
  </conditionalFormatting>
  <conditionalFormatting sqref="AT50">
    <cfRule type="cellIs" dxfId="9698" priority="1401" operator="lessThan">
      <formula>$C$4</formula>
    </cfRule>
  </conditionalFormatting>
  <conditionalFormatting sqref="AT51">
    <cfRule type="cellIs" dxfId="9697" priority="1402" operator="lessThan">
      <formula>$C$4</formula>
    </cfRule>
  </conditionalFormatting>
  <conditionalFormatting sqref="AT52">
    <cfRule type="cellIs" dxfId="9696" priority="1403" operator="lessThan">
      <formula>$C$4</formula>
    </cfRule>
  </conditionalFormatting>
  <conditionalFormatting sqref="AT53">
    <cfRule type="cellIs" dxfId="9695" priority="1404" operator="lessThan">
      <formula>$C$4</formula>
    </cfRule>
  </conditionalFormatting>
  <conditionalFormatting sqref="AT54">
    <cfRule type="cellIs" dxfId="9694" priority="1405" operator="lessThan">
      <formula>$C$4</formula>
    </cfRule>
  </conditionalFormatting>
  <conditionalFormatting sqref="AT55">
    <cfRule type="cellIs" dxfId="9693" priority="1406" operator="lessThan">
      <formula>$C$4</formula>
    </cfRule>
  </conditionalFormatting>
  <conditionalFormatting sqref="AT56">
    <cfRule type="cellIs" dxfId="9692" priority="1407" operator="lessThan">
      <formula>$C$4</formula>
    </cfRule>
  </conditionalFormatting>
  <conditionalFormatting sqref="AT57">
    <cfRule type="cellIs" dxfId="9691" priority="1408" operator="lessThan">
      <formula>$C$4</formula>
    </cfRule>
  </conditionalFormatting>
  <conditionalFormatting sqref="AT58">
    <cfRule type="cellIs" dxfId="9690" priority="1409" operator="lessThan">
      <formula>$C$4</formula>
    </cfRule>
  </conditionalFormatting>
  <conditionalFormatting sqref="AT59">
    <cfRule type="cellIs" dxfId="9689" priority="1410" operator="lessThan">
      <formula>$C$4</formula>
    </cfRule>
  </conditionalFormatting>
  <conditionalFormatting sqref="AT60">
    <cfRule type="cellIs" dxfId="9688" priority="1411" operator="lessThan">
      <formula>$C$4</formula>
    </cfRule>
  </conditionalFormatting>
  <conditionalFormatting sqref="AU11">
    <cfRule type="cellIs" dxfId="9687" priority="1412" operator="lessThan">
      <formula>$C$4</formula>
    </cfRule>
  </conditionalFormatting>
  <conditionalFormatting sqref="AU12">
    <cfRule type="cellIs" dxfId="9686" priority="1413" operator="lessThan">
      <formula>$C$4</formula>
    </cfRule>
  </conditionalFormatting>
  <conditionalFormatting sqref="AU13">
    <cfRule type="cellIs" dxfId="9685" priority="1414" operator="lessThan">
      <formula>$C$4</formula>
    </cfRule>
  </conditionalFormatting>
  <conditionalFormatting sqref="AU14">
    <cfRule type="cellIs" dxfId="9684" priority="1415" operator="lessThan">
      <formula>$C$4</formula>
    </cfRule>
  </conditionalFormatting>
  <conditionalFormatting sqref="AU15">
    <cfRule type="cellIs" dxfId="9683" priority="1416" operator="lessThan">
      <formula>$C$4</formula>
    </cfRule>
  </conditionalFormatting>
  <conditionalFormatting sqref="AU16">
    <cfRule type="cellIs" dxfId="9682" priority="1417" operator="lessThan">
      <formula>$C$4</formula>
    </cfRule>
  </conditionalFormatting>
  <conditionalFormatting sqref="AU17">
    <cfRule type="cellIs" dxfId="9681" priority="1418" operator="lessThan">
      <formula>$C$4</formula>
    </cfRule>
  </conditionalFormatting>
  <conditionalFormatting sqref="AU18">
    <cfRule type="cellIs" dxfId="9680" priority="1419" operator="lessThan">
      <formula>$C$4</formula>
    </cfRule>
  </conditionalFormatting>
  <conditionalFormatting sqref="AU19">
    <cfRule type="cellIs" dxfId="9679" priority="1420" operator="lessThan">
      <formula>$C$4</formula>
    </cfRule>
  </conditionalFormatting>
  <conditionalFormatting sqref="AU20">
    <cfRule type="cellIs" dxfId="9678" priority="1421" operator="lessThan">
      <formula>$C$4</formula>
    </cfRule>
  </conditionalFormatting>
  <conditionalFormatting sqref="AU21">
    <cfRule type="cellIs" dxfId="9677" priority="1422" operator="lessThan">
      <formula>$C$4</formula>
    </cfRule>
  </conditionalFormatting>
  <conditionalFormatting sqref="AU22">
    <cfRule type="cellIs" dxfId="9676" priority="1423" operator="lessThan">
      <formula>$C$4</formula>
    </cfRule>
  </conditionalFormatting>
  <conditionalFormatting sqref="AU23">
    <cfRule type="cellIs" dxfId="9675" priority="1424" operator="lessThan">
      <formula>$C$4</formula>
    </cfRule>
  </conditionalFormatting>
  <conditionalFormatting sqref="AU24">
    <cfRule type="cellIs" dxfId="9674" priority="1425" operator="lessThan">
      <formula>$C$4</formula>
    </cfRule>
  </conditionalFormatting>
  <conditionalFormatting sqref="AU25">
    <cfRule type="cellIs" dxfId="9673" priority="1426" operator="lessThan">
      <formula>$C$4</formula>
    </cfRule>
  </conditionalFormatting>
  <conditionalFormatting sqref="AU26">
    <cfRule type="cellIs" dxfId="9672" priority="1427" operator="lessThan">
      <formula>$C$4</formula>
    </cfRule>
  </conditionalFormatting>
  <conditionalFormatting sqref="AU27">
    <cfRule type="cellIs" dxfId="9671" priority="1428" operator="lessThan">
      <formula>$C$4</formula>
    </cfRule>
  </conditionalFormatting>
  <conditionalFormatting sqref="AU28">
    <cfRule type="cellIs" dxfId="9670" priority="1429" operator="lessThan">
      <formula>$C$4</formula>
    </cfRule>
  </conditionalFormatting>
  <conditionalFormatting sqref="AU29">
    <cfRule type="cellIs" dxfId="9669" priority="1430" operator="lessThan">
      <formula>$C$4</formula>
    </cfRule>
  </conditionalFormatting>
  <conditionalFormatting sqref="AU30">
    <cfRule type="cellIs" dxfId="9668" priority="1431" operator="lessThan">
      <formula>$C$4</formula>
    </cfRule>
  </conditionalFormatting>
  <conditionalFormatting sqref="AU31">
    <cfRule type="cellIs" dxfId="9667" priority="1432" operator="lessThan">
      <formula>$C$4</formula>
    </cfRule>
  </conditionalFormatting>
  <conditionalFormatting sqref="AU32">
    <cfRule type="cellIs" dxfId="9666" priority="1433" operator="lessThan">
      <formula>$C$4</formula>
    </cfRule>
  </conditionalFormatting>
  <conditionalFormatting sqref="AU33">
    <cfRule type="cellIs" dxfId="9665" priority="1434" operator="lessThan">
      <formula>$C$4</formula>
    </cfRule>
  </conditionalFormatting>
  <conditionalFormatting sqref="AU34">
    <cfRule type="cellIs" dxfId="9664" priority="1435" operator="lessThan">
      <formula>$C$4</formula>
    </cfRule>
  </conditionalFormatting>
  <conditionalFormatting sqref="AU35">
    <cfRule type="cellIs" dxfId="9663" priority="1436" operator="lessThan">
      <formula>$C$4</formula>
    </cfRule>
  </conditionalFormatting>
  <conditionalFormatting sqref="AU36">
    <cfRule type="cellIs" dxfId="9662" priority="1437" operator="lessThan">
      <formula>$C$4</formula>
    </cfRule>
  </conditionalFormatting>
  <conditionalFormatting sqref="AU37">
    <cfRule type="cellIs" dxfId="9661" priority="1438" operator="lessThan">
      <formula>$C$4</formula>
    </cfRule>
  </conditionalFormatting>
  <conditionalFormatting sqref="AU38">
    <cfRule type="cellIs" dxfId="9660" priority="1439" operator="lessThan">
      <formula>$C$4</formula>
    </cfRule>
  </conditionalFormatting>
  <conditionalFormatting sqref="AU39">
    <cfRule type="cellIs" dxfId="9659" priority="1440" operator="lessThan">
      <formula>$C$4</formula>
    </cfRule>
  </conditionalFormatting>
  <conditionalFormatting sqref="AU40">
    <cfRule type="cellIs" dxfId="9658" priority="1441" operator="lessThan">
      <formula>$C$4</formula>
    </cfRule>
  </conditionalFormatting>
  <conditionalFormatting sqref="AU41">
    <cfRule type="cellIs" dxfId="9657" priority="1442" operator="lessThan">
      <formula>$C$4</formula>
    </cfRule>
  </conditionalFormatting>
  <conditionalFormatting sqref="AU42">
    <cfRule type="cellIs" dxfId="9656" priority="1443" operator="lessThan">
      <formula>$C$4</formula>
    </cfRule>
  </conditionalFormatting>
  <conditionalFormatting sqref="AU43">
    <cfRule type="cellIs" dxfId="9655" priority="1444" operator="lessThan">
      <formula>$C$4</formula>
    </cfRule>
  </conditionalFormatting>
  <conditionalFormatting sqref="AU44">
    <cfRule type="cellIs" dxfId="9654" priority="1445" operator="lessThan">
      <formula>$C$4</formula>
    </cfRule>
  </conditionalFormatting>
  <conditionalFormatting sqref="AU45">
    <cfRule type="cellIs" dxfId="9653" priority="1446" operator="lessThan">
      <formula>$C$4</formula>
    </cfRule>
  </conditionalFormatting>
  <conditionalFormatting sqref="AU46">
    <cfRule type="cellIs" dxfId="9652" priority="1447" operator="lessThan">
      <formula>$C$4</formula>
    </cfRule>
  </conditionalFormatting>
  <conditionalFormatting sqref="AU47">
    <cfRule type="cellIs" dxfId="9651" priority="1448" operator="lessThan">
      <formula>$C$4</formula>
    </cfRule>
  </conditionalFormatting>
  <conditionalFormatting sqref="AU48">
    <cfRule type="cellIs" dxfId="9650" priority="1449" operator="lessThan">
      <formula>$C$4</formula>
    </cfRule>
  </conditionalFormatting>
  <conditionalFormatting sqref="AU49">
    <cfRule type="cellIs" dxfId="9649" priority="1450" operator="lessThan">
      <formula>$C$4</formula>
    </cfRule>
  </conditionalFormatting>
  <conditionalFormatting sqref="AU50">
    <cfRule type="cellIs" dxfId="9648" priority="1451" operator="lessThan">
      <formula>$C$4</formula>
    </cfRule>
  </conditionalFormatting>
  <conditionalFormatting sqref="AU51">
    <cfRule type="cellIs" dxfId="9647" priority="1452" operator="lessThan">
      <formula>$C$4</formula>
    </cfRule>
  </conditionalFormatting>
  <conditionalFormatting sqref="AU52">
    <cfRule type="cellIs" dxfId="9646" priority="1453" operator="lessThan">
      <formula>$C$4</formula>
    </cfRule>
  </conditionalFormatting>
  <conditionalFormatting sqref="AU53">
    <cfRule type="cellIs" dxfId="9645" priority="1454" operator="lessThan">
      <formula>$C$4</formula>
    </cfRule>
  </conditionalFormatting>
  <conditionalFormatting sqref="AU54">
    <cfRule type="cellIs" dxfId="9644" priority="1455" operator="lessThan">
      <formula>$C$4</formula>
    </cfRule>
  </conditionalFormatting>
  <conditionalFormatting sqref="AU55">
    <cfRule type="cellIs" dxfId="9643" priority="1456" operator="lessThan">
      <formula>$C$4</formula>
    </cfRule>
  </conditionalFormatting>
  <conditionalFormatting sqref="AU56">
    <cfRule type="cellIs" dxfId="9642" priority="1457" operator="lessThan">
      <formula>$C$4</formula>
    </cfRule>
  </conditionalFormatting>
  <conditionalFormatting sqref="AU57">
    <cfRule type="cellIs" dxfId="9641" priority="1458" operator="lessThan">
      <formula>$C$4</formula>
    </cfRule>
  </conditionalFormatting>
  <conditionalFormatting sqref="AU58">
    <cfRule type="cellIs" dxfId="9640" priority="1459" operator="lessThan">
      <formula>$C$4</formula>
    </cfRule>
  </conditionalFormatting>
  <conditionalFormatting sqref="AU59">
    <cfRule type="cellIs" dxfId="9639" priority="1460" operator="lessThan">
      <formula>$C$4</formula>
    </cfRule>
  </conditionalFormatting>
  <conditionalFormatting sqref="AU60">
    <cfRule type="cellIs" dxfId="9638" priority="1461" operator="lessThan">
      <formula>$C$4</formula>
    </cfRule>
  </conditionalFormatting>
  <conditionalFormatting sqref="AV11">
    <cfRule type="cellIs" dxfId="9637" priority="1462" operator="lessThan">
      <formula>$C$4</formula>
    </cfRule>
  </conditionalFormatting>
  <conditionalFormatting sqref="AV12">
    <cfRule type="cellIs" dxfId="9636" priority="1463" operator="lessThan">
      <formula>$C$4</formula>
    </cfRule>
  </conditionalFormatting>
  <conditionalFormatting sqref="AV13">
    <cfRule type="cellIs" dxfId="9635" priority="1464" operator="lessThan">
      <formula>$C$4</formula>
    </cfRule>
  </conditionalFormatting>
  <conditionalFormatting sqref="AV14">
    <cfRule type="cellIs" dxfId="9634" priority="1465" operator="lessThan">
      <formula>$C$4</formula>
    </cfRule>
  </conditionalFormatting>
  <conditionalFormatting sqref="AV15">
    <cfRule type="cellIs" dxfId="9633" priority="1466" operator="lessThan">
      <formula>$C$4</formula>
    </cfRule>
  </conditionalFormatting>
  <conditionalFormatting sqref="AV16">
    <cfRule type="cellIs" dxfId="9632" priority="1467" operator="lessThan">
      <formula>$C$4</formula>
    </cfRule>
  </conditionalFormatting>
  <conditionalFormatting sqref="AV17">
    <cfRule type="cellIs" dxfId="9631" priority="1468" operator="lessThan">
      <formula>$C$4</formula>
    </cfRule>
  </conditionalFormatting>
  <conditionalFormatting sqref="AV18">
    <cfRule type="cellIs" dxfId="9630" priority="1469" operator="lessThan">
      <formula>$C$4</formula>
    </cfRule>
  </conditionalFormatting>
  <conditionalFormatting sqref="AV19">
    <cfRule type="cellIs" dxfId="9629" priority="1470" operator="lessThan">
      <formula>$C$4</formula>
    </cfRule>
  </conditionalFormatting>
  <conditionalFormatting sqref="AV20">
    <cfRule type="cellIs" dxfId="9628" priority="1471" operator="lessThan">
      <formula>$C$4</formula>
    </cfRule>
  </conditionalFormatting>
  <conditionalFormatting sqref="AV21">
    <cfRule type="cellIs" dxfId="9627" priority="1472" operator="lessThan">
      <formula>$C$4</formula>
    </cfRule>
  </conditionalFormatting>
  <conditionalFormatting sqref="AV22">
    <cfRule type="cellIs" dxfId="9626" priority="1473" operator="lessThan">
      <formula>$C$4</formula>
    </cfRule>
  </conditionalFormatting>
  <conditionalFormatting sqref="AV23">
    <cfRule type="cellIs" dxfId="9625" priority="1474" operator="lessThan">
      <formula>$C$4</formula>
    </cfRule>
  </conditionalFormatting>
  <conditionalFormatting sqref="AV24">
    <cfRule type="cellIs" dxfId="9624" priority="1475" operator="lessThan">
      <formula>$C$4</formula>
    </cfRule>
  </conditionalFormatting>
  <conditionalFormatting sqref="AV25">
    <cfRule type="cellIs" dxfId="9623" priority="1476" operator="lessThan">
      <formula>$C$4</formula>
    </cfRule>
  </conditionalFormatting>
  <conditionalFormatting sqref="AV26">
    <cfRule type="cellIs" dxfId="9622" priority="1477" operator="lessThan">
      <formula>$C$4</formula>
    </cfRule>
  </conditionalFormatting>
  <conditionalFormatting sqref="AV27">
    <cfRule type="cellIs" dxfId="9621" priority="1478" operator="lessThan">
      <formula>$C$4</formula>
    </cfRule>
  </conditionalFormatting>
  <conditionalFormatting sqref="AV28">
    <cfRule type="cellIs" dxfId="9620" priority="1479" operator="lessThan">
      <formula>$C$4</formula>
    </cfRule>
  </conditionalFormatting>
  <conditionalFormatting sqref="AV29">
    <cfRule type="cellIs" dxfId="9619" priority="1480" operator="lessThan">
      <formula>$C$4</formula>
    </cfRule>
  </conditionalFormatting>
  <conditionalFormatting sqref="AV30">
    <cfRule type="cellIs" dxfId="9618" priority="1481" operator="lessThan">
      <formula>$C$4</formula>
    </cfRule>
  </conditionalFormatting>
  <conditionalFormatting sqref="AV31">
    <cfRule type="cellIs" dxfId="9617" priority="1482" operator="lessThan">
      <formula>$C$4</formula>
    </cfRule>
  </conditionalFormatting>
  <conditionalFormatting sqref="AV32">
    <cfRule type="cellIs" dxfId="9616" priority="1483" operator="lessThan">
      <formula>$C$4</formula>
    </cfRule>
  </conditionalFormatting>
  <conditionalFormatting sqref="AV33">
    <cfRule type="cellIs" dxfId="9615" priority="1484" operator="lessThan">
      <formula>$C$4</formula>
    </cfRule>
  </conditionalFormatting>
  <conditionalFormatting sqref="AV34">
    <cfRule type="cellIs" dxfId="9614" priority="1485" operator="lessThan">
      <formula>$C$4</formula>
    </cfRule>
  </conditionalFormatting>
  <conditionalFormatting sqref="AV35">
    <cfRule type="cellIs" dxfId="9613" priority="1486" operator="lessThan">
      <formula>$C$4</formula>
    </cfRule>
  </conditionalFormatting>
  <conditionalFormatting sqref="AV36">
    <cfRule type="cellIs" dxfId="9612" priority="1487" operator="lessThan">
      <formula>$C$4</formula>
    </cfRule>
  </conditionalFormatting>
  <conditionalFormatting sqref="AV37">
    <cfRule type="cellIs" dxfId="9611" priority="1488" operator="lessThan">
      <formula>$C$4</formula>
    </cfRule>
  </conditionalFormatting>
  <conditionalFormatting sqref="AV38">
    <cfRule type="cellIs" dxfId="9610" priority="1489" operator="lessThan">
      <formula>$C$4</formula>
    </cfRule>
  </conditionalFormatting>
  <conditionalFormatting sqref="AV39">
    <cfRule type="cellIs" dxfId="9609" priority="1490" operator="lessThan">
      <formula>$C$4</formula>
    </cfRule>
  </conditionalFormatting>
  <conditionalFormatting sqref="AV40">
    <cfRule type="cellIs" dxfId="9608" priority="1491" operator="lessThan">
      <formula>$C$4</formula>
    </cfRule>
  </conditionalFormatting>
  <conditionalFormatting sqref="AV41">
    <cfRule type="cellIs" dxfId="9607" priority="1492" operator="lessThan">
      <formula>$C$4</formula>
    </cfRule>
  </conditionalFormatting>
  <conditionalFormatting sqref="AV42">
    <cfRule type="cellIs" dxfId="9606" priority="1493" operator="lessThan">
      <formula>$C$4</formula>
    </cfRule>
  </conditionalFormatting>
  <conditionalFormatting sqref="AV43">
    <cfRule type="cellIs" dxfId="9605" priority="1494" operator="lessThan">
      <formula>$C$4</formula>
    </cfRule>
  </conditionalFormatting>
  <conditionalFormatting sqref="AV44">
    <cfRule type="cellIs" dxfId="9604" priority="1495" operator="lessThan">
      <formula>$C$4</formula>
    </cfRule>
  </conditionalFormatting>
  <conditionalFormatting sqref="AV45">
    <cfRule type="cellIs" dxfId="9603" priority="1496" operator="lessThan">
      <formula>$C$4</formula>
    </cfRule>
  </conditionalFormatting>
  <conditionalFormatting sqref="AV46">
    <cfRule type="cellIs" dxfId="9602" priority="1497" operator="lessThan">
      <formula>$C$4</formula>
    </cfRule>
  </conditionalFormatting>
  <conditionalFormatting sqref="AV47">
    <cfRule type="cellIs" dxfId="9601" priority="1498" operator="lessThan">
      <formula>$C$4</formula>
    </cfRule>
  </conditionalFormatting>
  <conditionalFormatting sqref="AV48">
    <cfRule type="cellIs" dxfId="9600" priority="1499" operator="lessThan">
      <formula>$C$4</formula>
    </cfRule>
  </conditionalFormatting>
  <conditionalFormatting sqref="AV49">
    <cfRule type="cellIs" dxfId="9599" priority="1500" operator="lessThan">
      <formula>$C$4</formula>
    </cfRule>
  </conditionalFormatting>
  <conditionalFormatting sqref="AV50">
    <cfRule type="cellIs" dxfId="9598" priority="1501" operator="lessThan">
      <formula>$C$4</formula>
    </cfRule>
  </conditionalFormatting>
  <conditionalFormatting sqref="AV51">
    <cfRule type="cellIs" dxfId="9597" priority="1502" operator="lessThan">
      <formula>$C$4</formula>
    </cfRule>
  </conditionalFormatting>
  <conditionalFormatting sqref="AV52">
    <cfRule type="cellIs" dxfId="9596" priority="1503" operator="lessThan">
      <formula>$C$4</formula>
    </cfRule>
  </conditionalFormatting>
  <conditionalFormatting sqref="AV53">
    <cfRule type="cellIs" dxfId="9595" priority="1504" operator="lessThan">
      <formula>$C$4</formula>
    </cfRule>
  </conditionalFormatting>
  <conditionalFormatting sqref="AV54">
    <cfRule type="cellIs" dxfId="9594" priority="1505" operator="lessThan">
      <formula>$C$4</formula>
    </cfRule>
  </conditionalFormatting>
  <conditionalFormatting sqref="AV55">
    <cfRule type="cellIs" dxfId="9593" priority="1506" operator="lessThan">
      <formula>$C$4</formula>
    </cfRule>
  </conditionalFormatting>
  <conditionalFormatting sqref="AV56">
    <cfRule type="cellIs" dxfId="9592" priority="1507" operator="lessThan">
      <formula>$C$4</formula>
    </cfRule>
  </conditionalFormatting>
  <conditionalFormatting sqref="AV57">
    <cfRule type="cellIs" dxfId="9591" priority="1508" operator="lessThan">
      <formula>$C$4</formula>
    </cfRule>
  </conditionalFormatting>
  <conditionalFormatting sqref="AV58">
    <cfRule type="cellIs" dxfId="9590" priority="1509" operator="lessThan">
      <formula>$C$4</formula>
    </cfRule>
  </conditionalFormatting>
  <conditionalFormatting sqref="AV59">
    <cfRule type="cellIs" dxfId="9589" priority="1510" operator="lessThan">
      <formula>$C$4</formula>
    </cfRule>
  </conditionalFormatting>
  <conditionalFormatting sqref="AV60">
    <cfRule type="cellIs" dxfId="9588" priority="1511" operator="lessThan">
      <formula>$C$4</formula>
    </cfRule>
  </conditionalFormatting>
  <conditionalFormatting sqref="AW11">
    <cfRule type="cellIs" dxfId="9587" priority="1512" operator="lessThan">
      <formula>$C$4</formula>
    </cfRule>
  </conditionalFormatting>
  <conditionalFormatting sqref="AW12">
    <cfRule type="cellIs" dxfId="9586" priority="1513" operator="lessThan">
      <formula>$C$4</formula>
    </cfRule>
  </conditionalFormatting>
  <conditionalFormatting sqref="AW13">
    <cfRule type="cellIs" dxfId="9585" priority="1514" operator="lessThan">
      <formula>$C$4</formula>
    </cfRule>
  </conditionalFormatting>
  <conditionalFormatting sqref="AW14">
    <cfRule type="cellIs" dxfId="9584" priority="1515" operator="lessThan">
      <formula>$C$4</formula>
    </cfRule>
  </conditionalFormatting>
  <conditionalFormatting sqref="AW15">
    <cfRule type="cellIs" dxfId="9583" priority="1516" operator="lessThan">
      <formula>$C$4</formula>
    </cfRule>
  </conditionalFormatting>
  <conditionalFormatting sqref="AW16">
    <cfRule type="cellIs" dxfId="9582" priority="1517" operator="lessThan">
      <formula>$C$4</formula>
    </cfRule>
  </conditionalFormatting>
  <conditionalFormatting sqref="AW17">
    <cfRule type="cellIs" dxfId="9581" priority="1518" operator="lessThan">
      <formula>$C$4</formula>
    </cfRule>
  </conditionalFormatting>
  <conditionalFormatting sqref="AW18">
    <cfRule type="cellIs" dxfId="9580" priority="1519" operator="lessThan">
      <formula>$C$4</formula>
    </cfRule>
  </conditionalFormatting>
  <conditionalFormatting sqref="AW19">
    <cfRule type="cellIs" dxfId="9579" priority="1520" operator="lessThan">
      <formula>$C$4</formula>
    </cfRule>
  </conditionalFormatting>
  <conditionalFormatting sqref="AW20">
    <cfRule type="cellIs" dxfId="9578" priority="1521" operator="lessThan">
      <formula>$C$4</formula>
    </cfRule>
  </conditionalFormatting>
  <conditionalFormatting sqref="AW21">
    <cfRule type="cellIs" dxfId="9577" priority="1522" operator="lessThan">
      <formula>$C$4</formula>
    </cfRule>
  </conditionalFormatting>
  <conditionalFormatting sqref="AW22">
    <cfRule type="cellIs" dxfId="9576" priority="1523" operator="lessThan">
      <formula>$C$4</formula>
    </cfRule>
  </conditionalFormatting>
  <conditionalFormatting sqref="AW23">
    <cfRule type="cellIs" dxfId="9575" priority="1524" operator="lessThan">
      <formula>$C$4</formula>
    </cfRule>
  </conditionalFormatting>
  <conditionalFormatting sqref="AW24">
    <cfRule type="cellIs" dxfId="9574" priority="1525" operator="lessThan">
      <formula>$C$4</formula>
    </cfRule>
  </conditionalFormatting>
  <conditionalFormatting sqref="AW25">
    <cfRule type="cellIs" dxfId="9573" priority="1526" operator="lessThan">
      <formula>$C$4</formula>
    </cfRule>
  </conditionalFormatting>
  <conditionalFormatting sqref="AW26">
    <cfRule type="cellIs" dxfId="9572" priority="1527" operator="lessThan">
      <formula>$C$4</formula>
    </cfRule>
  </conditionalFormatting>
  <conditionalFormatting sqref="AW27">
    <cfRule type="cellIs" dxfId="9571" priority="1528" operator="lessThan">
      <formula>$C$4</formula>
    </cfRule>
  </conditionalFormatting>
  <conditionalFormatting sqref="AW28">
    <cfRule type="cellIs" dxfId="9570" priority="1529" operator="lessThan">
      <formula>$C$4</formula>
    </cfRule>
  </conditionalFormatting>
  <conditionalFormatting sqref="AW29">
    <cfRule type="cellIs" dxfId="9569" priority="1530" operator="lessThan">
      <formula>$C$4</formula>
    </cfRule>
  </conditionalFormatting>
  <conditionalFormatting sqref="AW30">
    <cfRule type="cellIs" dxfId="9568" priority="1531" operator="lessThan">
      <formula>$C$4</formula>
    </cfRule>
  </conditionalFormatting>
  <conditionalFormatting sqref="AW31">
    <cfRule type="cellIs" dxfId="9567" priority="1532" operator="lessThan">
      <formula>$C$4</formula>
    </cfRule>
  </conditionalFormatting>
  <conditionalFormatting sqref="AW32">
    <cfRule type="cellIs" dxfId="9566" priority="1533" operator="lessThan">
      <formula>$C$4</formula>
    </cfRule>
  </conditionalFormatting>
  <conditionalFormatting sqref="AW33">
    <cfRule type="cellIs" dxfId="9565" priority="1534" operator="lessThan">
      <formula>$C$4</formula>
    </cfRule>
  </conditionalFormatting>
  <conditionalFormatting sqref="AW34">
    <cfRule type="cellIs" dxfId="9564" priority="1535" operator="lessThan">
      <formula>$C$4</formula>
    </cfRule>
  </conditionalFormatting>
  <conditionalFormatting sqref="AW35">
    <cfRule type="cellIs" dxfId="9563" priority="1536" operator="lessThan">
      <formula>$C$4</formula>
    </cfRule>
  </conditionalFormatting>
  <conditionalFormatting sqref="AW36">
    <cfRule type="cellIs" dxfId="9562" priority="1537" operator="lessThan">
      <formula>$C$4</formula>
    </cfRule>
  </conditionalFormatting>
  <conditionalFormatting sqref="AW37">
    <cfRule type="cellIs" dxfId="9561" priority="1538" operator="lessThan">
      <formula>$C$4</formula>
    </cfRule>
  </conditionalFormatting>
  <conditionalFormatting sqref="AW38">
    <cfRule type="cellIs" dxfId="9560" priority="1539" operator="lessThan">
      <formula>$C$4</formula>
    </cfRule>
  </conditionalFormatting>
  <conditionalFormatting sqref="AW39">
    <cfRule type="cellIs" dxfId="9559" priority="1540" operator="lessThan">
      <formula>$C$4</formula>
    </cfRule>
  </conditionalFormatting>
  <conditionalFormatting sqref="AW40">
    <cfRule type="cellIs" dxfId="9558" priority="1541" operator="lessThan">
      <formula>$C$4</formula>
    </cfRule>
  </conditionalFormatting>
  <conditionalFormatting sqref="AW41">
    <cfRule type="cellIs" dxfId="9557" priority="1542" operator="lessThan">
      <formula>$C$4</formula>
    </cfRule>
  </conditionalFormatting>
  <conditionalFormatting sqref="AW42">
    <cfRule type="cellIs" dxfId="9556" priority="1543" operator="lessThan">
      <formula>$C$4</formula>
    </cfRule>
  </conditionalFormatting>
  <conditionalFormatting sqref="AW43">
    <cfRule type="cellIs" dxfId="9555" priority="1544" operator="lessThan">
      <formula>$C$4</formula>
    </cfRule>
  </conditionalFormatting>
  <conditionalFormatting sqref="AW44">
    <cfRule type="cellIs" dxfId="9554" priority="1545" operator="lessThan">
      <formula>$C$4</formula>
    </cfRule>
  </conditionalFormatting>
  <conditionalFormatting sqref="AW45">
    <cfRule type="cellIs" dxfId="9553" priority="1546" operator="lessThan">
      <formula>$C$4</formula>
    </cfRule>
  </conditionalFormatting>
  <conditionalFormatting sqref="AW46">
    <cfRule type="cellIs" dxfId="9552" priority="1547" operator="lessThan">
      <formula>$C$4</formula>
    </cfRule>
  </conditionalFormatting>
  <conditionalFormatting sqref="AW47">
    <cfRule type="cellIs" dxfId="9551" priority="1548" operator="lessThan">
      <formula>$C$4</formula>
    </cfRule>
  </conditionalFormatting>
  <conditionalFormatting sqref="AW48">
    <cfRule type="cellIs" dxfId="9550" priority="1549" operator="lessThan">
      <formula>$C$4</formula>
    </cfRule>
  </conditionalFormatting>
  <conditionalFormatting sqref="AW49">
    <cfRule type="cellIs" dxfId="9549" priority="1550" operator="lessThan">
      <formula>$C$4</formula>
    </cfRule>
  </conditionalFormatting>
  <conditionalFormatting sqref="AW50">
    <cfRule type="cellIs" dxfId="9548" priority="1551" operator="lessThan">
      <formula>$C$4</formula>
    </cfRule>
  </conditionalFormatting>
  <conditionalFormatting sqref="AW51">
    <cfRule type="cellIs" dxfId="9547" priority="1552" operator="lessThan">
      <formula>$C$4</formula>
    </cfRule>
  </conditionalFormatting>
  <conditionalFormatting sqref="AW52">
    <cfRule type="cellIs" dxfId="9546" priority="1553" operator="lessThan">
      <formula>$C$4</formula>
    </cfRule>
  </conditionalFormatting>
  <conditionalFormatting sqref="AW53">
    <cfRule type="cellIs" dxfId="9545" priority="1554" operator="lessThan">
      <formula>$C$4</formula>
    </cfRule>
  </conditionalFormatting>
  <conditionalFormatting sqref="AW54">
    <cfRule type="cellIs" dxfId="9544" priority="1555" operator="lessThan">
      <formula>$C$4</formula>
    </cfRule>
  </conditionalFormatting>
  <conditionalFormatting sqref="AW55">
    <cfRule type="cellIs" dxfId="9543" priority="1556" operator="lessThan">
      <formula>$C$4</formula>
    </cfRule>
  </conditionalFormatting>
  <conditionalFormatting sqref="AW56">
    <cfRule type="cellIs" dxfId="9542" priority="1557" operator="lessThan">
      <formula>$C$4</formula>
    </cfRule>
  </conditionalFormatting>
  <conditionalFormatting sqref="AW57">
    <cfRule type="cellIs" dxfId="9541" priority="1558" operator="lessThan">
      <formula>$C$4</formula>
    </cfRule>
  </conditionalFormatting>
  <conditionalFormatting sqref="AW58">
    <cfRule type="cellIs" dxfId="9540" priority="1559" operator="lessThan">
      <formula>$C$4</formula>
    </cfRule>
  </conditionalFormatting>
  <conditionalFormatting sqref="AW59">
    <cfRule type="cellIs" dxfId="9539" priority="1560" operator="lessThan">
      <formula>$C$4</formula>
    </cfRule>
  </conditionalFormatting>
  <conditionalFormatting sqref="AW60">
    <cfRule type="cellIs" dxfId="9538" priority="1561" operator="lessThan">
      <formula>$C$4</formula>
    </cfRule>
  </conditionalFormatting>
  <conditionalFormatting sqref="BR11">
    <cfRule type="cellIs" dxfId="9537" priority="1562" operator="lessThan">
      <formula>$C$4</formula>
    </cfRule>
  </conditionalFormatting>
  <conditionalFormatting sqref="BR12">
    <cfRule type="cellIs" dxfId="9536" priority="1563" operator="lessThan">
      <formula>$C$4</formula>
    </cfRule>
  </conditionalFormatting>
  <conditionalFormatting sqref="BR13">
    <cfRule type="cellIs" dxfId="9535" priority="1564" operator="lessThan">
      <formula>$C$4</formula>
    </cfRule>
  </conditionalFormatting>
  <conditionalFormatting sqref="BR14">
    <cfRule type="cellIs" dxfId="9534" priority="1565" operator="lessThan">
      <formula>$C$4</formula>
    </cfRule>
  </conditionalFormatting>
  <conditionalFormatting sqref="BR15">
    <cfRule type="cellIs" dxfId="9533" priority="1566" operator="lessThan">
      <formula>$C$4</formula>
    </cfRule>
  </conditionalFormatting>
  <conditionalFormatting sqref="BR16">
    <cfRule type="cellIs" dxfId="9532" priority="1567" operator="lessThan">
      <formula>$C$4</formula>
    </cfRule>
  </conditionalFormatting>
  <conditionalFormatting sqref="BR17">
    <cfRule type="cellIs" dxfId="9531" priority="1568" operator="lessThan">
      <formula>$C$4</formula>
    </cfRule>
  </conditionalFormatting>
  <conditionalFormatting sqref="BR18">
    <cfRule type="cellIs" dxfId="9530" priority="1569" operator="lessThan">
      <formula>$C$4</formula>
    </cfRule>
  </conditionalFormatting>
  <conditionalFormatting sqref="BR19">
    <cfRule type="cellIs" dxfId="9529" priority="1570" operator="lessThan">
      <formula>$C$4</formula>
    </cfRule>
  </conditionalFormatting>
  <conditionalFormatting sqref="BR20">
    <cfRule type="cellIs" dxfId="9528" priority="1571" operator="lessThan">
      <formula>$C$4</formula>
    </cfRule>
  </conditionalFormatting>
  <conditionalFormatting sqref="BR21">
    <cfRule type="cellIs" dxfId="9527" priority="1572" operator="lessThan">
      <formula>$C$4</formula>
    </cfRule>
  </conditionalFormatting>
  <conditionalFormatting sqref="BR22">
    <cfRule type="cellIs" dxfId="9526" priority="1573" operator="lessThan">
      <formula>$C$4</formula>
    </cfRule>
  </conditionalFormatting>
  <conditionalFormatting sqref="BR23">
    <cfRule type="cellIs" dxfId="9525" priority="1574" operator="lessThan">
      <formula>$C$4</formula>
    </cfRule>
  </conditionalFormatting>
  <conditionalFormatting sqref="BR24">
    <cfRule type="cellIs" dxfId="9524" priority="1575" operator="lessThan">
      <formula>$C$4</formula>
    </cfRule>
  </conditionalFormatting>
  <conditionalFormatting sqref="BR25">
    <cfRule type="cellIs" dxfId="9523" priority="1576" operator="lessThan">
      <formula>$C$4</formula>
    </cfRule>
  </conditionalFormatting>
  <conditionalFormatting sqref="BR26">
    <cfRule type="cellIs" dxfId="9522" priority="1577" operator="lessThan">
      <formula>$C$4</formula>
    </cfRule>
  </conditionalFormatting>
  <conditionalFormatting sqref="BR27">
    <cfRule type="cellIs" dxfId="9521" priority="1578" operator="lessThan">
      <formula>$C$4</formula>
    </cfRule>
  </conditionalFormatting>
  <conditionalFormatting sqref="BR28">
    <cfRule type="cellIs" dxfId="9520" priority="1579" operator="lessThan">
      <formula>$C$4</formula>
    </cfRule>
  </conditionalFormatting>
  <conditionalFormatting sqref="BR29">
    <cfRule type="cellIs" dxfId="9519" priority="1580" operator="lessThan">
      <formula>$C$4</formula>
    </cfRule>
  </conditionalFormatting>
  <conditionalFormatting sqref="BR30">
    <cfRule type="cellIs" dxfId="9518" priority="1581" operator="lessThan">
      <formula>$C$4</formula>
    </cfRule>
  </conditionalFormatting>
  <conditionalFormatting sqref="BR31">
    <cfRule type="cellIs" dxfId="9517" priority="1582" operator="lessThan">
      <formula>$C$4</formula>
    </cfRule>
  </conditionalFormatting>
  <conditionalFormatting sqref="BR32">
    <cfRule type="cellIs" dxfId="9516" priority="1583" operator="lessThan">
      <formula>$C$4</formula>
    </cfRule>
  </conditionalFormatting>
  <conditionalFormatting sqref="BR33">
    <cfRule type="cellIs" dxfId="9515" priority="1584" operator="lessThan">
      <formula>$C$4</formula>
    </cfRule>
  </conditionalFormatting>
  <conditionalFormatting sqref="BR34">
    <cfRule type="cellIs" dxfId="9514" priority="1585" operator="lessThan">
      <formula>$C$4</formula>
    </cfRule>
  </conditionalFormatting>
  <conditionalFormatting sqref="BR35">
    <cfRule type="cellIs" dxfId="9513" priority="1586" operator="lessThan">
      <formula>$C$4</formula>
    </cfRule>
  </conditionalFormatting>
  <conditionalFormatting sqref="BR36">
    <cfRule type="cellIs" dxfId="9512" priority="1587" operator="lessThan">
      <formula>$C$4</formula>
    </cfRule>
  </conditionalFormatting>
  <conditionalFormatting sqref="BR37">
    <cfRule type="cellIs" dxfId="9511" priority="1588" operator="lessThan">
      <formula>$C$4</formula>
    </cfRule>
  </conditionalFormatting>
  <conditionalFormatting sqref="BR38">
    <cfRule type="cellIs" dxfId="9510" priority="1589" operator="lessThan">
      <formula>$C$4</formula>
    </cfRule>
  </conditionalFormatting>
  <conditionalFormatting sqref="BR39">
    <cfRule type="cellIs" dxfId="9509" priority="1590" operator="lessThan">
      <formula>$C$4</formula>
    </cfRule>
  </conditionalFormatting>
  <conditionalFormatting sqref="BR40">
    <cfRule type="cellIs" dxfId="9508" priority="1591" operator="lessThan">
      <formula>$C$4</formula>
    </cfRule>
  </conditionalFormatting>
  <conditionalFormatting sqref="BR41">
    <cfRule type="cellIs" dxfId="9507" priority="1592" operator="lessThan">
      <formula>$C$4</formula>
    </cfRule>
  </conditionalFormatting>
  <conditionalFormatting sqref="BR42">
    <cfRule type="cellIs" dxfId="9506" priority="1593" operator="lessThan">
      <formula>$C$4</formula>
    </cfRule>
  </conditionalFormatting>
  <conditionalFormatting sqref="BR43">
    <cfRule type="cellIs" dxfId="9505" priority="1594" operator="lessThan">
      <formula>$C$4</formula>
    </cfRule>
  </conditionalFormatting>
  <conditionalFormatting sqref="BR44">
    <cfRule type="cellIs" dxfId="9504" priority="1595" operator="lessThan">
      <formula>$C$4</formula>
    </cfRule>
  </conditionalFormatting>
  <conditionalFormatting sqref="BR45">
    <cfRule type="cellIs" dxfId="9503" priority="1596" operator="lessThan">
      <formula>$C$4</formula>
    </cfRule>
  </conditionalFormatting>
  <conditionalFormatting sqref="BR46">
    <cfRule type="cellIs" dxfId="9502" priority="1597" operator="lessThan">
      <formula>$C$4</formula>
    </cfRule>
  </conditionalFormatting>
  <conditionalFormatting sqref="BR47">
    <cfRule type="cellIs" dxfId="9501" priority="1598" operator="lessThan">
      <formula>$C$4</formula>
    </cfRule>
  </conditionalFormatting>
  <conditionalFormatting sqref="BR48">
    <cfRule type="cellIs" dxfId="9500" priority="1599" operator="lessThan">
      <formula>$C$4</formula>
    </cfRule>
  </conditionalFormatting>
  <conditionalFormatting sqref="BR49">
    <cfRule type="cellIs" dxfId="9499" priority="1600" operator="lessThan">
      <formula>$C$4</formula>
    </cfRule>
  </conditionalFormatting>
  <conditionalFormatting sqref="BR50">
    <cfRule type="cellIs" dxfId="9498" priority="1601" operator="lessThan">
      <formula>$C$4</formula>
    </cfRule>
  </conditionalFormatting>
  <conditionalFormatting sqref="BR51">
    <cfRule type="cellIs" dxfId="9497" priority="1602" operator="lessThan">
      <formula>$C$4</formula>
    </cfRule>
  </conditionalFormatting>
  <conditionalFormatting sqref="BR52">
    <cfRule type="cellIs" dxfId="9496" priority="1603" operator="lessThan">
      <formula>$C$4</formula>
    </cfRule>
  </conditionalFormatting>
  <conditionalFormatting sqref="BR53">
    <cfRule type="cellIs" dxfId="9495" priority="1604" operator="lessThan">
      <formula>$C$4</formula>
    </cfRule>
  </conditionalFormatting>
  <conditionalFormatting sqref="BR54">
    <cfRule type="cellIs" dxfId="9494" priority="1605" operator="lessThan">
      <formula>$C$4</formula>
    </cfRule>
  </conditionalFormatting>
  <conditionalFormatting sqref="BR55">
    <cfRule type="cellIs" dxfId="9493" priority="1606" operator="lessThan">
      <formula>$C$4</formula>
    </cfRule>
  </conditionalFormatting>
  <conditionalFormatting sqref="BR56">
    <cfRule type="cellIs" dxfId="9492" priority="1607" operator="lessThan">
      <formula>$C$4</formula>
    </cfRule>
  </conditionalFormatting>
  <conditionalFormatting sqref="BR57">
    <cfRule type="cellIs" dxfId="9491" priority="1608" operator="lessThan">
      <formula>$C$4</formula>
    </cfRule>
  </conditionalFormatting>
  <conditionalFormatting sqref="BR58">
    <cfRule type="cellIs" dxfId="9490" priority="1609" operator="lessThan">
      <formula>$C$4</formula>
    </cfRule>
  </conditionalFormatting>
  <conditionalFormatting sqref="BR59">
    <cfRule type="cellIs" dxfId="9489" priority="1610" operator="lessThan">
      <formula>$C$4</formula>
    </cfRule>
  </conditionalFormatting>
  <conditionalFormatting sqref="BR60">
    <cfRule type="cellIs" dxfId="9488" priority="1611" operator="lessThan">
      <formula>$C$4</formula>
    </cfRule>
  </conditionalFormatting>
  <conditionalFormatting sqref="BS11">
    <cfRule type="cellIs" dxfId="9487" priority="1612" operator="lessThan">
      <formula>$C$4</formula>
    </cfRule>
  </conditionalFormatting>
  <conditionalFormatting sqref="BS12">
    <cfRule type="cellIs" dxfId="9486" priority="1613" operator="lessThan">
      <formula>$C$4</formula>
    </cfRule>
  </conditionalFormatting>
  <conditionalFormatting sqref="BS13">
    <cfRule type="cellIs" dxfId="9485" priority="1614" operator="lessThan">
      <formula>$C$4</formula>
    </cfRule>
  </conditionalFormatting>
  <conditionalFormatting sqref="BS14">
    <cfRule type="cellIs" dxfId="9484" priority="1615" operator="lessThan">
      <formula>$C$4</formula>
    </cfRule>
  </conditionalFormatting>
  <conditionalFormatting sqref="BS15">
    <cfRule type="cellIs" dxfId="9483" priority="1616" operator="lessThan">
      <formula>$C$4</formula>
    </cfRule>
  </conditionalFormatting>
  <conditionalFormatting sqref="BS16">
    <cfRule type="cellIs" dxfId="9482" priority="1617" operator="lessThan">
      <formula>$C$4</formula>
    </cfRule>
  </conditionalFormatting>
  <conditionalFormatting sqref="BS17">
    <cfRule type="cellIs" dxfId="9481" priority="1618" operator="lessThan">
      <formula>$C$4</formula>
    </cfRule>
  </conditionalFormatting>
  <conditionalFormatting sqref="BS18">
    <cfRule type="cellIs" dxfId="9480" priority="1619" operator="lessThan">
      <formula>$C$4</formula>
    </cfRule>
  </conditionalFormatting>
  <conditionalFormatting sqref="BS19">
    <cfRule type="cellIs" dxfId="9479" priority="1620" operator="lessThan">
      <formula>$C$4</formula>
    </cfRule>
  </conditionalFormatting>
  <conditionalFormatting sqref="BS20">
    <cfRule type="cellIs" dxfId="9478" priority="1621" operator="lessThan">
      <formula>$C$4</formula>
    </cfRule>
  </conditionalFormatting>
  <conditionalFormatting sqref="BS21">
    <cfRule type="cellIs" dxfId="9477" priority="1622" operator="lessThan">
      <formula>$C$4</formula>
    </cfRule>
  </conditionalFormatting>
  <conditionalFormatting sqref="BS22">
    <cfRule type="cellIs" dxfId="9476" priority="1623" operator="lessThan">
      <formula>$C$4</formula>
    </cfRule>
  </conditionalFormatting>
  <conditionalFormatting sqref="BS23">
    <cfRule type="cellIs" dxfId="9475" priority="1624" operator="lessThan">
      <formula>$C$4</formula>
    </cfRule>
  </conditionalFormatting>
  <conditionalFormatting sqref="BS24">
    <cfRule type="cellIs" dxfId="9474" priority="1625" operator="lessThan">
      <formula>$C$4</formula>
    </cfRule>
  </conditionalFormatting>
  <conditionalFormatting sqref="BS25">
    <cfRule type="cellIs" dxfId="9473" priority="1626" operator="lessThan">
      <formula>$C$4</formula>
    </cfRule>
  </conditionalFormatting>
  <conditionalFormatting sqref="BS26">
    <cfRule type="cellIs" dxfId="9472" priority="1627" operator="lessThan">
      <formula>$C$4</formula>
    </cfRule>
  </conditionalFormatting>
  <conditionalFormatting sqref="BS27">
    <cfRule type="cellIs" dxfId="9471" priority="1628" operator="lessThan">
      <formula>$C$4</formula>
    </cfRule>
  </conditionalFormatting>
  <conditionalFormatting sqref="BS28">
    <cfRule type="cellIs" dxfId="9470" priority="1629" operator="lessThan">
      <formula>$C$4</formula>
    </cfRule>
  </conditionalFormatting>
  <conditionalFormatting sqref="BS29">
    <cfRule type="cellIs" dxfId="9469" priority="1630" operator="lessThan">
      <formula>$C$4</formula>
    </cfRule>
  </conditionalFormatting>
  <conditionalFormatting sqref="BS30">
    <cfRule type="cellIs" dxfId="9468" priority="1631" operator="lessThan">
      <formula>$C$4</formula>
    </cfRule>
  </conditionalFormatting>
  <conditionalFormatting sqref="BS31">
    <cfRule type="cellIs" dxfId="9467" priority="1632" operator="lessThan">
      <formula>$C$4</formula>
    </cfRule>
  </conditionalFormatting>
  <conditionalFormatting sqref="BS32">
    <cfRule type="cellIs" dxfId="9466" priority="1633" operator="lessThan">
      <formula>$C$4</formula>
    </cfRule>
  </conditionalFormatting>
  <conditionalFormatting sqref="BS33">
    <cfRule type="cellIs" dxfId="9465" priority="1634" operator="lessThan">
      <formula>$C$4</formula>
    </cfRule>
  </conditionalFormatting>
  <conditionalFormatting sqref="BS34">
    <cfRule type="cellIs" dxfId="9464" priority="1635" operator="lessThan">
      <formula>$C$4</formula>
    </cfRule>
  </conditionalFormatting>
  <conditionalFormatting sqref="BS35">
    <cfRule type="cellIs" dxfId="9463" priority="1636" operator="lessThan">
      <formula>$C$4</formula>
    </cfRule>
  </conditionalFormatting>
  <conditionalFormatting sqref="BS36">
    <cfRule type="cellIs" dxfId="9462" priority="1637" operator="lessThan">
      <formula>$C$4</formula>
    </cfRule>
  </conditionalFormatting>
  <conditionalFormatting sqref="BS37">
    <cfRule type="cellIs" dxfId="9461" priority="1638" operator="lessThan">
      <formula>$C$4</formula>
    </cfRule>
  </conditionalFormatting>
  <conditionalFormatting sqref="BS38">
    <cfRule type="cellIs" dxfId="9460" priority="1639" operator="lessThan">
      <formula>$C$4</formula>
    </cfRule>
  </conditionalFormatting>
  <conditionalFormatting sqref="BS39">
    <cfRule type="cellIs" dxfId="9459" priority="1640" operator="lessThan">
      <formula>$C$4</formula>
    </cfRule>
  </conditionalFormatting>
  <conditionalFormatting sqref="BS40">
    <cfRule type="cellIs" dxfId="9458" priority="1641" operator="lessThan">
      <formula>$C$4</formula>
    </cfRule>
  </conditionalFormatting>
  <conditionalFormatting sqref="BS41">
    <cfRule type="cellIs" dxfId="9457" priority="1642" operator="lessThan">
      <formula>$C$4</formula>
    </cfRule>
  </conditionalFormatting>
  <conditionalFormatting sqref="BS42">
    <cfRule type="cellIs" dxfId="9456" priority="1643" operator="lessThan">
      <formula>$C$4</formula>
    </cfRule>
  </conditionalFormatting>
  <conditionalFormatting sqref="BS43">
    <cfRule type="cellIs" dxfId="9455" priority="1644" operator="lessThan">
      <formula>$C$4</formula>
    </cfRule>
  </conditionalFormatting>
  <conditionalFormatting sqref="BS44">
    <cfRule type="cellIs" dxfId="9454" priority="1645" operator="lessThan">
      <formula>$C$4</formula>
    </cfRule>
  </conditionalFormatting>
  <conditionalFormatting sqref="BS45">
    <cfRule type="cellIs" dxfId="9453" priority="1646" operator="lessThan">
      <formula>$C$4</formula>
    </cfRule>
  </conditionalFormatting>
  <conditionalFormatting sqref="BS46">
    <cfRule type="cellIs" dxfId="9452" priority="1647" operator="lessThan">
      <formula>$C$4</formula>
    </cfRule>
  </conditionalFormatting>
  <conditionalFormatting sqref="BS47">
    <cfRule type="cellIs" dxfId="9451" priority="1648" operator="lessThan">
      <formula>$C$4</formula>
    </cfRule>
  </conditionalFormatting>
  <conditionalFormatting sqref="BS48">
    <cfRule type="cellIs" dxfId="9450" priority="1649" operator="lessThan">
      <formula>$C$4</formula>
    </cfRule>
  </conditionalFormatting>
  <conditionalFormatting sqref="BS49">
    <cfRule type="cellIs" dxfId="9449" priority="1650" operator="lessThan">
      <formula>$C$4</formula>
    </cfRule>
  </conditionalFormatting>
  <conditionalFormatting sqref="BS50">
    <cfRule type="cellIs" dxfId="9448" priority="1651" operator="lessThan">
      <formula>$C$4</formula>
    </cfRule>
  </conditionalFormatting>
  <conditionalFormatting sqref="BS51">
    <cfRule type="cellIs" dxfId="9447" priority="1652" operator="lessThan">
      <formula>$C$4</formula>
    </cfRule>
  </conditionalFormatting>
  <conditionalFormatting sqref="BS52">
    <cfRule type="cellIs" dxfId="9446" priority="1653" operator="lessThan">
      <formula>$C$4</formula>
    </cfRule>
  </conditionalFormatting>
  <conditionalFormatting sqref="BS53">
    <cfRule type="cellIs" dxfId="9445" priority="1654" operator="lessThan">
      <formula>$C$4</formula>
    </cfRule>
  </conditionalFormatting>
  <conditionalFormatting sqref="BS54">
    <cfRule type="cellIs" dxfId="9444" priority="1655" operator="lessThan">
      <formula>$C$4</formula>
    </cfRule>
  </conditionalFormatting>
  <conditionalFormatting sqref="BS55">
    <cfRule type="cellIs" dxfId="9443" priority="1656" operator="lessThan">
      <formula>$C$4</formula>
    </cfRule>
  </conditionalFormatting>
  <conditionalFormatting sqref="BS56">
    <cfRule type="cellIs" dxfId="9442" priority="1657" operator="lessThan">
      <formula>$C$4</formula>
    </cfRule>
  </conditionalFormatting>
  <conditionalFormatting sqref="BS57">
    <cfRule type="cellIs" dxfId="9441" priority="1658" operator="lessThan">
      <formula>$C$4</formula>
    </cfRule>
  </conditionalFormatting>
  <conditionalFormatting sqref="BS58">
    <cfRule type="cellIs" dxfId="9440" priority="1659" operator="lessThan">
      <formula>$C$4</formula>
    </cfRule>
  </conditionalFormatting>
  <conditionalFormatting sqref="BS59">
    <cfRule type="cellIs" dxfId="9439" priority="1660" operator="lessThan">
      <formula>$C$4</formula>
    </cfRule>
  </conditionalFormatting>
  <conditionalFormatting sqref="BS60">
    <cfRule type="cellIs" dxfId="9438" priority="1661" operator="lessThan">
      <formula>$C$4</formula>
    </cfRule>
  </conditionalFormatting>
  <conditionalFormatting sqref="BT11">
    <cfRule type="cellIs" dxfId="9437" priority="1662" operator="lessThan">
      <formula>$C$4</formula>
    </cfRule>
  </conditionalFormatting>
  <conditionalFormatting sqref="BT12">
    <cfRule type="cellIs" dxfId="9436" priority="1663" operator="lessThan">
      <formula>$C$4</formula>
    </cfRule>
  </conditionalFormatting>
  <conditionalFormatting sqref="BT13">
    <cfRule type="cellIs" dxfId="9435" priority="1664" operator="lessThan">
      <formula>$C$4</formula>
    </cfRule>
  </conditionalFormatting>
  <conditionalFormatting sqref="BT14">
    <cfRule type="cellIs" dxfId="9434" priority="1665" operator="lessThan">
      <formula>$C$4</formula>
    </cfRule>
  </conditionalFormatting>
  <conditionalFormatting sqref="BT15">
    <cfRule type="cellIs" dxfId="9433" priority="1666" operator="lessThan">
      <formula>$C$4</formula>
    </cfRule>
  </conditionalFormatting>
  <conditionalFormatting sqref="BT16">
    <cfRule type="cellIs" dxfId="9432" priority="1667" operator="lessThan">
      <formula>$C$4</formula>
    </cfRule>
  </conditionalFormatting>
  <conditionalFormatting sqref="BT17">
    <cfRule type="cellIs" dxfId="9431" priority="1668" operator="lessThan">
      <formula>$C$4</formula>
    </cfRule>
  </conditionalFormatting>
  <conditionalFormatting sqref="BT18">
    <cfRule type="cellIs" dxfId="9430" priority="1669" operator="lessThan">
      <formula>$C$4</formula>
    </cfRule>
  </conditionalFormatting>
  <conditionalFormatting sqref="BT19">
    <cfRule type="cellIs" dxfId="9429" priority="1670" operator="lessThan">
      <formula>$C$4</formula>
    </cfRule>
  </conditionalFormatting>
  <conditionalFormatting sqref="BT20">
    <cfRule type="cellIs" dxfId="9428" priority="1671" operator="lessThan">
      <formula>$C$4</formula>
    </cfRule>
  </conditionalFormatting>
  <conditionalFormatting sqref="BT21">
    <cfRule type="cellIs" dxfId="9427" priority="1672" operator="lessThan">
      <formula>$C$4</formula>
    </cfRule>
  </conditionalFormatting>
  <conditionalFormatting sqref="BT22">
    <cfRule type="cellIs" dxfId="9426" priority="1673" operator="lessThan">
      <formula>$C$4</formula>
    </cfRule>
  </conditionalFormatting>
  <conditionalFormatting sqref="BT23">
    <cfRule type="cellIs" dxfId="9425" priority="1674" operator="lessThan">
      <formula>$C$4</formula>
    </cfRule>
  </conditionalFormatting>
  <conditionalFormatting sqref="BT24">
    <cfRule type="cellIs" dxfId="9424" priority="1675" operator="lessThan">
      <formula>$C$4</formula>
    </cfRule>
  </conditionalFormatting>
  <conditionalFormatting sqref="BT25">
    <cfRule type="cellIs" dxfId="9423" priority="1676" operator="lessThan">
      <formula>$C$4</formula>
    </cfRule>
  </conditionalFormatting>
  <conditionalFormatting sqref="BT26">
    <cfRule type="cellIs" dxfId="9422" priority="1677" operator="lessThan">
      <formula>$C$4</formula>
    </cfRule>
  </conditionalFormatting>
  <conditionalFormatting sqref="BT27">
    <cfRule type="cellIs" dxfId="9421" priority="1678" operator="lessThan">
      <formula>$C$4</formula>
    </cfRule>
  </conditionalFormatting>
  <conditionalFormatting sqref="BT28">
    <cfRule type="cellIs" dxfId="9420" priority="1679" operator="lessThan">
      <formula>$C$4</formula>
    </cfRule>
  </conditionalFormatting>
  <conditionalFormatting sqref="BT29">
    <cfRule type="cellIs" dxfId="9419" priority="1680" operator="lessThan">
      <formula>$C$4</formula>
    </cfRule>
  </conditionalFormatting>
  <conditionalFormatting sqref="BT30">
    <cfRule type="cellIs" dxfId="9418" priority="1681" operator="lessThan">
      <formula>$C$4</formula>
    </cfRule>
  </conditionalFormatting>
  <conditionalFormatting sqref="BT31">
    <cfRule type="cellIs" dxfId="9417" priority="1682" operator="lessThan">
      <formula>$C$4</formula>
    </cfRule>
  </conditionalFormatting>
  <conditionalFormatting sqref="BT32">
    <cfRule type="cellIs" dxfId="9416" priority="1683" operator="lessThan">
      <formula>$C$4</formula>
    </cfRule>
  </conditionalFormatting>
  <conditionalFormatting sqref="BT33">
    <cfRule type="cellIs" dxfId="9415" priority="1684" operator="lessThan">
      <formula>$C$4</formula>
    </cfRule>
  </conditionalFormatting>
  <conditionalFormatting sqref="BT34">
    <cfRule type="cellIs" dxfId="9414" priority="1685" operator="lessThan">
      <formula>$C$4</formula>
    </cfRule>
  </conditionalFormatting>
  <conditionalFormatting sqref="BT35">
    <cfRule type="cellIs" dxfId="9413" priority="1686" operator="lessThan">
      <formula>$C$4</formula>
    </cfRule>
  </conditionalFormatting>
  <conditionalFormatting sqref="BT36">
    <cfRule type="cellIs" dxfId="9412" priority="1687" operator="lessThan">
      <formula>$C$4</formula>
    </cfRule>
  </conditionalFormatting>
  <conditionalFormatting sqref="BT37">
    <cfRule type="cellIs" dxfId="9411" priority="1688" operator="lessThan">
      <formula>$C$4</formula>
    </cfRule>
  </conditionalFormatting>
  <conditionalFormatting sqref="BT38">
    <cfRule type="cellIs" dxfId="9410" priority="1689" operator="lessThan">
      <formula>$C$4</formula>
    </cfRule>
  </conditionalFormatting>
  <conditionalFormatting sqref="BT39">
    <cfRule type="cellIs" dxfId="9409" priority="1690" operator="lessThan">
      <formula>$C$4</formula>
    </cfRule>
  </conditionalFormatting>
  <conditionalFormatting sqref="BT40">
    <cfRule type="cellIs" dxfId="9408" priority="1691" operator="lessThan">
      <formula>$C$4</formula>
    </cfRule>
  </conditionalFormatting>
  <conditionalFormatting sqref="BT41">
    <cfRule type="cellIs" dxfId="9407" priority="1692" operator="lessThan">
      <formula>$C$4</formula>
    </cfRule>
  </conditionalFormatting>
  <conditionalFormatting sqref="BT42">
    <cfRule type="cellIs" dxfId="9406" priority="1693" operator="lessThan">
      <formula>$C$4</formula>
    </cfRule>
  </conditionalFormatting>
  <conditionalFormatting sqref="BT43">
    <cfRule type="cellIs" dxfId="9405" priority="1694" operator="lessThan">
      <formula>$C$4</formula>
    </cfRule>
  </conditionalFormatting>
  <conditionalFormatting sqref="BT44">
    <cfRule type="cellIs" dxfId="9404" priority="1695" operator="lessThan">
      <formula>$C$4</formula>
    </cfRule>
  </conditionalFormatting>
  <conditionalFormatting sqref="BT45">
    <cfRule type="cellIs" dxfId="9403" priority="1696" operator="lessThan">
      <formula>$C$4</formula>
    </cfRule>
  </conditionalFormatting>
  <conditionalFormatting sqref="BT46">
    <cfRule type="cellIs" dxfId="9402" priority="1697" operator="lessThan">
      <formula>$C$4</formula>
    </cfRule>
  </conditionalFormatting>
  <conditionalFormatting sqref="BT47">
    <cfRule type="cellIs" dxfId="9401" priority="1698" operator="lessThan">
      <formula>$C$4</formula>
    </cfRule>
  </conditionalFormatting>
  <conditionalFormatting sqref="BT48">
    <cfRule type="cellIs" dxfId="9400" priority="1699" operator="lessThan">
      <formula>$C$4</formula>
    </cfRule>
  </conditionalFormatting>
  <conditionalFormatting sqref="BT49">
    <cfRule type="cellIs" dxfId="9399" priority="1700" operator="lessThan">
      <formula>$C$4</formula>
    </cfRule>
  </conditionalFormatting>
  <conditionalFormatting sqref="BT50">
    <cfRule type="cellIs" dxfId="9398" priority="1701" operator="lessThan">
      <formula>$C$4</formula>
    </cfRule>
  </conditionalFormatting>
  <conditionalFormatting sqref="BT51">
    <cfRule type="cellIs" dxfId="9397" priority="1702" operator="lessThan">
      <formula>$C$4</formula>
    </cfRule>
  </conditionalFormatting>
  <conditionalFormatting sqref="BT52">
    <cfRule type="cellIs" dxfId="9396" priority="1703" operator="lessThan">
      <formula>$C$4</formula>
    </cfRule>
  </conditionalFormatting>
  <conditionalFormatting sqref="BT53">
    <cfRule type="cellIs" dxfId="9395" priority="1704" operator="lessThan">
      <formula>$C$4</formula>
    </cfRule>
  </conditionalFormatting>
  <conditionalFormatting sqref="BT54">
    <cfRule type="cellIs" dxfId="9394" priority="1705" operator="lessThan">
      <formula>$C$4</formula>
    </cfRule>
  </conditionalFormatting>
  <conditionalFormatting sqref="BT55">
    <cfRule type="cellIs" dxfId="9393" priority="1706" operator="lessThan">
      <formula>$C$4</formula>
    </cfRule>
  </conditionalFormatting>
  <conditionalFormatting sqref="BT56">
    <cfRule type="cellIs" dxfId="9392" priority="1707" operator="lessThan">
      <formula>$C$4</formula>
    </cfRule>
  </conditionalFormatting>
  <conditionalFormatting sqref="BT57">
    <cfRule type="cellIs" dxfId="9391" priority="1708" operator="lessThan">
      <formula>$C$4</formula>
    </cfRule>
  </conditionalFormatting>
  <conditionalFormatting sqref="BT58">
    <cfRule type="cellIs" dxfId="9390" priority="1709" operator="lessThan">
      <formula>$C$4</formula>
    </cfRule>
  </conditionalFormatting>
  <conditionalFormatting sqref="BT59">
    <cfRule type="cellIs" dxfId="9389" priority="1710" operator="lessThan">
      <formula>$C$4</formula>
    </cfRule>
  </conditionalFormatting>
  <conditionalFormatting sqref="BT60">
    <cfRule type="cellIs" dxfId="9388" priority="1711" operator="lessThan">
      <formula>$C$4</formula>
    </cfRule>
  </conditionalFormatting>
  <conditionalFormatting sqref="BU11">
    <cfRule type="cellIs" dxfId="9387" priority="1712" operator="lessThan">
      <formula>$C$4</formula>
    </cfRule>
  </conditionalFormatting>
  <conditionalFormatting sqref="BU12">
    <cfRule type="cellIs" dxfId="9386" priority="1713" operator="lessThan">
      <formula>$C$4</formula>
    </cfRule>
  </conditionalFormatting>
  <conditionalFormatting sqref="BU13">
    <cfRule type="cellIs" dxfId="9385" priority="1714" operator="lessThan">
      <formula>$C$4</formula>
    </cfRule>
  </conditionalFormatting>
  <conditionalFormatting sqref="BU14">
    <cfRule type="cellIs" dxfId="9384" priority="1715" operator="lessThan">
      <formula>$C$4</formula>
    </cfRule>
  </conditionalFormatting>
  <conditionalFormatting sqref="BU15">
    <cfRule type="cellIs" dxfId="9383" priority="1716" operator="lessThan">
      <formula>$C$4</formula>
    </cfRule>
  </conditionalFormatting>
  <conditionalFormatting sqref="BU16">
    <cfRule type="cellIs" dxfId="9382" priority="1717" operator="lessThan">
      <formula>$C$4</formula>
    </cfRule>
  </conditionalFormatting>
  <conditionalFormatting sqref="BU17">
    <cfRule type="cellIs" dxfId="9381" priority="1718" operator="lessThan">
      <formula>$C$4</formula>
    </cfRule>
  </conditionalFormatting>
  <conditionalFormatting sqref="BU18">
    <cfRule type="cellIs" dxfId="9380" priority="1719" operator="lessThan">
      <formula>$C$4</formula>
    </cfRule>
  </conditionalFormatting>
  <conditionalFormatting sqref="BU19">
    <cfRule type="cellIs" dxfId="9379" priority="1720" operator="lessThan">
      <formula>$C$4</formula>
    </cfRule>
  </conditionalFormatting>
  <conditionalFormatting sqref="BU20">
    <cfRule type="cellIs" dxfId="9378" priority="1721" operator="lessThan">
      <formula>$C$4</formula>
    </cfRule>
  </conditionalFormatting>
  <conditionalFormatting sqref="BU21">
    <cfRule type="cellIs" dxfId="9377" priority="1722" operator="lessThan">
      <formula>$C$4</formula>
    </cfRule>
  </conditionalFormatting>
  <conditionalFormatting sqref="BU22">
    <cfRule type="cellIs" dxfId="9376" priority="1723" operator="lessThan">
      <formula>$C$4</formula>
    </cfRule>
  </conditionalFormatting>
  <conditionalFormatting sqref="BU23">
    <cfRule type="cellIs" dxfId="9375" priority="1724" operator="lessThan">
      <formula>$C$4</formula>
    </cfRule>
  </conditionalFormatting>
  <conditionalFormatting sqref="BU24">
    <cfRule type="cellIs" dxfId="9374" priority="1725" operator="lessThan">
      <formula>$C$4</formula>
    </cfRule>
  </conditionalFormatting>
  <conditionalFormatting sqref="BU25">
    <cfRule type="cellIs" dxfId="9373" priority="1726" operator="lessThan">
      <formula>$C$4</formula>
    </cfRule>
  </conditionalFormatting>
  <conditionalFormatting sqref="BU26">
    <cfRule type="cellIs" dxfId="9372" priority="1727" operator="lessThan">
      <formula>$C$4</formula>
    </cfRule>
  </conditionalFormatting>
  <conditionalFormatting sqref="BU27">
    <cfRule type="cellIs" dxfId="9371" priority="1728" operator="lessThan">
      <formula>$C$4</formula>
    </cfRule>
  </conditionalFormatting>
  <conditionalFormatting sqref="BU28">
    <cfRule type="cellIs" dxfId="9370" priority="1729" operator="lessThan">
      <formula>$C$4</formula>
    </cfRule>
  </conditionalFormatting>
  <conditionalFormatting sqref="BU29">
    <cfRule type="cellIs" dxfId="9369" priority="1730" operator="lessThan">
      <formula>$C$4</formula>
    </cfRule>
  </conditionalFormatting>
  <conditionalFormatting sqref="BU30">
    <cfRule type="cellIs" dxfId="9368" priority="1731" operator="lessThan">
      <formula>$C$4</formula>
    </cfRule>
  </conditionalFormatting>
  <conditionalFormatting sqref="BU31">
    <cfRule type="cellIs" dxfId="9367" priority="1732" operator="lessThan">
      <formula>$C$4</formula>
    </cfRule>
  </conditionalFormatting>
  <conditionalFormatting sqref="BU32">
    <cfRule type="cellIs" dxfId="9366" priority="1733" operator="lessThan">
      <formula>$C$4</formula>
    </cfRule>
  </conditionalFormatting>
  <conditionalFormatting sqref="BU33">
    <cfRule type="cellIs" dxfId="9365" priority="1734" operator="lessThan">
      <formula>$C$4</formula>
    </cfRule>
  </conditionalFormatting>
  <conditionalFormatting sqref="BU34">
    <cfRule type="cellIs" dxfId="9364" priority="1735" operator="lessThan">
      <formula>$C$4</formula>
    </cfRule>
  </conditionalFormatting>
  <conditionalFormatting sqref="BU35">
    <cfRule type="cellIs" dxfId="9363" priority="1736" operator="lessThan">
      <formula>$C$4</formula>
    </cfRule>
  </conditionalFormatting>
  <conditionalFormatting sqref="BU36">
    <cfRule type="cellIs" dxfId="9362" priority="1737" operator="lessThan">
      <formula>$C$4</formula>
    </cfRule>
  </conditionalFormatting>
  <conditionalFormatting sqref="BU37">
    <cfRule type="cellIs" dxfId="9361" priority="1738" operator="lessThan">
      <formula>$C$4</formula>
    </cfRule>
  </conditionalFormatting>
  <conditionalFormatting sqref="BU38">
    <cfRule type="cellIs" dxfId="9360" priority="1739" operator="lessThan">
      <formula>$C$4</formula>
    </cfRule>
  </conditionalFormatting>
  <conditionalFormatting sqref="BU39">
    <cfRule type="cellIs" dxfId="9359" priority="1740" operator="lessThan">
      <formula>$C$4</formula>
    </cfRule>
  </conditionalFormatting>
  <conditionalFormatting sqref="BU40">
    <cfRule type="cellIs" dxfId="9358" priority="1741" operator="lessThan">
      <formula>$C$4</formula>
    </cfRule>
  </conditionalFormatting>
  <conditionalFormatting sqref="BU41">
    <cfRule type="cellIs" dxfId="9357" priority="1742" operator="lessThan">
      <formula>$C$4</formula>
    </cfRule>
  </conditionalFormatting>
  <conditionalFormatting sqref="BU42">
    <cfRule type="cellIs" dxfId="9356" priority="1743" operator="lessThan">
      <formula>$C$4</formula>
    </cfRule>
  </conditionalFormatting>
  <conditionalFormatting sqref="BU43">
    <cfRule type="cellIs" dxfId="9355" priority="1744" operator="lessThan">
      <formula>$C$4</formula>
    </cfRule>
  </conditionalFormatting>
  <conditionalFormatting sqref="BU44">
    <cfRule type="cellIs" dxfId="9354" priority="1745" operator="lessThan">
      <formula>$C$4</formula>
    </cfRule>
  </conditionalFormatting>
  <conditionalFormatting sqref="BU45">
    <cfRule type="cellIs" dxfId="9353" priority="1746" operator="lessThan">
      <formula>$C$4</formula>
    </cfRule>
  </conditionalFormatting>
  <conditionalFormatting sqref="BU46">
    <cfRule type="cellIs" dxfId="9352" priority="1747" operator="lessThan">
      <formula>$C$4</formula>
    </cfRule>
  </conditionalFormatting>
  <conditionalFormatting sqref="BU47">
    <cfRule type="cellIs" dxfId="9351" priority="1748" operator="lessThan">
      <formula>$C$4</formula>
    </cfRule>
  </conditionalFormatting>
  <conditionalFormatting sqref="BU48">
    <cfRule type="cellIs" dxfId="9350" priority="1749" operator="lessThan">
      <formula>$C$4</formula>
    </cfRule>
  </conditionalFormatting>
  <conditionalFormatting sqref="BU49">
    <cfRule type="cellIs" dxfId="9349" priority="1750" operator="lessThan">
      <formula>$C$4</formula>
    </cfRule>
  </conditionalFormatting>
  <conditionalFormatting sqref="BU50">
    <cfRule type="cellIs" dxfId="9348" priority="1751" operator="lessThan">
      <formula>$C$4</formula>
    </cfRule>
  </conditionalFormatting>
  <conditionalFormatting sqref="BU51">
    <cfRule type="cellIs" dxfId="9347" priority="1752" operator="lessThan">
      <formula>$C$4</formula>
    </cfRule>
  </conditionalFormatting>
  <conditionalFormatting sqref="BU52">
    <cfRule type="cellIs" dxfId="9346" priority="1753" operator="lessThan">
      <formula>$C$4</formula>
    </cfRule>
  </conditionalFormatting>
  <conditionalFormatting sqref="BU53">
    <cfRule type="cellIs" dxfId="9345" priority="1754" operator="lessThan">
      <formula>$C$4</formula>
    </cfRule>
  </conditionalFormatting>
  <conditionalFormatting sqref="BU54">
    <cfRule type="cellIs" dxfId="9344" priority="1755" operator="lessThan">
      <formula>$C$4</formula>
    </cfRule>
  </conditionalFormatting>
  <conditionalFormatting sqref="BU55">
    <cfRule type="cellIs" dxfId="9343" priority="1756" operator="lessThan">
      <formula>$C$4</formula>
    </cfRule>
  </conditionalFormatting>
  <conditionalFormatting sqref="BU56">
    <cfRule type="cellIs" dxfId="9342" priority="1757" operator="lessThan">
      <formula>$C$4</formula>
    </cfRule>
  </conditionalFormatting>
  <conditionalFormatting sqref="BU57">
    <cfRule type="cellIs" dxfId="9341" priority="1758" operator="lessThan">
      <formula>$C$4</formula>
    </cfRule>
  </conditionalFormatting>
  <conditionalFormatting sqref="BU58">
    <cfRule type="cellIs" dxfId="9340" priority="1759" operator="lessThan">
      <formula>$C$4</formula>
    </cfRule>
  </conditionalFormatting>
  <conditionalFormatting sqref="BU59">
    <cfRule type="cellIs" dxfId="9339" priority="1760" operator="lessThan">
      <formula>$C$4</formula>
    </cfRule>
  </conditionalFormatting>
  <conditionalFormatting sqref="BU60">
    <cfRule type="cellIs" dxfId="9338" priority="1761" operator="lessThan">
      <formula>$C$4</formula>
    </cfRule>
  </conditionalFormatting>
  <conditionalFormatting sqref="BV11">
    <cfRule type="cellIs" dxfId="9337" priority="1762" operator="lessThan">
      <formula>$C$4</formula>
    </cfRule>
  </conditionalFormatting>
  <conditionalFormatting sqref="BV12">
    <cfRule type="cellIs" dxfId="9336" priority="1763" operator="lessThan">
      <formula>$C$4</formula>
    </cfRule>
  </conditionalFormatting>
  <conditionalFormatting sqref="BV13">
    <cfRule type="cellIs" dxfId="9335" priority="1764" operator="lessThan">
      <formula>$C$4</formula>
    </cfRule>
  </conditionalFormatting>
  <conditionalFormatting sqref="BV14">
    <cfRule type="cellIs" dxfId="9334" priority="1765" operator="lessThan">
      <formula>$C$4</formula>
    </cfRule>
  </conditionalFormatting>
  <conditionalFormatting sqref="BV15">
    <cfRule type="cellIs" dxfId="9333" priority="1766" operator="lessThan">
      <formula>$C$4</formula>
    </cfRule>
  </conditionalFormatting>
  <conditionalFormatting sqref="BV16">
    <cfRule type="cellIs" dxfId="9332" priority="1767" operator="lessThan">
      <formula>$C$4</formula>
    </cfRule>
  </conditionalFormatting>
  <conditionalFormatting sqref="BV17">
    <cfRule type="cellIs" dxfId="9331" priority="1768" operator="lessThan">
      <formula>$C$4</formula>
    </cfRule>
  </conditionalFormatting>
  <conditionalFormatting sqref="BV18">
    <cfRule type="cellIs" dxfId="9330" priority="1769" operator="lessThan">
      <formula>$C$4</formula>
    </cfRule>
  </conditionalFormatting>
  <conditionalFormatting sqref="BV19">
    <cfRule type="cellIs" dxfId="9329" priority="1770" operator="lessThan">
      <formula>$C$4</formula>
    </cfRule>
  </conditionalFormatting>
  <conditionalFormatting sqref="BV20">
    <cfRule type="cellIs" dxfId="9328" priority="1771" operator="lessThan">
      <formula>$C$4</formula>
    </cfRule>
  </conditionalFormatting>
  <conditionalFormatting sqref="BV21">
    <cfRule type="cellIs" dxfId="9327" priority="1772" operator="lessThan">
      <formula>$C$4</formula>
    </cfRule>
  </conditionalFormatting>
  <conditionalFormatting sqref="BV22">
    <cfRule type="cellIs" dxfId="9326" priority="1773" operator="lessThan">
      <formula>$C$4</formula>
    </cfRule>
  </conditionalFormatting>
  <conditionalFormatting sqref="BV23">
    <cfRule type="cellIs" dxfId="9325" priority="1774" operator="lessThan">
      <formula>$C$4</formula>
    </cfRule>
  </conditionalFormatting>
  <conditionalFormatting sqref="BV24">
    <cfRule type="cellIs" dxfId="9324" priority="1775" operator="lessThan">
      <formula>$C$4</formula>
    </cfRule>
  </conditionalFormatting>
  <conditionalFormatting sqref="BV25">
    <cfRule type="cellIs" dxfId="9323" priority="1776" operator="lessThan">
      <formula>$C$4</formula>
    </cfRule>
  </conditionalFormatting>
  <conditionalFormatting sqref="BV26">
    <cfRule type="cellIs" dxfId="9322" priority="1777" operator="lessThan">
      <formula>$C$4</formula>
    </cfRule>
  </conditionalFormatting>
  <conditionalFormatting sqref="BV27">
    <cfRule type="cellIs" dxfId="9321" priority="1778" operator="lessThan">
      <formula>$C$4</formula>
    </cfRule>
  </conditionalFormatting>
  <conditionalFormatting sqref="BV28">
    <cfRule type="cellIs" dxfId="9320" priority="1779" operator="lessThan">
      <formula>$C$4</formula>
    </cfRule>
  </conditionalFormatting>
  <conditionalFormatting sqref="BV29">
    <cfRule type="cellIs" dxfId="9319" priority="1780" operator="lessThan">
      <formula>$C$4</formula>
    </cfRule>
  </conditionalFormatting>
  <conditionalFormatting sqref="BV30">
    <cfRule type="cellIs" dxfId="9318" priority="1781" operator="lessThan">
      <formula>$C$4</formula>
    </cfRule>
  </conditionalFormatting>
  <conditionalFormatting sqref="BV31">
    <cfRule type="cellIs" dxfId="9317" priority="1782" operator="lessThan">
      <formula>$C$4</formula>
    </cfRule>
  </conditionalFormatting>
  <conditionalFormatting sqref="BV32">
    <cfRule type="cellIs" dxfId="9316" priority="1783" operator="lessThan">
      <formula>$C$4</formula>
    </cfRule>
  </conditionalFormatting>
  <conditionalFormatting sqref="BV33">
    <cfRule type="cellIs" dxfId="9315" priority="1784" operator="lessThan">
      <formula>$C$4</formula>
    </cfRule>
  </conditionalFormatting>
  <conditionalFormatting sqref="BV34">
    <cfRule type="cellIs" dxfId="9314" priority="1785" operator="lessThan">
      <formula>$C$4</formula>
    </cfRule>
  </conditionalFormatting>
  <conditionalFormatting sqref="BV35">
    <cfRule type="cellIs" dxfId="9313" priority="1786" operator="lessThan">
      <formula>$C$4</formula>
    </cfRule>
  </conditionalFormatting>
  <conditionalFormatting sqref="BV36">
    <cfRule type="cellIs" dxfId="9312" priority="1787" operator="lessThan">
      <formula>$C$4</formula>
    </cfRule>
  </conditionalFormatting>
  <conditionalFormatting sqref="BV37">
    <cfRule type="cellIs" dxfId="9311" priority="1788" operator="lessThan">
      <formula>$C$4</formula>
    </cfRule>
  </conditionalFormatting>
  <conditionalFormatting sqref="BV38">
    <cfRule type="cellIs" dxfId="9310" priority="1789" operator="lessThan">
      <formula>$C$4</formula>
    </cfRule>
  </conditionalFormatting>
  <conditionalFormatting sqref="BV39">
    <cfRule type="cellIs" dxfId="9309" priority="1790" operator="lessThan">
      <formula>$C$4</formula>
    </cfRule>
  </conditionalFormatting>
  <conditionalFormatting sqref="BV40">
    <cfRule type="cellIs" dxfId="9308" priority="1791" operator="lessThan">
      <formula>$C$4</formula>
    </cfRule>
  </conditionalFormatting>
  <conditionalFormatting sqref="BV41">
    <cfRule type="cellIs" dxfId="9307" priority="1792" operator="lessThan">
      <formula>$C$4</formula>
    </cfRule>
  </conditionalFormatting>
  <conditionalFormatting sqref="BV42">
    <cfRule type="cellIs" dxfId="9306" priority="1793" operator="lessThan">
      <formula>$C$4</formula>
    </cfRule>
  </conditionalFormatting>
  <conditionalFormatting sqref="BV43">
    <cfRule type="cellIs" dxfId="9305" priority="1794" operator="lessThan">
      <formula>$C$4</formula>
    </cfRule>
  </conditionalFormatting>
  <conditionalFormatting sqref="BV44">
    <cfRule type="cellIs" dxfId="9304" priority="1795" operator="lessThan">
      <formula>$C$4</formula>
    </cfRule>
  </conditionalFormatting>
  <conditionalFormatting sqref="BV45">
    <cfRule type="cellIs" dxfId="9303" priority="1796" operator="lessThan">
      <formula>$C$4</formula>
    </cfRule>
  </conditionalFormatting>
  <conditionalFormatting sqref="BV46">
    <cfRule type="cellIs" dxfId="9302" priority="1797" operator="lessThan">
      <formula>$C$4</formula>
    </cfRule>
  </conditionalFormatting>
  <conditionalFormatting sqref="BV47">
    <cfRule type="cellIs" dxfId="9301" priority="1798" operator="lessThan">
      <formula>$C$4</formula>
    </cfRule>
  </conditionalFormatting>
  <conditionalFormatting sqref="BV48">
    <cfRule type="cellIs" dxfId="9300" priority="1799" operator="lessThan">
      <formula>$C$4</formula>
    </cfRule>
  </conditionalFormatting>
  <conditionalFormatting sqref="BV49">
    <cfRule type="cellIs" dxfId="9299" priority="1800" operator="lessThan">
      <formula>$C$4</formula>
    </cfRule>
  </conditionalFormatting>
  <conditionalFormatting sqref="BV50">
    <cfRule type="cellIs" dxfId="9298" priority="1801" operator="lessThan">
      <formula>$C$4</formula>
    </cfRule>
  </conditionalFormatting>
  <conditionalFormatting sqref="BV51">
    <cfRule type="cellIs" dxfId="9297" priority="1802" operator="lessThan">
      <formula>$C$4</formula>
    </cfRule>
  </conditionalFormatting>
  <conditionalFormatting sqref="BV52">
    <cfRule type="cellIs" dxfId="9296" priority="1803" operator="lessThan">
      <formula>$C$4</formula>
    </cfRule>
  </conditionalFormatting>
  <conditionalFormatting sqref="BV53">
    <cfRule type="cellIs" dxfId="9295" priority="1804" operator="lessThan">
      <formula>$C$4</formula>
    </cfRule>
  </conditionalFormatting>
  <conditionalFormatting sqref="BV54">
    <cfRule type="cellIs" dxfId="9294" priority="1805" operator="lessThan">
      <formula>$C$4</formula>
    </cfRule>
  </conditionalFormatting>
  <conditionalFormatting sqref="BV55">
    <cfRule type="cellIs" dxfId="9293" priority="1806" operator="lessThan">
      <formula>$C$4</formula>
    </cfRule>
  </conditionalFormatting>
  <conditionalFormatting sqref="BV56">
    <cfRule type="cellIs" dxfId="9292" priority="1807" operator="lessThan">
      <formula>$C$4</formula>
    </cfRule>
  </conditionalFormatting>
  <conditionalFormatting sqref="BV57">
    <cfRule type="cellIs" dxfId="9291" priority="1808" operator="lessThan">
      <formula>$C$4</formula>
    </cfRule>
  </conditionalFormatting>
  <conditionalFormatting sqref="BV58">
    <cfRule type="cellIs" dxfId="9290" priority="1809" operator="lessThan">
      <formula>$C$4</formula>
    </cfRule>
  </conditionalFormatting>
  <conditionalFormatting sqref="BV59">
    <cfRule type="cellIs" dxfId="9289" priority="1810" operator="lessThan">
      <formula>$C$4</formula>
    </cfRule>
  </conditionalFormatting>
  <conditionalFormatting sqref="BV60">
    <cfRule type="cellIs" dxfId="9288" priority="1811" operator="lessThan">
      <formula>$C$4</formula>
    </cfRule>
  </conditionalFormatting>
  <conditionalFormatting sqref="BW11">
    <cfRule type="cellIs" dxfId="9287" priority="1812" operator="lessThan">
      <formula>$C$4</formula>
    </cfRule>
  </conditionalFormatting>
  <conditionalFormatting sqref="BW12">
    <cfRule type="cellIs" dxfId="9286" priority="1813" operator="lessThan">
      <formula>$C$4</formula>
    </cfRule>
  </conditionalFormatting>
  <conditionalFormatting sqref="BW13">
    <cfRule type="cellIs" dxfId="9285" priority="1814" operator="lessThan">
      <formula>$C$4</formula>
    </cfRule>
  </conditionalFormatting>
  <conditionalFormatting sqref="BW14">
    <cfRule type="cellIs" dxfId="9284" priority="1815" operator="lessThan">
      <formula>$C$4</formula>
    </cfRule>
  </conditionalFormatting>
  <conditionalFormatting sqref="BW15">
    <cfRule type="cellIs" dxfId="9283" priority="1816" operator="lessThan">
      <formula>$C$4</formula>
    </cfRule>
  </conditionalFormatting>
  <conditionalFormatting sqref="BW16">
    <cfRule type="cellIs" dxfId="9282" priority="1817" operator="lessThan">
      <formula>$C$4</formula>
    </cfRule>
  </conditionalFormatting>
  <conditionalFormatting sqref="BW17">
    <cfRule type="cellIs" dxfId="9281" priority="1818" operator="lessThan">
      <formula>$C$4</formula>
    </cfRule>
  </conditionalFormatting>
  <conditionalFormatting sqref="BW18">
    <cfRule type="cellIs" dxfId="9280" priority="1819" operator="lessThan">
      <formula>$C$4</formula>
    </cfRule>
  </conditionalFormatting>
  <conditionalFormatting sqref="BW19">
    <cfRule type="cellIs" dxfId="9279" priority="1820" operator="lessThan">
      <formula>$C$4</formula>
    </cfRule>
  </conditionalFormatting>
  <conditionalFormatting sqref="BW20">
    <cfRule type="cellIs" dxfId="9278" priority="1821" operator="lessThan">
      <formula>$C$4</formula>
    </cfRule>
  </conditionalFormatting>
  <conditionalFormatting sqref="BW21">
    <cfRule type="cellIs" dxfId="9277" priority="1822" operator="lessThan">
      <formula>$C$4</formula>
    </cfRule>
  </conditionalFormatting>
  <conditionalFormatting sqref="BW22">
    <cfRule type="cellIs" dxfId="9276" priority="1823" operator="lessThan">
      <formula>$C$4</formula>
    </cfRule>
  </conditionalFormatting>
  <conditionalFormatting sqref="BW23">
    <cfRule type="cellIs" dxfId="9275" priority="1824" operator="lessThan">
      <formula>$C$4</formula>
    </cfRule>
  </conditionalFormatting>
  <conditionalFormatting sqref="BW24">
    <cfRule type="cellIs" dxfId="9274" priority="1825" operator="lessThan">
      <formula>$C$4</formula>
    </cfRule>
  </conditionalFormatting>
  <conditionalFormatting sqref="BW25">
    <cfRule type="cellIs" dxfId="9273" priority="1826" operator="lessThan">
      <formula>$C$4</formula>
    </cfRule>
  </conditionalFormatting>
  <conditionalFormatting sqref="BW26">
    <cfRule type="cellIs" dxfId="9272" priority="1827" operator="lessThan">
      <formula>$C$4</formula>
    </cfRule>
  </conditionalFormatting>
  <conditionalFormatting sqref="BW27">
    <cfRule type="cellIs" dxfId="9271" priority="1828" operator="lessThan">
      <formula>$C$4</formula>
    </cfRule>
  </conditionalFormatting>
  <conditionalFormatting sqref="BW28">
    <cfRule type="cellIs" dxfId="9270" priority="1829" operator="lessThan">
      <formula>$C$4</formula>
    </cfRule>
  </conditionalFormatting>
  <conditionalFormatting sqref="BW29">
    <cfRule type="cellIs" dxfId="9269" priority="1830" operator="lessThan">
      <formula>$C$4</formula>
    </cfRule>
  </conditionalFormatting>
  <conditionalFormatting sqref="BW30">
    <cfRule type="cellIs" dxfId="9268" priority="1831" operator="lessThan">
      <formula>$C$4</formula>
    </cfRule>
  </conditionalFormatting>
  <conditionalFormatting sqref="BW31">
    <cfRule type="cellIs" dxfId="9267" priority="1832" operator="lessThan">
      <formula>$C$4</formula>
    </cfRule>
  </conditionalFormatting>
  <conditionalFormatting sqref="BW32">
    <cfRule type="cellIs" dxfId="9266" priority="1833" operator="lessThan">
      <formula>$C$4</formula>
    </cfRule>
  </conditionalFormatting>
  <conditionalFormatting sqref="BW33">
    <cfRule type="cellIs" dxfId="9265" priority="1834" operator="lessThan">
      <formula>$C$4</formula>
    </cfRule>
  </conditionalFormatting>
  <conditionalFormatting sqref="BW34">
    <cfRule type="cellIs" dxfId="9264" priority="1835" operator="lessThan">
      <formula>$C$4</formula>
    </cfRule>
  </conditionalFormatting>
  <conditionalFormatting sqref="BW35">
    <cfRule type="cellIs" dxfId="9263" priority="1836" operator="lessThan">
      <formula>$C$4</formula>
    </cfRule>
  </conditionalFormatting>
  <conditionalFormatting sqref="BW36">
    <cfRule type="cellIs" dxfId="9262" priority="1837" operator="lessThan">
      <formula>$C$4</formula>
    </cfRule>
  </conditionalFormatting>
  <conditionalFormatting sqref="BW37">
    <cfRule type="cellIs" dxfId="9261" priority="1838" operator="lessThan">
      <formula>$C$4</formula>
    </cfRule>
  </conditionalFormatting>
  <conditionalFormatting sqref="BW38">
    <cfRule type="cellIs" dxfId="9260" priority="1839" operator="lessThan">
      <formula>$C$4</formula>
    </cfRule>
  </conditionalFormatting>
  <conditionalFormatting sqref="BW39">
    <cfRule type="cellIs" dxfId="9259" priority="1840" operator="lessThan">
      <formula>$C$4</formula>
    </cfRule>
  </conditionalFormatting>
  <conditionalFormatting sqref="BW40">
    <cfRule type="cellIs" dxfId="9258" priority="1841" operator="lessThan">
      <formula>$C$4</formula>
    </cfRule>
  </conditionalFormatting>
  <conditionalFormatting sqref="BW41">
    <cfRule type="cellIs" dxfId="9257" priority="1842" operator="lessThan">
      <formula>$C$4</formula>
    </cfRule>
  </conditionalFormatting>
  <conditionalFormatting sqref="BW42">
    <cfRule type="cellIs" dxfId="9256" priority="1843" operator="lessThan">
      <formula>$C$4</formula>
    </cfRule>
  </conditionalFormatting>
  <conditionalFormatting sqref="BW43">
    <cfRule type="cellIs" dxfId="9255" priority="1844" operator="lessThan">
      <formula>$C$4</formula>
    </cfRule>
  </conditionalFormatting>
  <conditionalFormatting sqref="BW44">
    <cfRule type="cellIs" dxfId="9254" priority="1845" operator="lessThan">
      <formula>$C$4</formula>
    </cfRule>
  </conditionalFormatting>
  <conditionalFormatting sqref="BW45">
    <cfRule type="cellIs" dxfId="9253" priority="1846" operator="lessThan">
      <formula>$C$4</formula>
    </cfRule>
  </conditionalFormatting>
  <conditionalFormatting sqref="BW46">
    <cfRule type="cellIs" dxfId="9252" priority="1847" operator="lessThan">
      <formula>$C$4</formula>
    </cfRule>
  </conditionalFormatting>
  <conditionalFormatting sqref="BW47">
    <cfRule type="cellIs" dxfId="9251" priority="1848" operator="lessThan">
      <formula>$C$4</formula>
    </cfRule>
  </conditionalFormatting>
  <conditionalFormatting sqref="BW48">
    <cfRule type="cellIs" dxfId="9250" priority="1849" operator="lessThan">
      <formula>$C$4</formula>
    </cfRule>
  </conditionalFormatting>
  <conditionalFormatting sqref="BW49">
    <cfRule type="cellIs" dxfId="9249" priority="1850" operator="lessThan">
      <formula>$C$4</formula>
    </cfRule>
  </conditionalFormatting>
  <conditionalFormatting sqref="BW50">
    <cfRule type="cellIs" dxfId="9248" priority="1851" operator="lessThan">
      <formula>$C$4</formula>
    </cfRule>
  </conditionalFormatting>
  <conditionalFormatting sqref="BW51">
    <cfRule type="cellIs" dxfId="9247" priority="1852" operator="lessThan">
      <formula>$C$4</formula>
    </cfRule>
  </conditionalFormatting>
  <conditionalFormatting sqref="BW52">
    <cfRule type="cellIs" dxfId="9246" priority="1853" operator="lessThan">
      <formula>$C$4</formula>
    </cfRule>
  </conditionalFormatting>
  <conditionalFormatting sqref="BW53">
    <cfRule type="cellIs" dxfId="9245" priority="1854" operator="lessThan">
      <formula>$C$4</formula>
    </cfRule>
  </conditionalFormatting>
  <conditionalFormatting sqref="BW54">
    <cfRule type="cellIs" dxfId="9244" priority="1855" operator="lessThan">
      <formula>$C$4</formula>
    </cfRule>
  </conditionalFormatting>
  <conditionalFormatting sqref="BW55">
    <cfRule type="cellIs" dxfId="9243" priority="1856" operator="lessThan">
      <formula>$C$4</formula>
    </cfRule>
  </conditionalFormatting>
  <conditionalFormatting sqref="BW56">
    <cfRule type="cellIs" dxfId="9242" priority="1857" operator="lessThan">
      <formula>$C$4</formula>
    </cfRule>
  </conditionalFormatting>
  <conditionalFormatting sqref="BW57">
    <cfRule type="cellIs" dxfId="9241" priority="1858" operator="lessThan">
      <formula>$C$4</formula>
    </cfRule>
  </conditionalFormatting>
  <conditionalFormatting sqref="BW58">
    <cfRule type="cellIs" dxfId="9240" priority="1859" operator="lessThan">
      <formula>$C$4</formula>
    </cfRule>
  </conditionalFormatting>
  <conditionalFormatting sqref="BW59">
    <cfRule type="cellIs" dxfId="9239" priority="1860" operator="lessThan">
      <formula>$C$4</formula>
    </cfRule>
  </conditionalFormatting>
  <conditionalFormatting sqref="BW60">
    <cfRule type="cellIs" dxfId="9238" priority="1861" operator="lessThan">
      <formula>$C$4</formula>
    </cfRule>
  </conditionalFormatting>
  <conditionalFormatting sqref="BX11">
    <cfRule type="cellIs" dxfId="9237" priority="1862" operator="lessThan">
      <formula>$C$4</formula>
    </cfRule>
  </conditionalFormatting>
  <conditionalFormatting sqref="BX12">
    <cfRule type="cellIs" dxfId="9236" priority="1863" operator="lessThan">
      <formula>$C$4</formula>
    </cfRule>
  </conditionalFormatting>
  <conditionalFormatting sqref="BX13">
    <cfRule type="cellIs" dxfId="9235" priority="1864" operator="lessThan">
      <formula>$C$4</formula>
    </cfRule>
  </conditionalFormatting>
  <conditionalFormatting sqref="BX14">
    <cfRule type="cellIs" dxfId="9234" priority="1865" operator="lessThan">
      <formula>$C$4</formula>
    </cfRule>
  </conditionalFormatting>
  <conditionalFormatting sqref="BX15">
    <cfRule type="cellIs" dxfId="9233" priority="1866" operator="lessThan">
      <formula>$C$4</formula>
    </cfRule>
  </conditionalFormatting>
  <conditionalFormatting sqref="BX16">
    <cfRule type="cellIs" dxfId="9232" priority="1867" operator="lessThan">
      <formula>$C$4</formula>
    </cfRule>
  </conditionalFormatting>
  <conditionalFormatting sqref="BX17">
    <cfRule type="cellIs" dxfId="9231" priority="1868" operator="lessThan">
      <formula>$C$4</formula>
    </cfRule>
  </conditionalFormatting>
  <conditionalFormatting sqref="BX18">
    <cfRule type="cellIs" dxfId="9230" priority="1869" operator="lessThan">
      <formula>$C$4</formula>
    </cfRule>
  </conditionalFormatting>
  <conditionalFormatting sqref="BX19">
    <cfRule type="cellIs" dxfId="9229" priority="1870" operator="lessThan">
      <formula>$C$4</formula>
    </cfRule>
  </conditionalFormatting>
  <conditionalFormatting sqref="BX20">
    <cfRule type="cellIs" dxfId="9228" priority="1871" operator="lessThan">
      <formula>$C$4</formula>
    </cfRule>
  </conditionalFormatting>
  <conditionalFormatting sqref="BX21">
    <cfRule type="cellIs" dxfId="9227" priority="1872" operator="lessThan">
      <formula>$C$4</formula>
    </cfRule>
  </conditionalFormatting>
  <conditionalFormatting sqref="BX22">
    <cfRule type="cellIs" dxfId="9226" priority="1873" operator="lessThan">
      <formula>$C$4</formula>
    </cfRule>
  </conditionalFormatting>
  <conditionalFormatting sqref="BX23">
    <cfRule type="cellIs" dxfId="9225" priority="1874" operator="lessThan">
      <formula>$C$4</formula>
    </cfRule>
  </conditionalFormatting>
  <conditionalFormatting sqref="BX24">
    <cfRule type="cellIs" dxfId="9224" priority="1875" operator="lessThan">
      <formula>$C$4</formula>
    </cfRule>
  </conditionalFormatting>
  <conditionalFormatting sqref="BX25">
    <cfRule type="cellIs" dxfId="9223" priority="1876" operator="lessThan">
      <formula>$C$4</formula>
    </cfRule>
  </conditionalFormatting>
  <conditionalFormatting sqref="BX26">
    <cfRule type="cellIs" dxfId="9222" priority="1877" operator="lessThan">
      <formula>$C$4</formula>
    </cfRule>
  </conditionalFormatting>
  <conditionalFormatting sqref="BX27">
    <cfRule type="cellIs" dxfId="9221" priority="1878" operator="lessThan">
      <formula>$C$4</formula>
    </cfRule>
  </conditionalFormatting>
  <conditionalFormatting sqref="BX28">
    <cfRule type="cellIs" dxfId="9220" priority="1879" operator="lessThan">
      <formula>$C$4</formula>
    </cfRule>
  </conditionalFormatting>
  <conditionalFormatting sqref="BX29">
    <cfRule type="cellIs" dxfId="9219" priority="1880" operator="lessThan">
      <formula>$C$4</formula>
    </cfRule>
  </conditionalFormatting>
  <conditionalFormatting sqref="BX30">
    <cfRule type="cellIs" dxfId="9218" priority="1881" operator="lessThan">
      <formula>$C$4</formula>
    </cfRule>
  </conditionalFormatting>
  <conditionalFormatting sqref="BX31">
    <cfRule type="cellIs" dxfId="9217" priority="1882" operator="lessThan">
      <formula>$C$4</formula>
    </cfRule>
  </conditionalFormatting>
  <conditionalFormatting sqref="BX32">
    <cfRule type="cellIs" dxfId="9216" priority="1883" operator="lessThan">
      <formula>$C$4</formula>
    </cfRule>
  </conditionalFormatting>
  <conditionalFormatting sqref="BX33">
    <cfRule type="cellIs" dxfId="9215" priority="1884" operator="lessThan">
      <formula>$C$4</formula>
    </cfRule>
  </conditionalFormatting>
  <conditionalFormatting sqref="BX34">
    <cfRule type="cellIs" dxfId="9214" priority="1885" operator="lessThan">
      <formula>$C$4</formula>
    </cfRule>
  </conditionalFormatting>
  <conditionalFormatting sqref="BX35">
    <cfRule type="cellIs" dxfId="9213" priority="1886" operator="lessThan">
      <formula>$C$4</formula>
    </cfRule>
  </conditionalFormatting>
  <conditionalFormatting sqref="BX36">
    <cfRule type="cellIs" dxfId="9212" priority="1887" operator="lessThan">
      <formula>$C$4</formula>
    </cfRule>
  </conditionalFormatting>
  <conditionalFormatting sqref="BX37">
    <cfRule type="cellIs" dxfId="9211" priority="1888" operator="lessThan">
      <formula>$C$4</formula>
    </cfRule>
  </conditionalFormatting>
  <conditionalFormatting sqref="BX38">
    <cfRule type="cellIs" dxfId="9210" priority="1889" operator="lessThan">
      <formula>$C$4</formula>
    </cfRule>
  </conditionalFormatting>
  <conditionalFormatting sqref="BX39">
    <cfRule type="cellIs" dxfId="9209" priority="1890" operator="lessThan">
      <formula>$C$4</formula>
    </cfRule>
  </conditionalFormatting>
  <conditionalFormatting sqref="BX40">
    <cfRule type="cellIs" dxfId="9208" priority="1891" operator="lessThan">
      <formula>$C$4</formula>
    </cfRule>
  </conditionalFormatting>
  <conditionalFormatting sqref="BX41">
    <cfRule type="cellIs" dxfId="9207" priority="1892" operator="lessThan">
      <formula>$C$4</formula>
    </cfRule>
  </conditionalFormatting>
  <conditionalFormatting sqref="BX42">
    <cfRule type="cellIs" dxfId="9206" priority="1893" operator="lessThan">
      <formula>$C$4</formula>
    </cfRule>
  </conditionalFormatting>
  <conditionalFormatting sqref="BX43">
    <cfRule type="cellIs" dxfId="9205" priority="1894" operator="lessThan">
      <formula>$C$4</formula>
    </cfRule>
  </conditionalFormatting>
  <conditionalFormatting sqref="BX44">
    <cfRule type="cellIs" dxfId="9204" priority="1895" operator="lessThan">
      <formula>$C$4</formula>
    </cfRule>
  </conditionalFormatting>
  <conditionalFormatting sqref="BX45">
    <cfRule type="cellIs" dxfId="9203" priority="1896" operator="lessThan">
      <formula>$C$4</formula>
    </cfRule>
  </conditionalFormatting>
  <conditionalFormatting sqref="BX46">
    <cfRule type="cellIs" dxfId="9202" priority="1897" operator="lessThan">
      <formula>$C$4</formula>
    </cfRule>
  </conditionalFormatting>
  <conditionalFormatting sqref="BX47">
    <cfRule type="cellIs" dxfId="9201" priority="1898" operator="lessThan">
      <formula>$C$4</formula>
    </cfRule>
  </conditionalFormatting>
  <conditionalFormatting sqref="BX48">
    <cfRule type="cellIs" dxfId="9200" priority="1899" operator="lessThan">
      <formula>$C$4</formula>
    </cfRule>
  </conditionalFormatting>
  <conditionalFormatting sqref="BX49">
    <cfRule type="cellIs" dxfId="9199" priority="1900" operator="lessThan">
      <formula>$C$4</formula>
    </cfRule>
  </conditionalFormatting>
  <conditionalFormatting sqref="BX50">
    <cfRule type="cellIs" dxfId="9198" priority="1901" operator="lessThan">
      <formula>$C$4</formula>
    </cfRule>
  </conditionalFormatting>
  <conditionalFormatting sqref="BX51">
    <cfRule type="cellIs" dxfId="9197" priority="1902" operator="lessThan">
      <formula>$C$4</formula>
    </cfRule>
  </conditionalFormatting>
  <conditionalFormatting sqref="BX52">
    <cfRule type="cellIs" dxfId="9196" priority="1903" operator="lessThan">
      <formula>$C$4</formula>
    </cfRule>
  </conditionalFormatting>
  <conditionalFormatting sqref="BX53">
    <cfRule type="cellIs" dxfId="9195" priority="1904" operator="lessThan">
      <formula>$C$4</formula>
    </cfRule>
  </conditionalFormatting>
  <conditionalFormatting sqref="BX54">
    <cfRule type="cellIs" dxfId="9194" priority="1905" operator="lessThan">
      <formula>$C$4</formula>
    </cfRule>
  </conditionalFormatting>
  <conditionalFormatting sqref="BX55">
    <cfRule type="cellIs" dxfId="9193" priority="1906" operator="lessThan">
      <formula>$C$4</formula>
    </cfRule>
  </conditionalFormatting>
  <conditionalFormatting sqref="BX56">
    <cfRule type="cellIs" dxfId="9192" priority="1907" operator="lessThan">
      <formula>$C$4</formula>
    </cfRule>
  </conditionalFormatting>
  <conditionalFormatting sqref="BX57">
    <cfRule type="cellIs" dxfId="9191" priority="1908" operator="lessThan">
      <formula>$C$4</formula>
    </cfRule>
  </conditionalFormatting>
  <conditionalFormatting sqref="BX58">
    <cfRule type="cellIs" dxfId="9190" priority="1909" operator="lessThan">
      <formula>$C$4</formula>
    </cfRule>
  </conditionalFormatting>
  <conditionalFormatting sqref="BX59">
    <cfRule type="cellIs" dxfId="9189" priority="1910" operator="lessThan">
      <formula>$C$4</formula>
    </cfRule>
  </conditionalFormatting>
  <conditionalFormatting sqref="BX60">
    <cfRule type="cellIs" dxfId="9188" priority="1911" operator="lessThan">
      <formula>$C$4</formula>
    </cfRule>
  </conditionalFormatting>
  <conditionalFormatting sqref="BY11">
    <cfRule type="cellIs" dxfId="9187" priority="1912" operator="lessThan">
      <formula>$C$4</formula>
    </cfRule>
  </conditionalFormatting>
  <conditionalFormatting sqref="BY12">
    <cfRule type="cellIs" dxfId="9186" priority="1913" operator="lessThan">
      <formula>$C$4</formula>
    </cfRule>
  </conditionalFormatting>
  <conditionalFormatting sqref="BY13">
    <cfRule type="cellIs" dxfId="9185" priority="1914" operator="lessThan">
      <formula>$C$4</formula>
    </cfRule>
  </conditionalFormatting>
  <conditionalFormatting sqref="BY14">
    <cfRule type="cellIs" dxfId="9184" priority="1915" operator="lessThan">
      <formula>$C$4</formula>
    </cfRule>
  </conditionalFormatting>
  <conditionalFormatting sqref="BY15">
    <cfRule type="cellIs" dxfId="9183" priority="1916" operator="lessThan">
      <formula>$C$4</formula>
    </cfRule>
  </conditionalFormatting>
  <conditionalFormatting sqref="BY16">
    <cfRule type="cellIs" dxfId="9182" priority="1917" operator="lessThan">
      <formula>$C$4</formula>
    </cfRule>
  </conditionalFormatting>
  <conditionalFormatting sqref="BY17">
    <cfRule type="cellIs" dxfId="9181" priority="1918" operator="lessThan">
      <formula>$C$4</formula>
    </cfRule>
  </conditionalFormatting>
  <conditionalFormatting sqref="BY18">
    <cfRule type="cellIs" dxfId="9180" priority="1919" operator="lessThan">
      <formula>$C$4</formula>
    </cfRule>
  </conditionalFormatting>
  <conditionalFormatting sqref="BY19">
    <cfRule type="cellIs" dxfId="9179" priority="1920" operator="lessThan">
      <formula>$C$4</formula>
    </cfRule>
  </conditionalFormatting>
  <conditionalFormatting sqref="BY20">
    <cfRule type="cellIs" dxfId="9178" priority="1921" operator="lessThan">
      <formula>$C$4</formula>
    </cfRule>
  </conditionalFormatting>
  <conditionalFormatting sqref="BY21">
    <cfRule type="cellIs" dxfId="9177" priority="1922" operator="lessThan">
      <formula>$C$4</formula>
    </cfRule>
  </conditionalFormatting>
  <conditionalFormatting sqref="BY22">
    <cfRule type="cellIs" dxfId="9176" priority="1923" operator="lessThan">
      <formula>$C$4</formula>
    </cfRule>
  </conditionalFormatting>
  <conditionalFormatting sqref="BY23">
    <cfRule type="cellIs" dxfId="9175" priority="1924" operator="lessThan">
      <formula>$C$4</formula>
    </cfRule>
  </conditionalFormatting>
  <conditionalFormatting sqref="BY24">
    <cfRule type="cellIs" dxfId="9174" priority="1925" operator="lessThan">
      <formula>$C$4</formula>
    </cfRule>
  </conditionalFormatting>
  <conditionalFormatting sqref="BY25">
    <cfRule type="cellIs" dxfId="9173" priority="1926" operator="lessThan">
      <formula>$C$4</formula>
    </cfRule>
  </conditionalFormatting>
  <conditionalFormatting sqref="BY26">
    <cfRule type="cellIs" dxfId="9172" priority="1927" operator="lessThan">
      <formula>$C$4</formula>
    </cfRule>
  </conditionalFormatting>
  <conditionalFormatting sqref="BY27">
    <cfRule type="cellIs" dxfId="9171" priority="1928" operator="lessThan">
      <formula>$C$4</formula>
    </cfRule>
  </conditionalFormatting>
  <conditionalFormatting sqref="BY28">
    <cfRule type="cellIs" dxfId="9170" priority="1929" operator="lessThan">
      <formula>$C$4</formula>
    </cfRule>
  </conditionalFormatting>
  <conditionalFormatting sqref="BY29">
    <cfRule type="cellIs" dxfId="9169" priority="1930" operator="lessThan">
      <formula>$C$4</formula>
    </cfRule>
  </conditionalFormatting>
  <conditionalFormatting sqref="BY30">
    <cfRule type="cellIs" dxfId="9168" priority="1931" operator="lessThan">
      <formula>$C$4</formula>
    </cfRule>
  </conditionalFormatting>
  <conditionalFormatting sqref="BY31">
    <cfRule type="cellIs" dxfId="9167" priority="1932" operator="lessThan">
      <formula>$C$4</formula>
    </cfRule>
  </conditionalFormatting>
  <conditionalFormatting sqref="BY32">
    <cfRule type="cellIs" dxfId="9166" priority="1933" operator="lessThan">
      <formula>$C$4</formula>
    </cfRule>
  </conditionalFormatting>
  <conditionalFormatting sqref="BY33">
    <cfRule type="cellIs" dxfId="9165" priority="1934" operator="lessThan">
      <formula>$C$4</formula>
    </cfRule>
  </conditionalFormatting>
  <conditionalFormatting sqref="BY34">
    <cfRule type="cellIs" dxfId="9164" priority="1935" operator="lessThan">
      <formula>$C$4</formula>
    </cfRule>
  </conditionalFormatting>
  <conditionalFormatting sqref="BY35">
    <cfRule type="cellIs" dxfId="9163" priority="1936" operator="lessThan">
      <formula>$C$4</formula>
    </cfRule>
  </conditionalFormatting>
  <conditionalFormatting sqref="BY36">
    <cfRule type="cellIs" dxfId="9162" priority="1937" operator="lessThan">
      <formula>$C$4</formula>
    </cfRule>
  </conditionalFormatting>
  <conditionalFormatting sqref="BY37">
    <cfRule type="cellIs" dxfId="9161" priority="1938" operator="lessThan">
      <formula>$C$4</formula>
    </cfRule>
  </conditionalFormatting>
  <conditionalFormatting sqref="BY38">
    <cfRule type="cellIs" dxfId="9160" priority="1939" operator="lessThan">
      <formula>$C$4</formula>
    </cfRule>
  </conditionalFormatting>
  <conditionalFormatting sqref="BY39">
    <cfRule type="cellIs" dxfId="9159" priority="1940" operator="lessThan">
      <formula>$C$4</formula>
    </cfRule>
  </conditionalFormatting>
  <conditionalFormatting sqref="BY40">
    <cfRule type="cellIs" dxfId="9158" priority="1941" operator="lessThan">
      <formula>$C$4</formula>
    </cfRule>
  </conditionalFormatting>
  <conditionalFormatting sqref="BY41">
    <cfRule type="cellIs" dxfId="9157" priority="1942" operator="lessThan">
      <formula>$C$4</formula>
    </cfRule>
  </conditionalFormatting>
  <conditionalFormatting sqref="BY42">
    <cfRule type="cellIs" dxfId="9156" priority="1943" operator="lessThan">
      <formula>$C$4</formula>
    </cfRule>
  </conditionalFormatting>
  <conditionalFormatting sqref="BY43">
    <cfRule type="cellIs" dxfId="9155" priority="1944" operator="lessThan">
      <formula>$C$4</formula>
    </cfRule>
  </conditionalFormatting>
  <conditionalFormatting sqref="BY44">
    <cfRule type="cellIs" dxfId="9154" priority="1945" operator="lessThan">
      <formula>$C$4</formula>
    </cfRule>
  </conditionalFormatting>
  <conditionalFormatting sqref="BY45">
    <cfRule type="cellIs" dxfId="9153" priority="1946" operator="lessThan">
      <formula>$C$4</formula>
    </cfRule>
  </conditionalFormatting>
  <conditionalFormatting sqref="BY46">
    <cfRule type="cellIs" dxfId="9152" priority="1947" operator="lessThan">
      <formula>$C$4</formula>
    </cfRule>
  </conditionalFormatting>
  <conditionalFormatting sqref="BY47">
    <cfRule type="cellIs" dxfId="9151" priority="1948" operator="lessThan">
      <formula>$C$4</formula>
    </cfRule>
  </conditionalFormatting>
  <conditionalFormatting sqref="BY48">
    <cfRule type="cellIs" dxfId="9150" priority="1949" operator="lessThan">
      <formula>$C$4</formula>
    </cfRule>
  </conditionalFormatting>
  <conditionalFormatting sqref="BY49">
    <cfRule type="cellIs" dxfId="9149" priority="1950" operator="lessThan">
      <formula>$C$4</formula>
    </cfRule>
  </conditionalFormatting>
  <conditionalFormatting sqref="BY50">
    <cfRule type="cellIs" dxfId="9148" priority="1951" operator="lessThan">
      <formula>$C$4</formula>
    </cfRule>
  </conditionalFormatting>
  <conditionalFormatting sqref="BY51">
    <cfRule type="cellIs" dxfId="9147" priority="1952" operator="lessThan">
      <formula>$C$4</formula>
    </cfRule>
  </conditionalFormatting>
  <conditionalFormatting sqref="BY52">
    <cfRule type="cellIs" dxfId="9146" priority="1953" operator="lessThan">
      <formula>$C$4</formula>
    </cfRule>
  </conditionalFormatting>
  <conditionalFormatting sqref="BY53">
    <cfRule type="cellIs" dxfId="9145" priority="1954" operator="lessThan">
      <formula>$C$4</formula>
    </cfRule>
  </conditionalFormatting>
  <conditionalFormatting sqref="BY54">
    <cfRule type="cellIs" dxfId="9144" priority="1955" operator="lessThan">
      <formula>$C$4</formula>
    </cfRule>
  </conditionalFormatting>
  <conditionalFormatting sqref="BY55">
    <cfRule type="cellIs" dxfId="9143" priority="1956" operator="lessThan">
      <formula>$C$4</formula>
    </cfRule>
  </conditionalFormatting>
  <conditionalFormatting sqref="BY56">
    <cfRule type="cellIs" dxfId="9142" priority="1957" operator="lessThan">
      <formula>$C$4</formula>
    </cfRule>
  </conditionalFormatting>
  <conditionalFormatting sqref="BY57">
    <cfRule type="cellIs" dxfId="9141" priority="1958" operator="lessThan">
      <formula>$C$4</formula>
    </cfRule>
  </conditionalFormatting>
  <conditionalFormatting sqref="BY58">
    <cfRule type="cellIs" dxfId="9140" priority="1959" operator="lessThan">
      <formula>$C$4</formula>
    </cfRule>
  </conditionalFormatting>
  <conditionalFormatting sqref="BY59">
    <cfRule type="cellIs" dxfId="9139" priority="1960" operator="lessThan">
      <formula>$C$4</formula>
    </cfRule>
  </conditionalFormatting>
  <conditionalFormatting sqref="BY60">
    <cfRule type="cellIs" dxfId="9138" priority="1961" operator="lessThan">
      <formula>$C$4</formula>
    </cfRule>
  </conditionalFormatting>
  <conditionalFormatting sqref="BZ11">
    <cfRule type="cellIs" dxfId="9137" priority="1962" operator="lessThan">
      <formula>$C$4</formula>
    </cfRule>
  </conditionalFormatting>
  <conditionalFormatting sqref="BZ12">
    <cfRule type="cellIs" dxfId="9136" priority="1963" operator="lessThan">
      <formula>$C$4</formula>
    </cfRule>
  </conditionalFormatting>
  <conditionalFormatting sqref="BZ13">
    <cfRule type="cellIs" dxfId="9135" priority="1964" operator="lessThan">
      <formula>$C$4</formula>
    </cfRule>
  </conditionalFormatting>
  <conditionalFormatting sqref="BZ14">
    <cfRule type="cellIs" dxfId="9134" priority="1965" operator="lessThan">
      <formula>$C$4</formula>
    </cfRule>
  </conditionalFormatting>
  <conditionalFormatting sqref="BZ15">
    <cfRule type="cellIs" dxfId="9133" priority="1966" operator="lessThan">
      <formula>$C$4</formula>
    </cfRule>
  </conditionalFormatting>
  <conditionalFormatting sqref="BZ16">
    <cfRule type="cellIs" dxfId="9132" priority="1967" operator="lessThan">
      <formula>$C$4</formula>
    </cfRule>
  </conditionalFormatting>
  <conditionalFormatting sqref="BZ17">
    <cfRule type="cellIs" dxfId="9131" priority="1968" operator="lessThan">
      <formula>$C$4</formula>
    </cfRule>
  </conditionalFormatting>
  <conditionalFormatting sqref="BZ18">
    <cfRule type="cellIs" dxfId="9130" priority="1969" operator="lessThan">
      <formula>$C$4</formula>
    </cfRule>
  </conditionalFormatting>
  <conditionalFormatting sqref="BZ19">
    <cfRule type="cellIs" dxfId="9129" priority="1970" operator="lessThan">
      <formula>$C$4</formula>
    </cfRule>
  </conditionalFormatting>
  <conditionalFormatting sqref="BZ20">
    <cfRule type="cellIs" dxfId="9128" priority="1971" operator="lessThan">
      <formula>$C$4</formula>
    </cfRule>
  </conditionalFormatting>
  <conditionalFormatting sqref="BZ21">
    <cfRule type="cellIs" dxfId="9127" priority="1972" operator="lessThan">
      <formula>$C$4</formula>
    </cfRule>
  </conditionalFormatting>
  <conditionalFormatting sqref="BZ22">
    <cfRule type="cellIs" dxfId="9126" priority="1973" operator="lessThan">
      <formula>$C$4</formula>
    </cfRule>
  </conditionalFormatting>
  <conditionalFormatting sqref="BZ23">
    <cfRule type="cellIs" dxfId="9125" priority="1974" operator="lessThan">
      <formula>$C$4</formula>
    </cfRule>
  </conditionalFormatting>
  <conditionalFormatting sqref="BZ24">
    <cfRule type="cellIs" dxfId="9124" priority="1975" operator="lessThan">
      <formula>$C$4</formula>
    </cfRule>
  </conditionalFormatting>
  <conditionalFormatting sqref="BZ25">
    <cfRule type="cellIs" dxfId="9123" priority="1976" operator="lessThan">
      <formula>$C$4</formula>
    </cfRule>
  </conditionalFormatting>
  <conditionalFormatting sqref="BZ26">
    <cfRule type="cellIs" dxfId="9122" priority="1977" operator="lessThan">
      <formula>$C$4</formula>
    </cfRule>
  </conditionalFormatting>
  <conditionalFormatting sqref="BZ27">
    <cfRule type="cellIs" dxfId="9121" priority="1978" operator="lessThan">
      <formula>$C$4</formula>
    </cfRule>
  </conditionalFormatting>
  <conditionalFormatting sqref="BZ28">
    <cfRule type="cellIs" dxfId="9120" priority="1979" operator="lessThan">
      <formula>$C$4</formula>
    </cfRule>
  </conditionalFormatting>
  <conditionalFormatting sqref="BZ29">
    <cfRule type="cellIs" dxfId="9119" priority="1980" operator="lessThan">
      <formula>$C$4</formula>
    </cfRule>
  </conditionalFormatting>
  <conditionalFormatting sqref="BZ30">
    <cfRule type="cellIs" dxfId="9118" priority="1981" operator="lessThan">
      <formula>$C$4</formula>
    </cfRule>
  </conditionalFormatting>
  <conditionalFormatting sqref="BZ31">
    <cfRule type="cellIs" dxfId="9117" priority="1982" operator="lessThan">
      <formula>$C$4</formula>
    </cfRule>
  </conditionalFormatting>
  <conditionalFormatting sqref="BZ32">
    <cfRule type="cellIs" dxfId="9116" priority="1983" operator="lessThan">
      <formula>$C$4</formula>
    </cfRule>
  </conditionalFormatting>
  <conditionalFormatting sqref="BZ33">
    <cfRule type="cellIs" dxfId="9115" priority="1984" operator="lessThan">
      <formula>$C$4</formula>
    </cfRule>
  </conditionalFormatting>
  <conditionalFormatting sqref="BZ34">
    <cfRule type="cellIs" dxfId="9114" priority="1985" operator="lessThan">
      <formula>$C$4</formula>
    </cfRule>
  </conditionalFormatting>
  <conditionalFormatting sqref="BZ35">
    <cfRule type="cellIs" dxfId="9113" priority="1986" operator="lessThan">
      <formula>$C$4</formula>
    </cfRule>
  </conditionalFormatting>
  <conditionalFormatting sqref="BZ36">
    <cfRule type="cellIs" dxfId="9112" priority="1987" operator="lessThan">
      <formula>$C$4</formula>
    </cfRule>
  </conditionalFormatting>
  <conditionalFormatting sqref="BZ37">
    <cfRule type="cellIs" dxfId="9111" priority="1988" operator="lessThan">
      <formula>$C$4</formula>
    </cfRule>
  </conditionalFormatting>
  <conditionalFormatting sqref="BZ38">
    <cfRule type="cellIs" dxfId="9110" priority="1989" operator="lessThan">
      <formula>$C$4</formula>
    </cfRule>
  </conditionalFormatting>
  <conditionalFormatting sqref="BZ39">
    <cfRule type="cellIs" dxfId="9109" priority="1990" operator="lessThan">
      <formula>$C$4</formula>
    </cfRule>
  </conditionalFormatting>
  <conditionalFormatting sqref="BZ40">
    <cfRule type="cellIs" dxfId="9108" priority="1991" operator="lessThan">
      <formula>$C$4</formula>
    </cfRule>
  </conditionalFormatting>
  <conditionalFormatting sqref="BZ41">
    <cfRule type="cellIs" dxfId="9107" priority="1992" operator="lessThan">
      <formula>$C$4</formula>
    </cfRule>
  </conditionalFormatting>
  <conditionalFormatting sqref="BZ42">
    <cfRule type="cellIs" dxfId="9106" priority="1993" operator="lessThan">
      <formula>$C$4</formula>
    </cfRule>
  </conditionalFormatting>
  <conditionalFormatting sqref="BZ43">
    <cfRule type="cellIs" dxfId="9105" priority="1994" operator="lessThan">
      <formula>$C$4</formula>
    </cfRule>
  </conditionalFormatting>
  <conditionalFormatting sqref="BZ44">
    <cfRule type="cellIs" dxfId="9104" priority="1995" operator="lessThan">
      <formula>$C$4</formula>
    </cfRule>
  </conditionalFormatting>
  <conditionalFormatting sqref="BZ45">
    <cfRule type="cellIs" dxfId="9103" priority="1996" operator="lessThan">
      <formula>$C$4</formula>
    </cfRule>
  </conditionalFormatting>
  <conditionalFormatting sqref="BZ46">
    <cfRule type="cellIs" dxfId="9102" priority="1997" operator="lessThan">
      <formula>$C$4</formula>
    </cfRule>
  </conditionalFormatting>
  <conditionalFormatting sqref="BZ47">
    <cfRule type="cellIs" dxfId="9101" priority="1998" operator="lessThan">
      <formula>$C$4</formula>
    </cfRule>
  </conditionalFormatting>
  <conditionalFormatting sqref="BZ48">
    <cfRule type="cellIs" dxfId="9100" priority="1999" operator="lessThan">
      <formula>$C$4</formula>
    </cfRule>
  </conditionalFormatting>
  <conditionalFormatting sqref="BZ49">
    <cfRule type="cellIs" dxfId="9099" priority="2000" operator="lessThan">
      <formula>$C$4</formula>
    </cfRule>
  </conditionalFormatting>
  <conditionalFormatting sqref="BZ50">
    <cfRule type="cellIs" dxfId="9098" priority="2001" operator="lessThan">
      <formula>$C$4</formula>
    </cfRule>
  </conditionalFormatting>
  <conditionalFormatting sqref="BZ51">
    <cfRule type="cellIs" dxfId="9097" priority="2002" operator="lessThan">
      <formula>$C$4</formula>
    </cfRule>
  </conditionalFormatting>
  <conditionalFormatting sqref="BZ52">
    <cfRule type="cellIs" dxfId="9096" priority="2003" operator="lessThan">
      <formula>$C$4</formula>
    </cfRule>
  </conditionalFormatting>
  <conditionalFormatting sqref="BZ53">
    <cfRule type="cellIs" dxfId="9095" priority="2004" operator="lessThan">
      <formula>$C$4</formula>
    </cfRule>
  </conditionalFormatting>
  <conditionalFormatting sqref="BZ54">
    <cfRule type="cellIs" dxfId="9094" priority="2005" operator="lessThan">
      <formula>$C$4</formula>
    </cfRule>
  </conditionalFormatting>
  <conditionalFormatting sqref="BZ55">
    <cfRule type="cellIs" dxfId="9093" priority="2006" operator="lessThan">
      <formula>$C$4</formula>
    </cfRule>
  </conditionalFormatting>
  <conditionalFormatting sqref="BZ56">
    <cfRule type="cellIs" dxfId="9092" priority="2007" operator="lessThan">
      <formula>$C$4</formula>
    </cfRule>
  </conditionalFormatting>
  <conditionalFormatting sqref="BZ57">
    <cfRule type="cellIs" dxfId="9091" priority="2008" operator="lessThan">
      <formula>$C$4</formula>
    </cfRule>
  </conditionalFormatting>
  <conditionalFormatting sqref="BZ58">
    <cfRule type="cellIs" dxfId="9090" priority="2009" operator="lessThan">
      <formula>$C$4</formula>
    </cfRule>
  </conditionalFormatting>
  <conditionalFormatting sqref="BZ59">
    <cfRule type="cellIs" dxfId="9089" priority="2010" operator="lessThan">
      <formula>$C$4</formula>
    </cfRule>
  </conditionalFormatting>
  <conditionalFormatting sqref="BZ60">
    <cfRule type="cellIs" dxfId="9088" priority="2011" operator="lessThan">
      <formula>$C$4</formula>
    </cfRule>
  </conditionalFormatting>
  <conditionalFormatting sqref="CA11">
    <cfRule type="cellIs" dxfId="9087" priority="2012" operator="lessThan">
      <formula>$C$4</formula>
    </cfRule>
  </conditionalFormatting>
  <conditionalFormatting sqref="CA12">
    <cfRule type="cellIs" dxfId="9086" priority="2013" operator="lessThan">
      <formula>$C$4</formula>
    </cfRule>
  </conditionalFormatting>
  <conditionalFormatting sqref="CA13">
    <cfRule type="cellIs" dxfId="9085" priority="2014" operator="lessThan">
      <formula>$C$4</formula>
    </cfRule>
  </conditionalFormatting>
  <conditionalFormatting sqref="CA14">
    <cfRule type="cellIs" dxfId="9084" priority="2015" operator="lessThan">
      <formula>$C$4</formula>
    </cfRule>
  </conditionalFormatting>
  <conditionalFormatting sqref="CA15">
    <cfRule type="cellIs" dxfId="9083" priority="2016" operator="lessThan">
      <formula>$C$4</formula>
    </cfRule>
  </conditionalFormatting>
  <conditionalFormatting sqref="CA16">
    <cfRule type="cellIs" dxfId="9082" priority="2017" operator="lessThan">
      <formula>$C$4</formula>
    </cfRule>
  </conditionalFormatting>
  <conditionalFormatting sqref="CA17">
    <cfRule type="cellIs" dxfId="9081" priority="2018" operator="lessThan">
      <formula>$C$4</formula>
    </cfRule>
  </conditionalFormatting>
  <conditionalFormatting sqref="CA18">
    <cfRule type="cellIs" dxfId="9080" priority="2019" operator="lessThan">
      <formula>$C$4</formula>
    </cfRule>
  </conditionalFormatting>
  <conditionalFormatting sqref="CA19">
    <cfRule type="cellIs" dxfId="9079" priority="2020" operator="lessThan">
      <formula>$C$4</formula>
    </cfRule>
  </conditionalFormatting>
  <conditionalFormatting sqref="CA20">
    <cfRule type="cellIs" dxfId="9078" priority="2021" operator="lessThan">
      <formula>$C$4</formula>
    </cfRule>
  </conditionalFormatting>
  <conditionalFormatting sqref="CA21">
    <cfRule type="cellIs" dxfId="9077" priority="2022" operator="lessThan">
      <formula>$C$4</formula>
    </cfRule>
  </conditionalFormatting>
  <conditionalFormatting sqref="CA22">
    <cfRule type="cellIs" dxfId="9076" priority="2023" operator="lessThan">
      <formula>$C$4</formula>
    </cfRule>
  </conditionalFormatting>
  <conditionalFormatting sqref="CA23">
    <cfRule type="cellIs" dxfId="9075" priority="2024" operator="lessThan">
      <formula>$C$4</formula>
    </cfRule>
  </conditionalFormatting>
  <conditionalFormatting sqref="CA24">
    <cfRule type="cellIs" dxfId="9074" priority="2025" operator="lessThan">
      <formula>$C$4</formula>
    </cfRule>
  </conditionalFormatting>
  <conditionalFormatting sqref="CA25">
    <cfRule type="cellIs" dxfId="9073" priority="2026" operator="lessThan">
      <formula>$C$4</formula>
    </cfRule>
  </conditionalFormatting>
  <conditionalFormatting sqref="CA26">
    <cfRule type="cellIs" dxfId="9072" priority="2027" operator="lessThan">
      <formula>$C$4</formula>
    </cfRule>
  </conditionalFormatting>
  <conditionalFormatting sqref="CA27">
    <cfRule type="cellIs" dxfId="9071" priority="2028" operator="lessThan">
      <formula>$C$4</formula>
    </cfRule>
  </conditionalFormatting>
  <conditionalFormatting sqref="CA28">
    <cfRule type="cellIs" dxfId="9070" priority="2029" operator="lessThan">
      <formula>$C$4</formula>
    </cfRule>
  </conditionalFormatting>
  <conditionalFormatting sqref="CA29">
    <cfRule type="cellIs" dxfId="9069" priority="2030" operator="lessThan">
      <formula>$C$4</formula>
    </cfRule>
  </conditionalFormatting>
  <conditionalFormatting sqref="CA30">
    <cfRule type="cellIs" dxfId="9068" priority="2031" operator="lessThan">
      <formula>$C$4</formula>
    </cfRule>
  </conditionalFormatting>
  <conditionalFormatting sqref="CA31">
    <cfRule type="cellIs" dxfId="9067" priority="2032" operator="lessThan">
      <formula>$C$4</formula>
    </cfRule>
  </conditionalFormatting>
  <conditionalFormatting sqref="CA32">
    <cfRule type="cellIs" dxfId="9066" priority="2033" operator="lessThan">
      <formula>$C$4</formula>
    </cfRule>
  </conditionalFormatting>
  <conditionalFormatting sqref="CA33">
    <cfRule type="cellIs" dxfId="9065" priority="2034" operator="lessThan">
      <formula>$C$4</formula>
    </cfRule>
  </conditionalFormatting>
  <conditionalFormatting sqref="CA34">
    <cfRule type="cellIs" dxfId="9064" priority="2035" operator="lessThan">
      <formula>$C$4</formula>
    </cfRule>
  </conditionalFormatting>
  <conditionalFormatting sqref="CA35">
    <cfRule type="cellIs" dxfId="9063" priority="2036" operator="lessThan">
      <formula>$C$4</formula>
    </cfRule>
  </conditionalFormatting>
  <conditionalFormatting sqref="CA36">
    <cfRule type="cellIs" dxfId="9062" priority="2037" operator="lessThan">
      <formula>$C$4</formula>
    </cfRule>
  </conditionalFormatting>
  <conditionalFormatting sqref="CA37">
    <cfRule type="cellIs" dxfId="9061" priority="2038" operator="lessThan">
      <formula>$C$4</formula>
    </cfRule>
  </conditionalFormatting>
  <conditionalFormatting sqref="CA38">
    <cfRule type="cellIs" dxfId="9060" priority="2039" operator="lessThan">
      <formula>$C$4</formula>
    </cfRule>
  </conditionalFormatting>
  <conditionalFormatting sqref="CA39">
    <cfRule type="cellIs" dxfId="9059" priority="2040" operator="lessThan">
      <formula>$C$4</formula>
    </cfRule>
  </conditionalFormatting>
  <conditionalFormatting sqref="CA40">
    <cfRule type="cellIs" dxfId="9058" priority="2041" operator="lessThan">
      <formula>$C$4</formula>
    </cfRule>
  </conditionalFormatting>
  <conditionalFormatting sqref="CA41">
    <cfRule type="cellIs" dxfId="9057" priority="2042" operator="lessThan">
      <formula>$C$4</formula>
    </cfRule>
  </conditionalFormatting>
  <conditionalFormatting sqref="CA42">
    <cfRule type="cellIs" dxfId="9056" priority="2043" operator="lessThan">
      <formula>$C$4</formula>
    </cfRule>
  </conditionalFormatting>
  <conditionalFormatting sqref="CA43">
    <cfRule type="cellIs" dxfId="9055" priority="2044" operator="lessThan">
      <formula>$C$4</formula>
    </cfRule>
  </conditionalFormatting>
  <conditionalFormatting sqref="CA44">
    <cfRule type="cellIs" dxfId="9054" priority="2045" operator="lessThan">
      <formula>$C$4</formula>
    </cfRule>
  </conditionalFormatting>
  <conditionalFormatting sqref="CA45">
    <cfRule type="cellIs" dxfId="9053" priority="2046" operator="lessThan">
      <formula>$C$4</formula>
    </cfRule>
  </conditionalFormatting>
  <conditionalFormatting sqref="CA46">
    <cfRule type="cellIs" dxfId="9052" priority="2047" operator="lessThan">
      <formula>$C$4</formula>
    </cfRule>
  </conditionalFormatting>
  <conditionalFormatting sqref="CA47">
    <cfRule type="cellIs" dxfId="9051" priority="2048" operator="lessThan">
      <formula>$C$4</formula>
    </cfRule>
  </conditionalFormatting>
  <conditionalFormatting sqref="CA48">
    <cfRule type="cellIs" dxfId="9050" priority="2049" operator="lessThan">
      <formula>$C$4</formula>
    </cfRule>
  </conditionalFormatting>
  <conditionalFormatting sqref="CA49">
    <cfRule type="cellIs" dxfId="9049" priority="2050" operator="lessThan">
      <formula>$C$4</formula>
    </cfRule>
  </conditionalFormatting>
  <conditionalFormatting sqref="CA50">
    <cfRule type="cellIs" dxfId="9048" priority="2051" operator="lessThan">
      <formula>$C$4</formula>
    </cfRule>
  </conditionalFormatting>
  <conditionalFormatting sqref="CA51">
    <cfRule type="cellIs" dxfId="9047" priority="2052" operator="lessThan">
      <formula>$C$4</formula>
    </cfRule>
  </conditionalFormatting>
  <conditionalFormatting sqref="CA52">
    <cfRule type="cellIs" dxfId="9046" priority="2053" operator="lessThan">
      <formula>$C$4</formula>
    </cfRule>
  </conditionalFormatting>
  <conditionalFormatting sqref="CA53">
    <cfRule type="cellIs" dxfId="9045" priority="2054" operator="lessThan">
      <formula>$C$4</formula>
    </cfRule>
  </conditionalFormatting>
  <conditionalFormatting sqref="CA54">
    <cfRule type="cellIs" dxfId="9044" priority="2055" operator="lessThan">
      <formula>$C$4</formula>
    </cfRule>
  </conditionalFormatting>
  <conditionalFormatting sqref="CA55">
    <cfRule type="cellIs" dxfId="9043" priority="2056" operator="lessThan">
      <formula>$C$4</formula>
    </cfRule>
  </conditionalFormatting>
  <conditionalFormatting sqref="CA56">
    <cfRule type="cellIs" dxfId="9042" priority="2057" operator="lessThan">
      <formula>$C$4</formula>
    </cfRule>
  </conditionalFormatting>
  <conditionalFormatting sqref="CA57">
    <cfRule type="cellIs" dxfId="9041" priority="2058" operator="lessThan">
      <formula>$C$4</formula>
    </cfRule>
  </conditionalFormatting>
  <conditionalFormatting sqref="CA58">
    <cfRule type="cellIs" dxfId="9040" priority="2059" operator="lessThan">
      <formula>$C$4</formula>
    </cfRule>
  </conditionalFormatting>
  <conditionalFormatting sqref="CA59">
    <cfRule type="cellIs" dxfId="9039" priority="2060" operator="lessThan">
      <formula>$C$4</formula>
    </cfRule>
  </conditionalFormatting>
  <conditionalFormatting sqref="CA60">
    <cfRule type="cellIs" dxfId="9038" priority="2061" operator="lessThan">
      <formula>$C$4</formula>
    </cfRule>
  </conditionalFormatting>
  <conditionalFormatting sqref="CB11">
    <cfRule type="cellIs" dxfId="9037" priority="2062" operator="lessThan">
      <formula>$C$4</formula>
    </cfRule>
  </conditionalFormatting>
  <conditionalFormatting sqref="CB12">
    <cfRule type="cellIs" dxfId="9036" priority="2063" operator="lessThan">
      <formula>$C$4</formula>
    </cfRule>
  </conditionalFormatting>
  <conditionalFormatting sqref="CB13">
    <cfRule type="cellIs" dxfId="9035" priority="2064" operator="lessThan">
      <formula>$C$4</formula>
    </cfRule>
  </conditionalFormatting>
  <conditionalFormatting sqref="CB14">
    <cfRule type="cellIs" dxfId="9034" priority="2065" operator="lessThan">
      <formula>$C$4</formula>
    </cfRule>
  </conditionalFormatting>
  <conditionalFormatting sqref="CB15">
    <cfRule type="cellIs" dxfId="9033" priority="2066" operator="lessThan">
      <formula>$C$4</formula>
    </cfRule>
  </conditionalFormatting>
  <conditionalFormatting sqref="CB16">
    <cfRule type="cellIs" dxfId="9032" priority="2067" operator="lessThan">
      <formula>$C$4</formula>
    </cfRule>
  </conditionalFormatting>
  <conditionalFormatting sqref="CB17">
    <cfRule type="cellIs" dxfId="9031" priority="2068" operator="lessThan">
      <formula>$C$4</formula>
    </cfRule>
  </conditionalFormatting>
  <conditionalFormatting sqref="CB18">
    <cfRule type="cellIs" dxfId="9030" priority="2069" operator="lessThan">
      <formula>$C$4</formula>
    </cfRule>
  </conditionalFormatting>
  <conditionalFormatting sqref="CB19">
    <cfRule type="cellIs" dxfId="9029" priority="2070" operator="lessThan">
      <formula>$C$4</formula>
    </cfRule>
  </conditionalFormatting>
  <conditionalFormatting sqref="CB20">
    <cfRule type="cellIs" dxfId="9028" priority="2071" operator="lessThan">
      <formula>$C$4</formula>
    </cfRule>
  </conditionalFormatting>
  <conditionalFormatting sqref="CB21">
    <cfRule type="cellIs" dxfId="9027" priority="2072" operator="lessThan">
      <formula>$C$4</formula>
    </cfRule>
  </conditionalFormatting>
  <conditionalFormatting sqref="CB22">
    <cfRule type="cellIs" dxfId="9026" priority="2073" operator="lessThan">
      <formula>$C$4</formula>
    </cfRule>
  </conditionalFormatting>
  <conditionalFormatting sqref="CB23">
    <cfRule type="cellIs" dxfId="9025" priority="2074" operator="lessThan">
      <formula>$C$4</formula>
    </cfRule>
  </conditionalFormatting>
  <conditionalFormatting sqref="CB24">
    <cfRule type="cellIs" dxfId="9024" priority="2075" operator="lessThan">
      <formula>$C$4</formula>
    </cfRule>
  </conditionalFormatting>
  <conditionalFormatting sqref="CB25">
    <cfRule type="cellIs" dxfId="9023" priority="2076" operator="lessThan">
      <formula>$C$4</formula>
    </cfRule>
  </conditionalFormatting>
  <conditionalFormatting sqref="CB26">
    <cfRule type="cellIs" dxfId="9022" priority="2077" operator="lessThan">
      <formula>$C$4</formula>
    </cfRule>
  </conditionalFormatting>
  <conditionalFormatting sqref="CB27">
    <cfRule type="cellIs" dxfId="9021" priority="2078" operator="lessThan">
      <formula>$C$4</formula>
    </cfRule>
  </conditionalFormatting>
  <conditionalFormatting sqref="CB28">
    <cfRule type="cellIs" dxfId="9020" priority="2079" operator="lessThan">
      <formula>$C$4</formula>
    </cfRule>
  </conditionalFormatting>
  <conditionalFormatting sqref="CB29">
    <cfRule type="cellIs" dxfId="9019" priority="2080" operator="lessThan">
      <formula>$C$4</formula>
    </cfRule>
  </conditionalFormatting>
  <conditionalFormatting sqref="CB30">
    <cfRule type="cellIs" dxfId="9018" priority="2081" operator="lessThan">
      <formula>$C$4</formula>
    </cfRule>
  </conditionalFormatting>
  <conditionalFormatting sqref="CB31">
    <cfRule type="cellIs" dxfId="9017" priority="2082" operator="lessThan">
      <formula>$C$4</formula>
    </cfRule>
  </conditionalFormatting>
  <conditionalFormatting sqref="CB32">
    <cfRule type="cellIs" dxfId="9016" priority="2083" operator="lessThan">
      <formula>$C$4</formula>
    </cfRule>
  </conditionalFormatting>
  <conditionalFormatting sqref="CB33">
    <cfRule type="cellIs" dxfId="9015" priority="2084" operator="lessThan">
      <formula>$C$4</formula>
    </cfRule>
  </conditionalFormatting>
  <conditionalFormatting sqref="CB34">
    <cfRule type="cellIs" dxfId="9014" priority="2085" operator="lessThan">
      <formula>$C$4</formula>
    </cfRule>
  </conditionalFormatting>
  <conditionalFormatting sqref="CB35">
    <cfRule type="cellIs" dxfId="9013" priority="2086" operator="lessThan">
      <formula>$C$4</formula>
    </cfRule>
  </conditionalFormatting>
  <conditionalFormatting sqref="CB36">
    <cfRule type="cellIs" dxfId="9012" priority="2087" operator="lessThan">
      <formula>$C$4</formula>
    </cfRule>
  </conditionalFormatting>
  <conditionalFormatting sqref="CB37">
    <cfRule type="cellIs" dxfId="9011" priority="2088" operator="lessThan">
      <formula>$C$4</formula>
    </cfRule>
  </conditionalFormatting>
  <conditionalFormatting sqref="CB38">
    <cfRule type="cellIs" dxfId="9010" priority="2089" operator="lessThan">
      <formula>$C$4</formula>
    </cfRule>
  </conditionalFormatting>
  <conditionalFormatting sqref="CB39">
    <cfRule type="cellIs" dxfId="9009" priority="2090" operator="lessThan">
      <formula>$C$4</formula>
    </cfRule>
  </conditionalFormatting>
  <conditionalFormatting sqref="CB40">
    <cfRule type="cellIs" dxfId="9008" priority="2091" operator="lessThan">
      <formula>$C$4</formula>
    </cfRule>
  </conditionalFormatting>
  <conditionalFormatting sqref="CB41">
    <cfRule type="cellIs" dxfId="9007" priority="2092" operator="lessThan">
      <formula>$C$4</formula>
    </cfRule>
  </conditionalFormatting>
  <conditionalFormatting sqref="CB42">
    <cfRule type="cellIs" dxfId="9006" priority="2093" operator="lessThan">
      <formula>$C$4</formula>
    </cfRule>
  </conditionalFormatting>
  <conditionalFormatting sqref="CB43">
    <cfRule type="cellIs" dxfId="9005" priority="2094" operator="lessThan">
      <formula>$C$4</formula>
    </cfRule>
  </conditionalFormatting>
  <conditionalFormatting sqref="CB44">
    <cfRule type="cellIs" dxfId="9004" priority="2095" operator="lessThan">
      <formula>$C$4</formula>
    </cfRule>
  </conditionalFormatting>
  <conditionalFormatting sqref="CB45">
    <cfRule type="cellIs" dxfId="9003" priority="2096" operator="lessThan">
      <formula>$C$4</formula>
    </cfRule>
  </conditionalFormatting>
  <conditionalFormatting sqref="CB46">
    <cfRule type="cellIs" dxfId="9002" priority="2097" operator="lessThan">
      <formula>$C$4</formula>
    </cfRule>
  </conditionalFormatting>
  <conditionalFormatting sqref="CB47">
    <cfRule type="cellIs" dxfId="9001" priority="2098" operator="lessThan">
      <formula>$C$4</formula>
    </cfRule>
  </conditionalFormatting>
  <conditionalFormatting sqref="CB48">
    <cfRule type="cellIs" dxfId="9000" priority="2099" operator="lessThan">
      <formula>$C$4</formula>
    </cfRule>
  </conditionalFormatting>
  <conditionalFormatting sqref="CB49">
    <cfRule type="cellIs" dxfId="8999" priority="2100" operator="lessThan">
      <formula>$C$4</formula>
    </cfRule>
  </conditionalFormatting>
  <conditionalFormatting sqref="CB50">
    <cfRule type="cellIs" dxfId="8998" priority="2101" operator="lessThan">
      <formula>$C$4</formula>
    </cfRule>
  </conditionalFormatting>
  <conditionalFormatting sqref="CB51">
    <cfRule type="cellIs" dxfId="8997" priority="2102" operator="lessThan">
      <formula>$C$4</formula>
    </cfRule>
  </conditionalFormatting>
  <conditionalFormatting sqref="CB52">
    <cfRule type="cellIs" dxfId="8996" priority="2103" operator="lessThan">
      <formula>$C$4</formula>
    </cfRule>
  </conditionalFormatting>
  <conditionalFormatting sqref="CB53">
    <cfRule type="cellIs" dxfId="8995" priority="2104" operator="lessThan">
      <formula>$C$4</formula>
    </cfRule>
  </conditionalFormatting>
  <conditionalFormatting sqref="CB54">
    <cfRule type="cellIs" dxfId="8994" priority="2105" operator="lessThan">
      <formula>$C$4</formula>
    </cfRule>
  </conditionalFormatting>
  <conditionalFormatting sqref="CB55">
    <cfRule type="cellIs" dxfId="8993" priority="2106" operator="lessThan">
      <formula>$C$4</formula>
    </cfRule>
  </conditionalFormatting>
  <conditionalFormatting sqref="CB56">
    <cfRule type="cellIs" dxfId="8992" priority="2107" operator="lessThan">
      <formula>$C$4</formula>
    </cfRule>
  </conditionalFormatting>
  <conditionalFormatting sqref="CB57">
    <cfRule type="cellIs" dxfId="8991" priority="2108" operator="lessThan">
      <formula>$C$4</formula>
    </cfRule>
  </conditionalFormatting>
  <conditionalFormatting sqref="CB58">
    <cfRule type="cellIs" dxfId="8990" priority="2109" operator="lessThan">
      <formula>$C$4</formula>
    </cfRule>
  </conditionalFormatting>
  <conditionalFormatting sqref="CB59">
    <cfRule type="cellIs" dxfId="8989" priority="2110" operator="lessThan">
      <formula>$C$4</formula>
    </cfRule>
  </conditionalFormatting>
  <conditionalFormatting sqref="CB60">
    <cfRule type="cellIs" dxfId="8988" priority="2111" operator="lessThan">
      <formula>$C$4</formula>
    </cfRule>
  </conditionalFormatting>
  <conditionalFormatting sqref="CC11">
    <cfRule type="cellIs" dxfId="8987" priority="2112" operator="lessThan">
      <formula>$C$4</formula>
    </cfRule>
  </conditionalFormatting>
  <conditionalFormatting sqref="CC12">
    <cfRule type="cellIs" dxfId="8986" priority="2113" operator="lessThan">
      <formula>$C$4</formula>
    </cfRule>
  </conditionalFormatting>
  <conditionalFormatting sqref="CC13">
    <cfRule type="cellIs" dxfId="8985" priority="2114" operator="lessThan">
      <formula>$C$4</formula>
    </cfRule>
  </conditionalFormatting>
  <conditionalFormatting sqref="CC14">
    <cfRule type="cellIs" dxfId="8984" priority="2115" operator="lessThan">
      <formula>$C$4</formula>
    </cfRule>
  </conditionalFormatting>
  <conditionalFormatting sqref="CC15">
    <cfRule type="cellIs" dxfId="8983" priority="2116" operator="lessThan">
      <formula>$C$4</formula>
    </cfRule>
  </conditionalFormatting>
  <conditionalFormatting sqref="CC16">
    <cfRule type="cellIs" dxfId="8982" priority="2117" operator="lessThan">
      <formula>$C$4</formula>
    </cfRule>
  </conditionalFormatting>
  <conditionalFormatting sqref="CC17">
    <cfRule type="cellIs" dxfId="8981" priority="2118" operator="lessThan">
      <formula>$C$4</formula>
    </cfRule>
  </conditionalFormatting>
  <conditionalFormatting sqref="CC18">
    <cfRule type="cellIs" dxfId="8980" priority="2119" operator="lessThan">
      <formula>$C$4</formula>
    </cfRule>
  </conditionalFormatting>
  <conditionalFormatting sqref="CC19">
    <cfRule type="cellIs" dxfId="8979" priority="2120" operator="lessThan">
      <formula>$C$4</formula>
    </cfRule>
  </conditionalFormatting>
  <conditionalFormatting sqref="CC20">
    <cfRule type="cellIs" dxfId="8978" priority="2121" operator="lessThan">
      <formula>$C$4</formula>
    </cfRule>
  </conditionalFormatting>
  <conditionalFormatting sqref="CC21">
    <cfRule type="cellIs" dxfId="8977" priority="2122" operator="lessThan">
      <formula>$C$4</formula>
    </cfRule>
  </conditionalFormatting>
  <conditionalFormatting sqref="CC22">
    <cfRule type="cellIs" dxfId="8976" priority="2123" operator="lessThan">
      <formula>$C$4</formula>
    </cfRule>
  </conditionalFormatting>
  <conditionalFormatting sqref="CC23">
    <cfRule type="cellIs" dxfId="8975" priority="2124" operator="lessThan">
      <formula>$C$4</formula>
    </cfRule>
  </conditionalFormatting>
  <conditionalFormatting sqref="CC24">
    <cfRule type="cellIs" dxfId="8974" priority="2125" operator="lessThan">
      <formula>$C$4</formula>
    </cfRule>
  </conditionalFormatting>
  <conditionalFormatting sqref="CC25">
    <cfRule type="cellIs" dxfId="8973" priority="2126" operator="lessThan">
      <formula>$C$4</formula>
    </cfRule>
  </conditionalFormatting>
  <conditionalFormatting sqref="CC26">
    <cfRule type="cellIs" dxfId="8972" priority="2127" operator="lessThan">
      <formula>$C$4</formula>
    </cfRule>
  </conditionalFormatting>
  <conditionalFormatting sqref="CC27">
    <cfRule type="cellIs" dxfId="8971" priority="2128" operator="lessThan">
      <formula>$C$4</formula>
    </cfRule>
  </conditionalFormatting>
  <conditionalFormatting sqref="CC28">
    <cfRule type="cellIs" dxfId="8970" priority="2129" operator="lessThan">
      <formula>$C$4</formula>
    </cfRule>
  </conditionalFormatting>
  <conditionalFormatting sqref="CC29">
    <cfRule type="cellIs" dxfId="8969" priority="2130" operator="lessThan">
      <formula>$C$4</formula>
    </cfRule>
  </conditionalFormatting>
  <conditionalFormatting sqref="CC30">
    <cfRule type="cellIs" dxfId="8968" priority="2131" operator="lessThan">
      <formula>$C$4</formula>
    </cfRule>
  </conditionalFormatting>
  <conditionalFormatting sqref="CC31">
    <cfRule type="cellIs" dxfId="8967" priority="2132" operator="lessThan">
      <formula>$C$4</formula>
    </cfRule>
  </conditionalFormatting>
  <conditionalFormatting sqref="CC32">
    <cfRule type="cellIs" dxfId="8966" priority="2133" operator="lessThan">
      <formula>$C$4</formula>
    </cfRule>
  </conditionalFormatting>
  <conditionalFormatting sqref="CC33">
    <cfRule type="cellIs" dxfId="8965" priority="2134" operator="lessThan">
      <formula>$C$4</formula>
    </cfRule>
  </conditionalFormatting>
  <conditionalFormatting sqref="CC34">
    <cfRule type="cellIs" dxfId="8964" priority="2135" operator="lessThan">
      <formula>$C$4</formula>
    </cfRule>
  </conditionalFormatting>
  <conditionalFormatting sqref="CC35">
    <cfRule type="cellIs" dxfId="8963" priority="2136" operator="lessThan">
      <formula>$C$4</formula>
    </cfRule>
  </conditionalFormatting>
  <conditionalFormatting sqref="CC36">
    <cfRule type="cellIs" dxfId="8962" priority="2137" operator="lessThan">
      <formula>$C$4</formula>
    </cfRule>
  </conditionalFormatting>
  <conditionalFormatting sqref="CC37">
    <cfRule type="cellIs" dxfId="8961" priority="2138" operator="lessThan">
      <formula>$C$4</formula>
    </cfRule>
  </conditionalFormatting>
  <conditionalFormatting sqref="CC38">
    <cfRule type="cellIs" dxfId="8960" priority="2139" operator="lessThan">
      <formula>$C$4</formula>
    </cfRule>
  </conditionalFormatting>
  <conditionalFormatting sqref="CC39">
    <cfRule type="cellIs" dxfId="8959" priority="2140" operator="lessThan">
      <formula>$C$4</formula>
    </cfRule>
  </conditionalFormatting>
  <conditionalFormatting sqref="CC40">
    <cfRule type="cellIs" dxfId="8958" priority="2141" operator="lessThan">
      <formula>$C$4</formula>
    </cfRule>
  </conditionalFormatting>
  <conditionalFormatting sqref="CC41">
    <cfRule type="cellIs" dxfId="8957" priority="2142" operator="lessThan">
      <formula>$C$4</formula>
    </cfRule>
  </conditionalFormatting>
  <conditionalFormatting sqref="CC42">
    <cfRule type="cellIs" dxfId="8956" priority="2143" operator="lessThan">
      <formula>$C$4</formula>
    </cfRule>
  </conditionalFormatting>
  <conditionalFormatting sqref="CC43">
    <cfRule type="cellIs" dxfId="8955" priority="2144" operator="lessThan">
      <formula>$C$4</formula>
    </cfRule>
  </conditionalFormatting>
  <conditionalFormatting sqref="CC44">
    <cfRule type="cellIs" dxfId="8954" priority="2145" operator="lessThan">
      <formula>$C$4</formula>
    </cfRule>
  </conditionalFormatting>
  <conditionalFormatting sqref="CC45">
    <cfRule type="cellIs" dxfId="8953" priority="2146" operator="lessThan">
      <formula>$C$4</formula>
    </cfRule>
  </conditionalFormatting>
  <conditionalFormatting sqref="CC46">
    <cfRule type="cellIs" dxfId="8952" priority="2147" operator="lessThan">
      <formula>$C$4</formula>
    </cfRule>
  </conditionalFormatting>
  <conditionalFormatting sqref="CC47">
    <cfRule type="cellIs" dxfId="8951" priority="2148" operator="lessThan">
      <formula>$C$4</formula>
    </cfRule>
  </conditionalFormatting>
  <conditionalFormatting sqref="CC48">
    <cfRule type="cellIs" dxfId="8950" priority="2149" operator="lessThan">
      <formula>$C$4</formula>
    </cfRule>
  </conditionalFormatting>
  <conditionalFormatting sqref="CC49">
    <cfRule type="cellIs" dxfId="8949" priority="2150" operator="lessThan">
      <formula>$C$4</formula>
    </cfRule>
  </conditionalFormatting>
  <conditionalFormatting sqref="CC50">
    <cfRule type="cellIs" dxfId="8948" priority="2151" operator="lessThan">
      <formula>$C$4</formula>
    </cfRule>
  </conditionalFormatting>
  <conditionalFormatting sqref="CC51">
    <cfRule type="cellIs" dxfId="8947" priority="2152" operator="lessThan">
      <formula>$C$4</formula>
    </cfRule>
  </conditionalFormatting>
  <conditionalFormatting sqref="CC52">
    <cfRule type="cellIs" dxfId="8946" priority="2153" operator="lessThan">
      <formula>$C$4</formula>
    </cfRule>
  </conditionalFormatting>
  <conditionalFormatting sqref="CC53">
    <cfRule type="cellIs" dxfId="8945" priority="2154" operator="lessThan">
      <formula>$C$4</formula>
    </cfRule>
  </conditionalFormatting>
  <conditionalFormatting sqref="CC54">
    <cfRule type="cellIs" dxfId="8944" priority="2155" operator="lessThan">
      <formula>$C$4</formula>
    </cfRule>
  </conditionalFormatting>
  <conditionalFormatting sqref="CC55">
    <cfRule type="cellIs" dxfId="8943" priority="2156" operator="lessThan">
      <formula>$C$4</formula>
    </cfRule>
  </conditionalFormatting>
  <conditionalFormatting sqref="CC56">
    <cfRule type="cellIs" dxfId="8942" priority="2157" operator="lessThan">
      <formula>$C$4</formula>
    </cfRule>
  </conditionalFormatting>
  <conditionalFormatting sqref="CC57">
    <cfRule type="cellIs" dxfId="8941" priority="2158" operator="lessThan">
      <formula>$C$4</formula>
    </cfRule>
  </conditionalFormatting>
  <conditionalFormatting sqref="CC58">
    <cfRule type="cellIs" dxfId="8940" priority="2159" operator="lessThan">
      <formula>$C$4</formula>
    </cfRule>
  </conditionalFormatting>
  <conditionalFormatting sqref="CC59">
    <cfRule type="cellIs" dxfId="8939" priority="2160" operator="lessThan">
      <formula>$C$4</formula>
    </cfRule>
  </conditionalFormatting>
  <conditionalFormatting sqref="CC60">
    <cfRule type="cellIs" dxfId="8938" priority="2161" operator="lessThan">
      <formula>$C$4</formula>
    </cfRule>
  </conditionalFormatting>
  <conditionalFormatting sqref="CD11">
    <cfRule type="cellIs" dxfId="8937" priority="2162" operator="lessThan">
      <formula>$C$4</formula>
    </cfRule>
  </conditionalFormatting>
  <conditionalFormatting sqref="CD12">
    <cfRule type="cellIs" dxfId="8936" priority="2163" operator="lessThan">
      <formula>$C$4</formula>
    </cfRule>
  </conditionalFormatting>
  <conditionalFormatting sqref="CD13">
    <cfRule type="cellIs" dxfId="8935" priority="2164" operator="lessThan">
      <formula>$C$4</formula>
    </cfRule>
  </conditionalFormatting>
  <conditionalFormatting sqref="CD14">
    <cfRule type="cellIs" dxfId="8934" priority="2165" operator="lessThan">
      <formula>$C$4</formula>
    </cfRule>
  </conditionalFormatting>
  <conditionalFormatting sqref="CD15">
    <cfRule type="cellIs" dxfId="8933" priority="2166" operator="lessThan">
      <formula>$C$4</formula>
    </cfRule>
  </conditionalFormatting>
  <conditionalFormatting sqref="CD16">
    <cfRule type="cellIs" dxfId="8932" priority="2167" operator="lessThan">
      <formula>$C$4</formula>
    </cfRule>
  </conditionalFormatting>
  <conditionalFormatting sqref="CD17">
    <cfRule type="cellIs" dxfId="8931" priority="2168" operator="lessThan">
      <formula>$C$4</formula>
    </cfRule>
  </conditionalFormatting>
  <conditionalFormatting sqref="CD18">
    <cfRule type="cellIs" dxfId="8930" priority="2169" operator="lessThan">
      <formula>$C$4</formula>
    </cfRule>
  </conditionalFormatting>
  <conditionalFormatting sqref="CD19">
    <cfRule type="cellIs" dxfId="8929" priority="2170" operator="lessThan">
      <formula>$C$4</formula>
    </cfRule>
  </conditionalFormatting>
  <conditionalFormatting sqref="CD20">
    <cfRule type="cellIs" dxfId="8928" priority="2171" operator="lessThan">
      <formula>$C$4</formula>
    </cfRule>
  </conditionalFormatting>
  <conditionalFormatting sqref="CD21">
    <cfRule type="cellIs" dxfId="8927" priority="2172" operator="lessThan">
      <formula>$C$4</formula>
    </cfRule>
  </conditionalFormatting>
  <conditionalFormatting sqref="CD22">
    <cfRule type="cellIs" dxfId="8926" priority="2173" operator="lessThan">
      <formula>$C$4</formula>
    </cfRule>
  </conditionalFormatting>
  <conditionalFormatting sqref="CD23">
    <cfRule type="cellIs" dxfId="8925" priority="2174" operator="lessThan">
      <formula>$C$4</formula>
    </cfRule>
  </conditionalFormatting>
  <conditionalFormatting sqref="CD24">
    <cfRule type="cellIs" dxfId="8924" priority="2175" operator="lessThan">
      <formula>$C$4</formula>
    </cfRule>
  </conditionalFormatting>
  <conditionalFormatting sqref="CD25">
    <cfRule type="cellIs" dxfId="8923" priority="2176" operator="lessThan">
      <formula>$C$4</formula>
    </cfRule>
  </conditionalFormatting>
  <conditionalFormatting sqref="CD26">
    <cfRule type="cellIs" dxfId="8922" priority="2177" operator="lessThan">
      <formula>$C$4</formula>
    </cfRule>
  </conditionalFormatting>
  <conditionalFormatting sqref="CD27">
    <cfRule type="cellIs" dxfId="8921" priority="2178" operator="lessThan">
      <formula>$C$4</formula>
    </cfRule>
  </conditionalFormatting>
  <conditionalFormatting sqref="CD28">
    <cfRule type="cellIs" dxfId="8920" priority="2179" operator="lessThan">
      <formula>$C$4</formula>
    </cfRule>
  </conditionalFormatting>
  <conditionalFormatting sqref="CD29">
    <cfRule type="cellIs" dxfId="8919" priority="2180" operator="lessThan">
      <formula>$C$4</formula>
    </cfRule>
  </conditionalFormatting>
  <conditionalFormatting sqref="CD30">
    <cfRule type="cellIs" dxfId="8918" priority="2181" operator="lessThan">
      <formula>$C$4</formula>
    </cfRule>
  </conditionalFormatting>
  <conditionalFormatting sqref="CD31">
    <cfRule type="cellIs" dxfId="8917" priority="2182" operator="lessThan">
      <formula>$C$4</formula>
    </cfRule>
  </conditionalFormatting>
  <conditionalFormatting sqref="CD32">
    <cfRule type="cellIs" dxfId="8916" priority="2183" operator="lessThan">
      <formula>$C$4</formula>
    </cfRule>
  </conditionalFormatting>
  <conditionalFormatting sqref="CD33">
    <cfRule type="cellIs" dxfId="8915" priority="2184" operator="lessThan">
      <formula>$C$4</formula>
    </cfRule>
  </conditionalFormatting>
  <conditionalFormatting sqref="CD34">
    <cfRule type="cellIs" dxfId="8914" priority="2185" operator="lessThan">
      <formula>$C$4</formula>
    </cfRule>
  </conditionalFormatting>
  <conditionalFormatting sqref="CD35">
    <cfRule type="cellIs" dxfId="8913" priority="2186" operator="lessThan">
      <formula>$C$4</formula>
    </cfRule>
  </conditionalFormatting>
  <conditionalFormatting sqref="CD36">
    <cfRule type="cellIs" dxfId="8912" priority="2187" operator="lessThan">
      <formula>$C$4</formula>
    </cfRule>
  </conditionalFormatting>
  <conditionalFormatting sqref="CD37">
    <cfRule type="cellIs" dxfId="8911" priority="2188" operator="lessThan">
      <formula>$C$4</formula>
    </cfRule>
  </conditionalFormatting>
  <conditionalFormatting sqref="CD38">
    <cfRule type="cellIs" dxfId="8910" priority="2189" operator="lessThan">
      <formula>$C$4</formula>
    </cfRule>
  </conditionalFormatting>
  <conditionalFormatting sqref="CD39">
    <cfRule type="cellIs" dxfId="8909" priority="2190" operator="lessThan">
      <formula>$C$4</formula>
    </cfRule>
  </conditionalFormatting>
  <conditionalFormatting sqref="CD40">
    <cfRule type="cellIs" dxfId="8908" priority="2191" operator="lessThan">
      <formula>$C$4</formula>
    </cfRule>
  </conditionalFormatting>
  <conditionalFormatting sqref="CD41">
    <cfRule type="cellIs" dxfId="8907" priority="2192" operator="lessThan">
      <formula>$C$4</formula>
    </cfRule>
  </conditionalFormatting>
  <conditionalFormatting sqref="CD42">
    <cfRule type="cellIs" dxfId="8906" priority="2193" operator="lessThan">
      <formula>$C$4</formula>
    </cfRule>
  </conditionalFormatting>
  <conditionalFormatting sqref="CD43">
    <cfRule type="cellIs" dxfId="8905" priority="2194" operator="lessThan">
      <formula>$C$4</formula>
    </cfRule>
  </conditionalFormatting>
  <conditionalFormatting sqref="CD44">
    <cfRule type="cellIs" dxfId="8904" priority="2195" operator="lessThan">
      <formula>$C$4</formula>
    </cfRule>
  </conditionalFormatting>
  <conditionalFormatting sqref="CD45">
    <cfRule type="cellIs" dxfId="8903" priority="2196" operator="lessThan">
      <formula>$C$4</formula>
    </cfRule>
  </conditionalFormatting>
  <conditionalFormatting sqref="CD46">
    <cfRule type="cellIs" dxfId="8902" priority="2197" operator="lessThan">
      <formula>$C$4</formula>
    </cfRule>
  </conditionalFormatting>
  <conditionalFormatting sqref="CD47">
    <cfRule type="cellIs" dxfId="8901" priority="2198" operator="lessThan">
      <formula>$C$4</formula>
    </cfRule>
  </conditionalFormatting>
  <conditionalFormatting sqref="CD48">
    <cfRule type="cellIs" dxfId="8900" priority="2199" operator="lessThan">
      <formula>$C$4</formula>
    </cfRule>
  </conditionalFormatting>
  <conditionalFormatting sqref="CD49">
    <cfRule type="cellIs" dxfId="8899" priority="2200" operator="lessThan">
      <formula>$C$4</formula>
    </cfRule>
  </conditionalFormatting>
  <conditionalFormatting sqref="CD50">
    <cfRule type="cellIs" dxfId="8898" priority="2201" operator="lessThan">
      <formula>$C$4</formula>
    </cfRule>
  </conditionalFormatting>
  <conditionalFormatting sqref="CD51">
    <cfRule type="cellIs" dxfId="8897" priority="2202" operator="lessThan">
      <formula>$C$4</formula>
    </cfRule>
  </conditionalFormatting>
  <conditionalFormatting sqref="CD52">
    <cfRule type="cellIs" dxfId="8896" priority="2203" operator="lessThan">
      <formula>$C$4</formula>
    </cfRule>
  </conditionalFormatting>
  <conditionalFormatting sqref="CD53">
    <cfRule type="cellIs" dxfId="8895" priority="2204" operator="lessThan">
      <formula>$C$4</formula>
    </cfRule>
  </conditionalFormatting>
  <conditionalFormatting sqref="CD54">
    <cfRule type="cellIs" dxfId="8894" priority="2205" operator="lessThan">
      <formula>$C$4</formula>
    </cfRule>
  </conditionalFormatting>
  <conditionalFormatting sqref="CD55">
    <cfRule type="cellIs" dxfId="8893" priority="2206" operator="lessThan">
      <formula>$C$4</formula>
    </cfRule>
  </conditionalFormatting>
  <conditionalFormatting sqref="CD56">
    <cfRule type="cellIs" dxfId="8892" priority="2207" operator="lessThan">
      <formula>$C$4</formula>
    </cfRule>
  </conditionalFormatting>
  <conditionalFormatting sqref="CD57">
    <cfRule type="cellIs" dxfId="8891" priority="2208" operator="lessThan">
      <formula>$C$4</formula>
    </cfRule>
  </conditionalFormatting>
  <conditionalFormatting sqref="CD58">
    <cfRule type="cellIs" dxfId="8890" priority="2209" operator="lessThan">
      <formula>$C$4</formula>
    </cfRule>
  </conditionalFormatting>
  <conditionalFormatting sqref="CD59">
    <cfRule type="cellIs" dxfId="8889" priority="2210" operator="lessThan">
      <formula>$C$4</formula>
    </cfRule>
  </conditionalFormatting>
  <conditionalFormatting sqref="CD60">
    <cfRule type="cellIs" dxfId="8888" priority="2211" operator="lessThan">
      <formula>$C$4</formula>
    </cfRule>
  </conditionalFormatting>
  <conditionalFormatting sqref="CE11">
    <cfRule type="cellIs" dxfId="8887" priority="2212" operator="lessThan">
      <formula>$C$4</formula>
    </cfRule>
  </conditionalFormatting>
  <conditionalFormatting sqref="CE12">
    <cfRule type="cellIs" dxfId="8886" priority="2213" operator="lessThan">
      <formula>$C$4</formula>
    </cfRule>
  </conditionalFormatting>
  <conditionalFormatting sqref="CE13">
    <cfRule type="cellIs" dxfId="8885" priority="2214" operator="lessThan">
      <formula>$C$4</formula>
    </cfRule>
  </conditionalFormatting>
  <conditionalFormatting sqref="CE14">
    <cfRule type="cellIs" dxfId="8884" priority="2215" operator="lessThan">
      <formula>$C$4</formula>
    </cfRule>
  </conditionalFormatting>
  <conditionalFormatting sqref="CE15">
    <cfRule type="cellIs" dxfId="8883" priority="2216" operator="lessThan">
      <formula>$C$4</formula>
    </cfRule>
  </conditionalFormatting>
  <conditionalFormatting sqref="CE16">
    <cfRule type="cellIs" dxfId="8882" priority="2217" operator="lessThan">
      <formula>$C$4</formula>
    </cfRule>
  </conditionalFormatting>
  <conditionalFormatting sqref="CE17">
    <cfRule type="cellIs" dxfId="8881" priority="2218" operator="lessThan">
      <formula>$C$4</formula>
    </cfRule>
  </conditionalFormatting>
  <conditionalFormatting sqref="CE18">
    <cfRule type="cellIs" dxfId="8880" priority="2219" operator="lessThan">
      <formula>$C$4</formula>
    </cfRule>
  </conditionalFormatting>
  <conditionalFormatting sqref="CE19">
    <cfRule type="cellIs" dxfId="8879" priority="2220" operator="lessThan">
      <formula>$C$4</formula>
    </cfRule>
  </conditionalFormatting>
  <conditionalFormatting sqref="CE20">
    <cfRule type="cellIs" dxfId="8878" priority="2221" operator="lessThan">
      <formula>$C$4</formula>
    </cfRule>
  </conditionalFormatting>
  <conditionalFormatting sqref="CE21">
    <cfRule type="cellIs" dxfId="8877" priority="2222" operator="lessThan">
      <formula>$C$4</formula>
    </cfRule>
  </conditionalFormatting>
  <conditionalFormatting sqref="CE22">
    <cfRule type="cellIs" dxfId="8876" priority="2223" operator="lessThan">
      <formula>$C$4</formula>
    </cfRule>
  </conditionalFormatting>
  <conditionalFormatting sqref="CE23">
    <cfRule type="cellIs" dxfId="8875" priority="2224" operator="lessThan">
      <formula>$C$4</formula>
    </cfRule>
  </conditionalFormatting>
  <conditionalFormatting sqref="CE24">
    <cfRule type="cellIs" dxfId="8874" priority="2225" operator="lessThan">
      <formula>$C$4</formula>
    </cfRule>
  </conditionalFormatting>
  <conditionalFormatting sqref="CE25">
    <cfRule type="cellIs" dxfId="8873" priority="2226" operator="lessThan">
      <formula>$C$4</formula>
    </cfRule>
  </conditionalFormatting>
  <conditionalFormatting sqref="CE26">
    <cfRule type="cellIs" dxfId="8872" priority="2227" operator="lessThan">
      <formula>$C$4</formula>
    </cfRule>
  </conditionalFormatting>
  <conditionalFormatting sqref="CE27">
    <cfRule type="cellIs" dxfId="8871" priority="2228" operator="lessThan">
      <formula>$C$4</formula>
    </cfRule>
  </conditionalFormatting>
  <conditionalFormatting sqref="CE28">
    <cfRule type="cellIs" dxfId="8870" priority="2229" operator="lessThan">
      <formula>$C$4</formula>
    </cfRule>
  </conditionalFormatting>
  <conditionalFormatting sqref="CE29">
    <cfRule type="cellIs" dxfId="8869" priority="2230" operator="lessThan">
      <formula>$C$4</formula>
    </cfRule>
  </conditionalFormatting>
  <conditionalFormatting sqref="CE30">
    <cfRule type="cellIs" dxfId="8868" priority="2231" operator="lessThan">
      <formula>$C$4</formula>
    </cfRule>
  </conditionalFormatting>
  <conditionalFormatting sqref="CE31">
    <cfRule type="cellIs" dxfId="8867" priority="2232" operator="lessThan">
      <formula>$C$4</formula>
    </cfRule>
  </conditionalFormatting>
  <conditionalFormatting sqref="CE32">
    <cfRule type="cellIs" dxfId="8866" priority="2233" operator="lessThan">
      <formula>$C$4</formula>
    </cfRule>
  </conditionalFormatting>
  <conditionalFormatting sqref="CE33">
    <cfRule type="cellIs" dxfId="8865" priority="2234" operator="lessThan">
      <formula>$C$4</formula>
    </cfRule>
  </conditionalFormatting>
  <conditionalFormatting sqref="CE34">
    <cfRule type="cellIs" dxfId="8864" priority="2235" operator="lessThan">
      <formula>$C$4</formula>
    </cfRule>
  </conditionalFormatting>
  <conditionalFormatting sqref="CE35">
    <cfRule type="cellIs" dxfId="8863" priority="2236" operator="lessThan">
      <formula>$C$4</formula>
    </cfRule>
  </conditionalFormatting>
  <conditionalFormatting sqref="CE36">
    <cfRule type="cellIs" dxfId="8862" priority="2237" operator="lessThan">
      <formula>$C$4</formula>
    </cfRule>
  </conditionalFormatting>
  <conditionalFormatting sqref="CE37">
    <cfRule type="cellIs" dxfId="8861" priority="2238" operator="lessThan">
      <formula>$C$4</formula>
    </cfRule>
  </conditionalFormatting>
  <conditionalFormatting sqref="CE38">
    <cfRule type="cellIs" dxfId="8860" priority="2239" operator="lessThan">
      <formula>$C$4</formula>
    </cfRule>
  </conditionalFormatting>
  <conditionalFormatting sqref="CE39">
    <cfRule type="cellIs" dxfId="8859" priority="2240" operator="lessThan">
      <formula>$C$4</formula>
    </cfRule>
  </conditionalFormatting>
  <conditionalFormatting sqref="CE40">
    <cfRule type="cellIs" dxfId="8858" priority="2241" operator="lessThan">
      <formula>$C$4</formula>
    </cfRule>
  </conditionalFormatting>
  <conditionalFormatting sqref="CE41">
    <cfRule type="cellIs" dxfId="8857" priority="2242" operator="lessThan">
      <formula>$C$4</formula>
    </cfRule>
  </conditionalFormatting>
  <conditionalFormatting sqref="CE42">
    <cfRule type="cellIs" dxfId="8856" priority="2243" operator="lessThan">
      <formula>$C$4</formula>
    </cfRule>
  </conditionalFormatting>
  <conditionalFormatting sqref="CE43">
    <cfRule type="cellIs" dxfId="8855" priority="2244" operator="lessThan">
      <formula>$C$4</formula>
    </cfRule>
  </conditionalFormatting>
  <conditionalFormatting sqref="CE44">
    <cfRule type="cellIs" dxfId="8854" priority="2245" operator="lessThan">
      <formula>$C$4</formula>
    </cfRule>
  </conditionalFormatting>
  <conditionalFormatting sqref="CE45">
    <cfRule type="cellIs" dxfId="8853" priority="2246" operator="lessThan">
      <formula>$C$4</formula>
    </cfRule>
  </conditionalFormatting>
  <conditionalFormatting sqref="CE46">
    <cfRule type="cellIs" dxfId="8852" priority="2247" operator="lessThan">
      <formula>$C$4</formula>
    </cfRule>
  </conditionalFormatting>
  <conditionalFormatting sqref="CE47">
    <cfRule type="cellIs" dxfId="8851" priority="2248" operator="lessThan">
      <formula>$C$4</formula>
    </cfRule>
  </conditionalFormatting>
  <conditionalFormatting sqref="CE48">
    <cfRule type="cellIs" dxfId="8850" priority="2249" operator="lessThan">
      <formula>$C$4</formula>
    </cfRule>
  </conditionalFormatting>
  <conditionalFormatting sqref="CE49">
    <cfRule type="cellIs" dxfId="8849" priority="2250" operator="lessThan">
      <formula>$C$4</formula>
    </cfRule>
  </conditionalFormatting>
  <conditionalFormatting sqref="CE50">
    <cfRule type="cellIs" dxfId="8848" priority="2251" operator="lessThan">
      <formula>$C$4</formula>
    </cfRule>
  </conditionalFormatting>
  <conditionalFormatting sqref="CE51">
    <cfRule type="cellIs" dxfId="8847" priority="2252" operator="lessThan">
      <formula>$C$4</formula>
    </cfRule>
  </conditionalFormatting>
  <conditionalFormatting sqref="CE52">
    <cfRule type="cellIs" dxfId="8846" priority="2253" operator="lessThan">
      <formula>$C$4</formula>
    </cfRule>
  </conditionalFormatting>
  <conditionalFormatting sqref="CE53">
    <cfRule type="cellIs" dxfId="8845" priority="2254" operator="lessThan">
      <formula>$C$4</formula>
    </cfRule>
  </conditionalFormatting>
  <conditionalFormatting sqref="CE54">
    <cfRule type="cellIs" dxfId="8844" priority="2255" operator="lessThan">
      <formula>$C$4</formula>
    </cfRule>
  </conditionalFormatting>
  <conditionalFormatting sqref="CE55">
    <cfRule type="cellIs" dxfId="8843" priority="2256" operator="lessThan">
      <formula>$C$4</formula>
    </cfRule>
  </conditionalFormatting>
  <conditionalFormatting sqref="CE56">
    <cfRule type="cellIs" dxfId="8842" priority="2257" operator="lessThan">
      <formula>$C$4</formula>
    </cfRule>
  </conditionalFormatting>
  <conditionalFormatting sqref="CE57">
    <cfRule type="cellIs" dxfId="8841" priority="2258" operator="lessThan">
      <formula>$C$4</formula>
    </cfRule>
  </conditionalFormatting>
  <conditionalFormatting sqref="CE58">
    <cfRule type="cellIs" dxfId="8840" priority="2259" operator="lessThan">
      <formula>$C$4</formula>
    </cfRule>
  </conditionalFormatting>
  <conditionalFormatting sqref="CE59">
    <cfRule type="cellIs" dxfId="8839" priority="2260" operator="lessThan">
      <formula>$C$4</formula>
    </cfRule>
  </conditionalFormatting>
  <conditionalFormatting sqref="CE60">
    <cfRule type="cellIs" dxfId="8838" priority="2261" operator="lessThan">
      <formula>$C$4</formula>
    </cfRule>
  </conditionalFormatting>
  <conditionalFormatting sqref="CF11">
    <cfRule type="cellIs" dxfId="8837" priority="2262" operator="lessThan">
      <formula>$C$4</formula>
    </cfRule>
  </conditionalFormatting>
  <conditionalFormatting sqref="CF12">
    <cfRule type="cellIs" dxfId="8836" priority="2263" operator="lessThan">
      <formula>$C$4</formula>
    </cfRule>
  </conditionalFormatting>
  <conditionalFormatting sqref="CF13">
    <cfRule type="cellIs" dxfId="8835" priority="2264" operator="lessThan">
      <formula>$C$4</formula>
    </cfRule>
  </conditionalFormatting>
  <conditionalFormatting sqref="CF14">
    <cfRule type="cellIs" dxfId="8834" priority="2265" operator="lessThan">
      <formula>$C$4</formula>
    </cfRule>
  </conditionalFormatting>
  <conditionalFormatting sqref="CF15">
    <cfRule type="cellIs" dxfId="8833" priority="2266" operator="lessThan">
      <formula>$C$4</formula>
    </cfRule>
  </conditionalFormatting>
  <conditionalFormatting sqref="CF16">
    <cfRule type="cellIs" dxfId="8832" priority="2267" operator="lessThan">
      <formula>$C$4</formula>
    </cfRule>
  </conditionalFormatting>
  <conditionalFormatting sqref="CF17">
    <cfRule type="cellIs" dxfId="8831" priority="2268" operator="lessThan">
      <formula>$C$4</formula>
    </cfRule>
  </conditionalFormatting>
  <conditionalFormatting sqref="CF18">
    <cfRule type="cellIs" dxfId="8830" priority="2269" operator="lessThan">
      <formula>$C$4</formula>
    </cfRule>
  </conditionalFormatting>
  <conditionalFormatting sqref="CF19">
    <cfRule type="cellIs" dxfId="8829" priority="2270" operator="lessThan">
      <formula>$C$4</formula>
    </cfRule>
  </conditionalFormatting>
  <conditionalFormatting sqref="CF20">
    <cfRule type="cellIs" dxfId="8828" priority="2271" operator="lessThan">
      <formula>$C$4</formula>
    </cfRule>
  </conditionalFormatting>
  <conditionalFormatting sqref="CF21">
    <cfRule type="cellIs" dxfId="8827" priority="2272" operator="lessThan">
      <formula>$C$4</formula>
    </cfRule>
  </conditionalFormatting>
  <conditionalFormatting sqref="CF22">
    <cfRule type="cellIs" dxfId="8826" priority="2273" operator="lessThan">
      <formula>$C$4</formula>
    </cfRule>
  </conditionalFormatting>
  <conditionalFormatting sqref="CF23">
    <cfRule type="cellIs" dxfId="8825" priority="2274" operator="lessThan">
      <formula>$C$4</formula>
    </cfRule>
  </conditionalFormatting>
  <conditionalFormatting sqref="CF24">
    <cfRule type="cellIs" dxfId="8824" priority="2275" operator="lessThan">
      <formula>$C$4</formula>
    </cfRule>
  </conditionalFormatting>
  <conditionalFormatting sqref="CF25">
    <cfRule type="cellIs" dxfId="8823" priority="2276" operator="lessThan">
      <formula>$C$4</formula>
    </cfRule>
  </conditionalFormatting>
  <conditionalFormatting sqref="CF26">
    <cfRule type="cellIs" dxfId="8822" priority="2277" operator="lessThan">
      <formula>$C$4</formula>
    </cfRule>
  </conditionalFormatting>
  <conditionalFormatting sqref="CF27">
    <cfRule type="cellIs" dxfId="8821" priority="2278" operator="lessThan">
      <formula>$C$4</formula>
    </cfRule>
  </conditionalFormatting>
  <conditionalFormatting sqref="CF28">
    <cfRule type="cellIs" dxfId="8820" priority="2279" operator="lessThan">
      <formula>$C$4</formula>
    </cfRule>
  </conditionalFormatting>
  <conditionalFormatting sqref="CF29">
    <cfRule type="cellIs" dxfId="8819" priority="2280" operator="lessThan">
      <formula>$C$4</formula>
    </cfRule>
  </conditionalFormatting>
  <conditionalFormatting sqref="CF30">
    <cfRule type="cellIs" dxfId="8818" priority="2281" operator="lessThan">
      <formula>$C$4</formula>
    </cfRule>
  </conditionalFormatting>
  <conditionalFormatting sqref="CF31">
    <cfRule type="cellIs" dxfId="8817" priority="2282" operator="lessThan">
      <formula>$C$4</formula>
    </cfRule>
  </conditionalFormatting>
  <conditionalFormatting sqref="CF32">
    <cfRule type="cellIs" dxfId="8816" priority="2283" operator="lessThan">
      <formula>$C$4</formula>
    </cfRule>
  </conditionalFormatting>
  <conditionalFormatting sqref="CF33">
    <cfRule type="cellIs" dxfId="8815" priority="2284" operator="lessThan">
      <formula>$C$4</formula>
    </cfRule>
  </conditionalFormatting>
  <conditionalFormatting sqref="CF34">
    <cfRule type="cellIs" dxfId="8814" priority="2285" operator="lessThan">
      <formula>$C$4</formula>
    </cfRule>
  </conditionalFormatting>
  <conditionalFormatting sqref="CF35">
    <cfRule type="cellIs" dxfId="8813" priority="2286" operator="lessThan">
      <formula>$C$4</formula>
    </cfRule>
  </conditionalFormatting>
  <conditionalFormatting sqref="CF36">
    <cfRule type="cellIs" dxfId="8812" priority="2287" operator="lessThan">
      <formula>$C$4</formula>
    </cfRule>
  </conditionalFormatting>
  <conditionalFormatting sqref="CF37">
    <cfRule type="cellIs" dxfId="8811" priority="2288" operator="lessThan">
      <formula>$C$4</formula>
    </cfRule>
  </conditionalFormatting>
  <conditionalFormatting sqref="CF38">
    <cfRule type="cellIs" dxfId="8810" priority="2289" operator="lessThan">
      <formula>$C$4</formula>
    </cfRule>
  </conditionalFormatting>
  <conditionalFormatting sqref="CF39">
    <cfRule type="cellIs" dxfId="8809" priority="2290" operator="lessThan">
      <formula>$C$4</formula>
    </cfRule>
  </conditionalFormatting>
  <conditionalFormatting sqref="CF40">
    <cfRule type="cellIs" dxfId="8808" priority="2291" operator="lessThan">
      <formula>$C$4</formula>
    </cfRule>
  </conditionalFormatting>
  <conditionalFormatting sqref="CF41">
    <cfRule type="cellIs" dxfId="8807" priority="2292" operator="lessThan">
      <formula>$C$4</formula>
    </cfRule>
  </conditionalFormatting>
  <conditionalFormatting sqref="CF42">
    <cfRule type="cellIs" dxfId="8806" priority="2293" operator="lessThan">
      <formula>$C$4</formula>
    </cfRule>
  </conditionalFormatting>
  <conditionalFormatting sqref="CF43">
    <cfRule type="cellIs" dxfId="8805" priority="2294" operator="lessThan">
      <formula>$C$4</formula>
    </cfRule>
  </conditionalFormatting>
  <conditionalFormatting sqref="CF44">
    <cfRule type="cellIs" dxfId="8804" priority="2295" operator="lessThan">
      <formula>$C$4</formula>
    </cfRule>
  </conditionalFormatting>
  <conditionalFormatting sqref="CF45">
    <cfRule type="cellIs" dxfId="8803" priority="2296" operator="lessThan">
      <formula>$C$4</formula>
    </cfRule>
  </conditionalFormatting>
  <conditionalFormatting sqref="CF46">
    <cfRule type="cellIs" dxfId="8802" priority="2297" operator="lessThan">
      <formula>$C$4</formula>
    </cfRule>
  </conditionalFormatting>
  <conditionalFormatting sqref="CF47">
    <cfRule type="cellIs" dxfId="8801" priority="2298" operator="lessThan">
      <formula>$C$4</formula>
    </cfRule>
  </conditionalFormatting>
  <conditionalFormatting sqref="CF48">
    <cfRule type="cellIs" dxfId="8800" priority="2299" operator="lessThan">
      <formula>$C$4</formula>
    </cfRule>
  </conditionalFormatting>
  <conditionalFormatting sqref="CF49">
    <cfRule type="cellIs" dxfId="8799" priority="2300" operator="lessThan">
      <formula>$C$4</formula>
    </cfRule>
  </conditionalFormatting>
  <conditionalFormatting sqref="CF50">
    <cfRule type="cellIs" dxfId="8798" priority="2301" operator="lessThan">
      <formula>$C$4</formula>
    </cfRule>
  </conditionalFormatting>
  <conditionalFormatting sqref="CF51">
    <cfRule type="cellIs" dxfId="8797" priority="2302" operator="lessThan">
      <formula>$C$4</formula>
    </cfRule>
  </conditionalFormatting>
  <conditionalFormatting sqref="CF52">
    <cfRule type="cellIs" dxfId="8796" priority="2303" operator="lessThan">
      <formula>$C$4</formula>
    </cfRule>
  </conditionalFormatting>
  <conditionalFormatting sqref="CF53">
    <cfRule type="cellIs" dxfId="8795" priority="2304" operator="lessThan">
      <formula>$C$4</formula>
    </cfRule>
  </conditionalFormatting>
  <conditionalFormatting sqref="CF54">
    <cfRule type="cellIs" dxfId="8794" priority="2305" operator="lessThan">
      <formula>$C$4</formula>
    </cfRule>
  </conditionalFormatting>
  <conditionalFormatting sqref="CF55">
    <cfRule type="cellIs" dxfId="8793" priority="2306" operator="lessThan">
      <formula>$C$4</formula>
    </cfRule>
  </conditionalFormatting>
  <conditionalFormatting sqref="CF56">
    <cfRule type="cellIs" dxfId="8792" priority="2307" operator="lessThan">
      <formula>$C$4</formula>
    </cfRule>
  </conditionalFormatting>
  <conditionalFormatting sqref="CF57">
    <cfRule type="cellIs" dxfId="8791" priority="2308" operator="lessThan">
      <formula>$C$4</formula>
    </cfRule>
  </conditionalFormatting>
  <conditionalFormatting sqref="CF58">
    <cfRule type="cellIs" dxfId="8790" priority="2309" operator="lessThan">
      <formula>$C$4</formula>
    </cfRule>
  </conditionalFormatting>
  <conditionalFormatting sqref="CF59">
    <cfRule type="cellIs" dxfId="8789" priority="2310" operator="lessThan">
      <formula>$C$4</formula>
    </cfRule>
  </conditionalFormatting>
  <conditionalFormatting sqref="CF60">
    <cfRule type="cellIs" dxfId="8788" priority="2311" operator="lessThan">
      <formula>$C$4</formula>
    </cfRule>
  </conditionalFormatting>
  <conditionalFormatting sqref="CG11">
    <cfRule type="cellIs" dxfId="8787" priority="2312" operator="lessThan">
      <formula>$C$4</formula>
    </cfRule>
  </conditionalFormatting>
  <conditionalFormatting sqref="CG12">
    <cfRule type="cellIs" dxfId="8786" priority="2313" operator="lessThan">
      <formula>$C$4</formula>
    </cfRule>
  </conditionalFormatting>
  <conditionalFormatting sqref="CG13">
    <cfRule type="cellIs" dxfId="8785" priority="2314" operator="lessThan">
      <formula>$C$4</formula>
    </cfRule>
  </conditionalFormatting>
  <conditionalFormatting sqref="CG14">
    <cfRule type="cellIs" dxfId="8784" priority="2315" operator="lessThan">
      <formula>$C$4</formula>
    </cfRule>
  </conditionalFormatting>
  <conditionalFormatting sqref="CG15">
    <cfRule type="cellIs" dxfId="8783" priority="2316" operator="lessThan">
      <formula>$C$4</formula>
    </cfRule>
  </conditionalFormatting>
  <conditionalFormatting sqref="CG16">
    <cfRule type="cellIs" dxfId="8782" priority="2317" operator="lessThan">
      <formula>$C$4</formula>
    </cfRule>
  </conditionalFormatting>
  <conditionalFormatting sqref="CG17">
    <cfRule type="cellIs" dxfId="8781" priority="2318" operator="lessThan">
      <formula>$C$4</formula>
    </cfRule>
  </conditionalFormatting>
  <conditionalFormatting sqref="CG18">
    <cfRule type="cellIs" dxfId="8780" priority="2319" operator="lessThan">
      <formula>$C$4</formula>
    </cfRule>
  </conditionalFormatting>
  <conditionalFormatting sqref="CG19">
    <cfRule type="cellIs" dxfId="8779" priority="2320" operator="lessThan">
      <formula>$C$4</formula>
    </cfRule>
  </conditionalFormatting>
  <conditionalFormatting sqref="CG20">
    <cfRule type="cellIs" dxfId="8778" priority="2321" operator="lessThan">
      <formula>$C$4</formula>
    </cfRule>
  </conditionalFormatting>
  <conditionalFormatting sqref="CG21">
    <cfRule type="cellIs" dxfId="8777" priority="2322" operator="lessThan">
      <formula>$C$4</formula>
    </cfRule>
  </conditionalFormatting>
  <conditionalFormatting sqref="CG22">
    <cfRule type="cellIs" dxfId="8776" priority="2323" operator="lessThan">
      <formula>$C$4</formula>
    </cfRule>
  </conditionalFormatting>
  <conditionalFormatting sqref="CG23">
    <cfRule type="cellIs" dxfId="8775" priority="2324" operator="lessThan">
      <formula>$C$4</formula>
    </cfRule>
  </conditionalFormatting>
  <conditionalFormatting sqref="CG24">
    <cfRule type="cellIs" dxfId="8774" priority="2325" operator="lessThan">
      <formula>$C$4</formula>
    </cfRule>
  </conditionalFormatting>
  <conditionalFormatting sqref="CG25">
    <cfRule type="cellIs" dxfId="8773" priority="2326" operator="lessThan">
      <formula>$C$4</formula>
    </cfRule>
  </conditionalFormatting>
  <conditionalFormatting sqref="CG26">
    <cfRule type="cellIs" dxfId="8772" priority="2327" operator="lessThan">
      <formula>$C$4</formula>
    </cfRule>
  </conditionalFormatting>
  <conditionalFormatting sqref="CG27">
    <cfRule type="cellIs" dxfId="8771" priority="2328" operator="lessThan">
      <formula>$C$4</formula>
    </cfRule>
  </conditionalFormatting>
  <conditionalFormatting sqref="CG28">
    <cfRule type="cellIs" dxfId="8770" priority="2329" operator="lessThan">
      <formula>$C$4</formula>
    </cfRule>
  </conditionalFormatting>
  <conditionalFormatting sqref="CG29">
    <cfRule type="cellIs" dxfId="8769" priority="2330" operator="lessThan">
      <formula>$C$4</formula>
    </cfRule>
  </conditionalFormatting>
  <conditionalFormatting sqref="CG30">
    <cfRule type="cellIs" dxfId="8768" priority="2331" operator="lessThan">
      <formula>$C$4</formula>
    </cfRule>
  </conditionalFormatting>
  <conditionalFormatting sqref="CG31">
    <cfRule type="cellIs" dxfId="8767" priority="2332" operator="lessThan">
      <formula>$C$4</formula>
    </cfRule>
  </conditionalFormatting>
  <conditionalFormatting sqref="CG32">
    <cfRule type="cellIs" dxfId="8766" priority="2333" operator="lessThan">
      <formula>$C$4</formula>
    </cfRule>
  </conditionalFormatting>
  <conditionalFormatting sqref="CG33">
    <cfRule type="cellIs" dxfId="8765" priority="2334" operator="lessThan">
      <formula>$C$4</formula>
    </cfRule>
  </conditionalFormatting>
  <conditionalFormatting sqref="CG34">
    <cfRule type="cellIs" dxfId="8764" priority="2335" operator="lessThan">
      <formula>$C$4</formula>
    </cfRule>
  </conditionalFormatting>
  <conditionalFormatting sqref="CG35">
    <cfRule type="cellIs" dxfId="8763" priority="2336" operator="lessThan">
      <formula>$C$4</formula>
    </cfRule>
  </conditionalFormatting>
  <conditionalFormatting sqref="CG36">
    <cfRule type="cellIs" dxfId="8762" priority="2337" operator="lessThan">
      <formula>$C$4</formula>
    </cfRule>
  </conditionalFormatting>
  <conditionalFormatting sqref="CG37">
    <cfRule type="cellIs" dxfId="8761" priority="2338" operator="lessThan">
      <formula>$C$4</formula>
    </cfRule>
  </conditionalFormatting>
  <conditionalFormatting sqref="CG38">
    <cfRule type="cellIs" dxfId="8760" priority="2339" operator="lessThan">
      <formula>$C$4</formula>
    </cfRule>
  </conditionalFormatting>
  <conditionalFormatting sqref="CG39">
    <cfRule type="cellIs" dxfId="8759" priority="2340" operator="lessThan">
      <formula>$C$4</formula>
    </cfRule>
  </conditionalFormatting>
  <conditionalFormatting sqref="CG40">
    <cfRule type="cellIs" dxfId="8758" priority="2341" operator="lessThan">
      <formula>$C$4</formula>
    </cfRule>
  </conditionalFormatting>
  <conditionalFormatting sqref="CG41">
    <cfRule type="cellIs" dxfId="8757" priority="2342" operator="lessThan">
      <formula>$C$4</formula>
    </cfRule>
  </conditionalFormatting>
  <conditionalFormatting sqref="CG42">
    <cfRule type="cellIs" dxfId="8756" priority="2343" operator="lessThan">
      <formula>$C$4</formula>
    </cfRule>
  </conditionalFormatting>
  <conditionalFormatting sqref="CG43">
    <cfRule type="cellIs" dxfId="8755" priority="2344" operator="lessThan">
      <formula>$C$4</formula>
    </cfRule>
  </conditionalFormatting>
  <conditionalFormatting sqref="CG44">
    <cfRule type="cellIs" dxfId="8754" priority="2345" operator="lessThan">
      <formula>$C$4</formula>
    </cfRule>
  </conditionalFormatting>
  <conditionalFormatting sqref="CG45">
    <cfRule type="cellIs" dxfId="8753" priority="2346" operator="lessThan">
      <formula>$C$4</formula>
    </cfRule>
  </conditionalFormatting>
  <conditionalFormatting sqref="CG46">
    <cfRule type="cellIs" dxfId="8752" priority="2347" operator="lessThan">
      <formula>$C$4</formula>
    </cfRule>
  </conditionalFormatting>
  <conditionalFormatting sqref="CG47">
    <cfRule type="cellIs" dxfId="8751" priority="2348" operator="lessThan">
      <formula>$C$4</formula>
    </cfRule>
  </conditionalFormatting>
  <conditionalFormatting sqref="CG48">
    <cfRule type="cellIs" dxfId="8750" priority="2349" operator="lessThan">
      <formula>$C$4</formula>
    </cfRule>
  </conditionalFormatting>
  <conditionalFormatting sqref="CG49">
    <cfRule type="cellIs" dxfId="8749" priority="2350" operator="lessThan">
      <formula>$C$4</formula>
    </cfRule>
  </conditionalFormatting>
  <conditionalFormatting sqref="CG50">
    <cfRule type="cellIs" dxfId="8748" priority="2351" operator="lessThan">
      <formula>$C$4</formula>
    </cfRule>
  </conditionalFormatting>
  <conditionalFormatting sqref="CG51">
    <cfRule type="cellIs" dxfId="8747" priority="2352" operator="lessThan">
      <formula>$C$4</formula>
    </cfRule>
  </conditionalFormatting>
  <conditionalFormatting sqref="CG52">
    <cfRule type="cellIs" dxfId="8746" priority="2353" operator="lessThan">
      <formula>$C$4</formula>
    </cfRule>
  </conditionalFormatting>
  <conditionalFormatting sqref="CG53">
    <cfRule type="cellIs" dxfId="8745" priority="2354" operator="lessThan">
      <formula>$C$4</formula>
    </cfRule>
  </conditionalFormatting>
  <conditionalFormatting sqref="CG54">
    <cfRule type="cellIs" dxfId="8744" priority="2355" operator="lessThan">
      <formula>$C$4</formula>
    </cfRule>
  </conditionalFormatting>
  <conditionalFormatting sqref="CG55">
    <cfRule type="cellIs" dxfId="8743" priority="2356" operator="lessThan">
      <formula>$C$4</formula>
    </cfRule>
  </conditionalFormatting>
  <conditionalFormatting sqref="CG56">
    <cfRule type="cellIs" dxfId="8742" priority="2357" operator="lessThan">
      <formula>$C$4</formula>
    </cfRule>
  </conditionalFormatting>
  <conditionalFormatting sqref="CG57">
    <cfRule type="cellIs" dxfId="8741" priority="2358" operator="lessThan">
      <formula>$C$4</formula>
    </cfRule>
  </conditionalFormatting>
  <conditionalFormatting sqref="CG58">
    <cfRule type="cellIs" dxfId="8740" priority="2359" operator="lessThan">
      <formula>$C$4</formula>
    </cfRule>
  </conditionalFormatting>
  <conditionalFormatting sqref="CG59">
    <cfRule type="cellIs" dxfId="8739" priority="2360" operator="lessThan">
      <formula>$C$4</formula>
    </cfRule>
  </conditionalFormatting>
  <conditionalFormatting sqref="CG60">
    <cfRule type="cellIs" dxfId="8738" priority="2361" operator="lessThan">
      <formula>$C$4</formula>
    </cfRule>
  </conditionalFormatting>
  <conditionalFormatting sqref="CM11">
    <cfRule type="cellIs" dxfId="8737" priority="2362" operator="lessThan">
      <formula>$C$4</formula>
    </cfRule>
  </conditionalFormatting>
  <conditionalFormatting sqref="CM12">
    <cfRule type="cellIs" dxfId="8736" priority="2363" operator="lessThan">
      <formula>$C$4</formula>
    </cfRule>
  </conditionalFormatting>
  <conditionalFormatting sqref="CM13">
    <cfRule type="cellIs" dxfId="8735" priority="2364" operator="lessThan">
      <formula>$C$4</formula>
    </cfRule>
  </conditionalFormatting>
  <conditionalFormatting sqref="CM14">
    <cfRule type="cellIs" dxfId="8734" priority="2365" operator="lessThan">
      <formula>$C$4</formula>
    </cfRule>
  </conditionalFormatting>
  <conditionalFormatting sqref="CM15">
    <cfRule type="cellIs" dxfId="8733" priority="2366" operator="lessThan">
      <formula>$C$4</formula>
    </cfRule>
  </conditionalFormatting>
  <conditionalFormatting sqref="CM16">
    <cfRule type="cellIs" dxfId="8732" priority="2367" operator="lessThan">
      <formula>$C$4</formula>
    </cfRule>
  </conditionalFormatting>
  <conditionalFormatting sqref="CM17">
    <cfRule type="cellIs" dxfId="8731" priority="2368" operator="lessThan">
      <formula>$C$4</formula>
    </cfRule>
  </conditionalFormatting>
  <conditionalFormatting sqref="CM18">
    <cfRule type="cellIs" dxfId="8730" priority="2369" operator="lessThan">
      <formula>$C$4</formula>
    </cfRule>
  </conditionalFormatting>
  <conditionalFormatting sqref="CM19">
    <cfRule type="cellIs" dxfId="8729" priority="2370" operator="lessThan">
      <formula>$C$4</formula>
    </cfRule>
  </conditionalFormatting>
  <conditionalFormatting sqref="CM20">
    <cfRule type="cellIs" dxfId="8728" priority="2371" operator="lessThan">
      <formula>$C$4</formula>
    </cfRule>
  </conditionalFormatting>
  <conditionalFormatting sqref="CM21">
    <cfRule type="cellIs" dxfId="8727" priority="2372" operator="lessThan">
      <formula>$C$4</formula>
    </cfRule>
  </conditionalFormatting>
  <conditionalFormatting sqref="CM22">
    <cfRule type="cellIs" dxfId="8726" priority="2373" operator="lessThan">
      <formula>$C$4</formula>
    </cfRule>
  </conditionalFormatting>
  <conditionalFormatting sqref="CM23">
    <cfRule type="cellIs" dxfId="8725" priority="2374" operator="lessThan">
      <formula>$C$4</formula>
    </cfRule>
  </conditionalFormatting>
  <conditionalFormatting sqref="CM24">
    <cfRule type="cellIs" dxfId="8724" priority="2375" operator="lessThan">
      <formula>$C$4</formula>
    </cfRule>
  </conditionalFormatting>
  <conditionalFormatting sqref="CM25">
    <cfRule type="cellIs" dxfId="8723" priority="2376" operator="lessThan">
      <formula>$C$4</formula>
    </cfRule>
  </conditionalFormatting>
  <conditionalFormatting sqref="CM26">
    <cfRule type="cellIs" dxfId="8722" priority="2377" operator="lessThan">
      <formula>$C$4</formula>
    </cfRule>
  </conditionalFormatting>
  <conditionalFormatting sqref="CM27">
    <cfRule type="cellIs" dxfId="8721" priority="2378" operator="lessThan">
      <formula>$C$4</formula>
    </cfRule>
  </conditionalFormatting>
  <conditionalFormatting sqref="CM28">
    <cfRule type="cellIs" dxfId="8720" priority="2379" operator="lessThan">
      <formula>$C$4</formula>
    </cfRule>
  </conditionalFormatting>
  <conditionalFormatting sqref="CM29">
    <cfRule type="cellIs" dxfId="8719" priority="2380" operator="lessThan">
      <formula>$C$4</formula>
    </cfRule>
  </conditionalFormatting>
  <conditionalFormatting sqref="CM30">
    <cfRule type="cellIs" dxfId="8718" priority="2381" operator="lessThan">
      <formula>$C$4</formula>
    </cfRule>
  </conditionalFormatting>
  <conditionalFormatting sqref="CM31">
    <cfRule type="cellIs" dxfId="8717" priority="2382" operator="lessThan">
      <formula>$C$4</formula>
    </cfRule>
  </conditionalFormatting>
  <conditionalFormatting sqref="CM32">
    <cfRule type="cellIs" dxfId="8716" priority="2383" operator="lessThan">
      <formula>$C$4</formula>
    </cfRule>
  </conditionalFormatting>
  <conditionalFormatting sqref="CM33">
    <cfRule type="cellIs" dxfId="8715" priority="2384" operator="lessThan">
      <formula>$C$4</formula>
    </cfRule>
  </conditionalFormatting>
  <conditionalFormatting sqref="CM34">
    <cfRule type="cellIs" dxfId="8714" priority="2385" operator="lessThan">
      <formula>$C$4</formula>
    </cfRule>
  </conditionalFormatting>
  <conditionalFormatting sqref="CM35">
    <cfRule type="cellIs" dxfId="8713" priority="2386" operator="lessThan">
      <formula>$C$4</formula>
    </cfRule>
  </conditionalFormatting>
  <conditionalFormatting sqref="CM36">
    <cfRule type="cellIs" dxfId="8712" priority="2387" operator="lessThan">
      <formula>$C$4</formula>
    </cfRule>
  </conditionalFormatting>
  <conditionalFormatting sqref="CM37">
    <cfRule type="cellIs" dxfId="8711" priority="2388" operator="lessThan">
      <formula>$C$4</formula>
    </cfRule>
  </conditionalFormatting>
  <conditionalFormatting sqref="CM38">
    <cfRule type="cellIs" dxfId="8710" priority="2389" operator="lessThan">
      <formula>$C$4</formula>
    </cfRule>
  </conditionalFormatting>
  <conditionalFormatting sqref="CM39">
    <cfRule type="cellIs" dxfId="8709" priority="2390" operator="lessThan">
      <formula>$C$4</formula>
    </cfRule>
  </conditionalFormatting>
  <conditionalFormatting sqref="CM40">
    <cfRule type="cellIs" dxfId="8708" priority="2391" operator="lessThan">
      <formula>$C$4</formula>
    </cfRule>
  </conditionalFormatting>
  <conditionalFormatting sqref="CM41">
    <cfRule type="cellIs" dxfId="8707" priority="2392" operator="lessThan">
      <formula>$C$4</formula>
    </cfRule>
  </conditionalFormatting>
  <conditionalFormatting sqref="CM42">
    <cfRule type="cellIs" dxfId="8706" priority="2393" operator="lessThan">
      <formula>$C$4</formula>
    </cfRule>
  </conditionalFormatting>
  <conditionalFormatting sqref="CM43">
    <cfRule type="cellIs" dxfId="8705" priority="2394" operator="lessThan">
      <formula>$C$4</formula>
    </cfRule>
  </conditionalFormatting>
  <conditionalFormatting sqref="CM44">
    <cfRule type="cellIs" dxfId="8704" priority="2395" operator="lessThan">
      <formula>$C$4</formula>
    </cfRule>
  </conditionalFormatting>
  <conditionalFormatting sqref="CM45">
    <cfRule type="cellIs" dxfId="8703" priority="2396" operator="lessThan">
      <formula>$C$4</formula>
    </cfRule>
  </conditionalFormatting>
  <conditionalFormatting sqref="CM46">
    <cfRule type="cellIs" dxfId="8702" priority="2397" operator="lessThan">
      <formula>$C$4</formula>
    </cfRule>
  </conditionalFormatting>
  <conditionalFormatting sqref="CM47">
    <cfRule type="cellIs" dxfId="8701" priority="2398" operator="lessThan">
      <formula>$C$4</formula>
    </cfRule>
  </conditionalFormatting>
  <conditionalFormatting sqref="CM48">
    <cfRule type="cellIs" dxfId="8700" priority="2399" operator="lessThan">
      <formula>$C$4</formula>
    </cfRule>
  </conditionalFormatting>
  <conditionalFormatting sqref="CM49">
    <cfRule type="cellIs" dxfId="8699" priority="2400" operator="lessThan">
      <formula>$C$4</formula>
    </cfRule>
  </conditionalFormatting>
  <conditionalFormatting sqref="CM50">
    <cfRule type="cellIs" dxfId="8698" priority="2401" operator="lessThan">
      <formula>$C$4</formula>
    </cfRule>
  </conditionalFormatting>
  <conditionalFormatting sqref="CM51">
    <cfRule type="cellIs" dxfId="8697" priority="2402" operator="lessThan">
      <formula>$C$4</formula>
    </cfRule>
  </conditionalFormatting>
  <conditionalFormatting sqref="CM52">
    <cfRule type="cellIs" dxfId="8696" priority="2403" operator="lessThan">
      <formula>$C$4</formula>
    </cfRule>
  </conditionalFormatting>
  <conditionalFormatting sqref="CM53">
    <cfRule type="cellIs" dxfId="8695" priority="2404" operator="lessThan">
      <formula>$C$4</formula>
    </cfRule>
  </conditionalFormatting>
  <conditionalFormatting sqref="CM54">
    <cfRule type="cellIs" dxfId="8694" priority="2405" operator="lessThan">
      <formula>$C$4</formula>
    </cfRule>
  </conditionalFormatting>
  <conditionalFormatting sqref="CM55">
    <cfRule type="cellIs" dxfId="8693" priority="2406" operator="lessThan">
      <formula>$C$4</formula>
    </cfRule>
  </conditionalFormatting>
  <conditionalFormatting sqref="CM56">
    <cfRule type="cellIs" dxfId="8692" priority="2407" operator="lessThan">
      <formula>$C$4</formula>
    </cfRule>
  </conditionalFormatting>
  <conditionalFormatting sqref="CM57">
    <cfRule type="cellIs" dxfId="8691" priority="2408" operator="lessThan">
      <formula>$C$4</formula>
    </cfRule>
  </conditionalFormatting>
  <conditionalFormatting sqref="CM58">
    <cfRule type="cellIs" dxfId="8690" priority="2409" operator="lessThan">
      <formula>$C$4</formula>
    </cfRule>
  </conditionalFormatting>
  <conditionalFormatting sqref="CM59">
    <cfRule type="cellIs" dxfId="8689" priority="2410" operator="lessThan">
      <formula>$C$4</formula>
    </cfRule>
  </conditionalFormatting>
  <conditionalFormatting sqref="CM60">
    <cfRule type="cellIs" dxfId="8688" priority="2411" operator="lessThan">
      <formula>$C$4</formula>
    </cfRule>
  </conditionalFormatting>
  <conditionalFormatting sqref="CN11">
    <cfRule type="cellIs" dxfId="8687" priority="2412" operator="lessThan">
      <formula>$C$4</formula>
    </cfRule>
  </conditionalFormatting>
  <conditionalFormatting sqref="CN12">
    <cfRule type="cellIs" dxfId="8686" priority="2413" operator="lessThan">
      <formula>$C$4</formula>
    </cfRule>
  </conditionalFormatting>
  <conditionalFormatting sqref="CN13">
    <cfRule type="cellIs" dxfId="8685" priority="2414" operator="lessThan">
      <formula>$C$4</formula>
    </cfRule>
  </conditionalFormatting>
  <conditionalFormatting sqref="CN14">
    <cfRule type="cellIs" dxfId="8684" priority="2415" operator="lessThan">
      <formula>$C$4</formula>
    </cfRule>
  </conditionalFormatting>
  <conditionalFormatting sqref="CN15">
    <cfRule type="cellIs" dxfId="8683" priority="2416" operator="lessThan">
      <formula>$C$4</formula>
    </cfRule>
  </conditionalFormatting>
  <conditionalFormatting sqref="CN16">
    <cfRule type="cellIs" dxfId="8682" priority="2417" operator="lessThan">
      <formula>$C$4</formula>
    </cfRule>
  </conditionalFormatting>
  <conditionalFormatting sqref="CN17">
    <cfRule type="cellIs" dxfId="8681" priority="2418" operator="lessThan">
      <formula>$C$4</formula>
    </cfRule>
  </conditionalFormatting>
  <conditionalFormatting sqref="CN18">
    <cfRule type="cellIs" dxfId="8680" priority="2419" operator="lessThan">
      <formula>$C$4</formula>
    </cfRule>
  </conditionalFormatting>
  <conditionalFormatting sqref="CN19">
    <cfRule type="cellIs" dxfId="8679" priority="2420" operator="lessThan">
      <formula>$C$4</formula>
    </cfRule>
  </conditionalFormatting>
  <conditionalFormatting sqref="CN20">
    <cfRule type="cellIs" dxfId="8678" priority="2421" operator="lessThan">
      <formula>$C$4</formula>
    </cfRule>
  </conditionalFormatting>
  <conditionalFormatting sqref="CN21">
    <cfRule type="cellIs" dxfId="8677" priority="2422" operator="lessThan">
      <formula>$C$4</formula>
    </cfRule>
  </conditionalFormatting>
  <conditionalFormatting sqref="CN22">
    <cfRule type="cellIs" dxfId="8676" priority="2423" operator="lessThan">
      <formula>$C$4</formula>
    </cfRule>
  </conditionalFormatting>
  <conditionalFormatting sqref="CN23">
    <cfRule type="cellIs" dxfId="8675" priority="2424" operator="lessThan">
      <formula>$C$4</formula>
    </cfRule>
  </conditionalFormatting>
  <conditionalFormatting sqref="CN24">
    <cfRule type="cellIs" dxfId="8674" priority="2425" operator="lessThan">
      <formula>$C$4</formula>
    </cfRule>
  </conditionalFormatting>
  <conditionalFormatting sqref="CN25">
    <cfRule type="cellIs" dxfId="8673" priority="2426" operator="lessThan">
      <formula>$C$4</formula>
    </cfRule>
  </conditionalFormatting>
  <conditionalFormatting sqref="CN26">
    <cfRule type="cellIs" dxfId="8672" priority="2427" operator="lessThan">
      <formula>$C$4</formula>
    </cfRule>
  </conditionalFormatting>
  <conditionalFormatting sqref="CN27">
    <cfRule type="cellIs" dxfId="8671" priority="2428" operator="lessThan">
      <formula>$C$4</formula>
    </cfRule>
  </conditionalFormatting>
  <conditionalFormatting sqref="CN28">
    <cfRule type="cellIs" dxfId="8670" priority="2429" operator="lessThan">
      <formula>$C$4</formula>
    </cfRule>
  </conditionalFormatting>
  <conditionalFormatting sqref="CN29">
    <cfRule type="cellIs" dxfId="8669" priority="2430" operator="lessThan">
      <formula>$C$4</formula>
    </cfRule>
  </conditionalFormatting>
  <conditionalFormatting sqref="CN30">
    <cfRule type="cellIs" dxfId="8668" priority="2431" operator="lessThan">
      <formula>$C$4</formula>
    </cfRule>
  </conditionalFormatting>
  <conditionalFormatting sqref="CN31">
    <cfRule type="cellIs" dxfId="8667" priority="2432" operator="lessThan">
      <formula>$C$4</formula>
    </cfRule>
  </conditionalFormatting>
  <conditionalFormatting sqref="CN32">
    <cfRule type="cellIs" dxfId="8666" priority="2433" operator="lessThan">
      <formula>$C$4</formula>
    </cfRule>
  </conditionalFormatting>
  <conditionalFormatting sqref="CN33">
    <cfRule type="cellIs" dxfId="8665" priority="2434" operator="lessThan">
      <formula>$C$4</formula>
    </cfRule>
  </conditionalFormatting>
  <conditionalFormatting sqref="CN34">
    <cfRule type="cellIs" dxfId="8664" priority="2435" operator="lessThan">
      <formula>$C$4</formula>
    </cfRule>
  </conditionalFormatting>
  <conditionalFormatting sqref="CN35">
    <cfRule type="cellIs" dxfId="8663" priority="2436" operator="lessThan">
      <formula>$C$4</formula>
    </cfRule>
  </conditionalFormatting>
  <conditionalFormatting sqref="CN36">
    <cfRule type="cellIs" dxfId="8662" priority="2437" operator="lessThan">
      <formula>$C$4</formula>
    </cfRule>
  </conditionalFormatting>
  <conditionalFormatting sqref="CN37">
    <cfRule type="cellIs" dxfId="8661" priority="2438" operator="lessThan">
      <formula>$C$4</formula>
    </cfRule>
  </conditionalFormatting>
  <conditionalFormatting sqref="CN38">
    <cfRule type="cellIs" dxfId="8660" priority="2439" operator="lessThan">
      <formula>$C$4</formula>
    </cfRule>
  </conditionalFormatting>
  <conditionalFormatting sqref="CN39">
    <cfRule type="cellIs" dxfId="8659" priority="2440" operator="lessThan">
      <formula>$C$4</formula>
    </cfRule>
  </conditionalFormatting>
  <conditionalFormatting sqref="CN40">
    <cfRule type="cellIs" dxfId="8658" priority="2441" operator="lessThan">
      <formula>$C$4</formula>
    </cfRule>
  </conditionalFormatting>
  <conditionalFormatting sqref="CN41">
    <cfRule type="cellIs" dxfId="8657" priority="2442" operator="lessThan">
      <formula>$C$4</formula>
    </cfRule>
  </conditionalFormatting>
  <conditionalFormatting sqref="CN42">
    <cfRule type="cellIs" dxfId="8656" priority="2443" operator="lessThan">
      <formula>$C$4</formula>
    </cfRule>
  </conditionalFormatting>
  <conditionalFormatting sqref="CN43">
    <cfRule type="cellIs" dxfId="8655" priority="2444" operator="lessThan">
      <formula>$C$4</formula>
    </cfRule>
  </conditionalFormatting>
  <conditionalFormatting sqref="CN44">
    <cfRule type="cellIs" dxfId="8654" priority="2445" operator="lessThan">
      <formula>$C$4</formula>
    </cfRule>
  </conditionalFormatting>
  <conditionalFormatting sqref="CN45">
    <cfRule type="cellIs" dxfId="8653" priority="2446" operator="lessThan">
      <formula>$C$4</formula>
    </cfRule>
  </conditionalFormatting>
  <conditionalFormatting sqref="CN46">
    <cfRule type="cellIs" dxfId="8652" priority="2447" operator="lessThan">
      <formula>$C$4</formula>
    </cfRule>
  </conditionalFormatting>
  <conditionalFormatting sqref="CN47">
    <cfRule type="cellIs" dxfId="8651" priority="2448" operator="lessThan">
      <formula>$C$4</formula>
    </cfRule>
  </conditionalFormatting>
  <conditionalFormatting sqref="CN48">
    <cfRule type="cellIs" dxfId="8650" priority="2449" operator="lessThan">
      <formula>$C$4</formula>
    </cfRule>
  </conditionalFormatting>
  <conditionalFormatting sqref="CN49">
    <cfRule type="cellIs" dxfId="8649" priority="2450" operator="lessThan">
      <formula>$C$4</formula>
    </cfRule>
  </conditionalFormatting>
  <conditionalFormatting sqref="CN50">
    <cfRule type="cellIs" dxfId="8648" priority="2451" operator="lessThan">
      <formula>$C$4</formula>
    </cfRule>
  </conditionalFormatting>
  <conditionalFormatting sqref="CN51">
    <cfRule type="cellIs" dxfId="8647" priority="2452" operator="lessThan">
      <formula>$C$4</formula>
    </cfRule>
  </conditionalFormatting>
  <conditionalFormatting sqref="CN52">
    <cfRule type="cellIs" dxfId="8646" priority="2453" operator="lessThan">
      <formula>$C$4</formula>
    </cfRule>
  </conditionalFormatting>
  <conditionalFormatting sqref="CN53">
    <cfRule type="cellIs" dxfId="8645" priority="2454" operator="lessThan">
      <formula>$C$4</formula>
    </cfRule>
  </conditionalFormatting>
  <conditionalFormatting sqref="CN54">
    <cfRule type="cellIs" dxfId="8644" priority="2455" operator="lessThan">
      <formula>$C$4</formula>
    </cfRule>
  </conditionalFormatting>
  <conditionalFormatting sqref="CN55">
    <cfRule type="cellIs" dxfId="8643" priority="2456" operator="lessThan">
      <formula>$C$4</formula>
    </cfRule>
  </conditionalFormatting>
  <conditionalFormatting sqref="CN56">
    <cfRule type="cellIs" dxfId="8642" priority="2457" operator="lessThan">
      <formula>$C$4</formula>
    </cfRule>
  </conditionalFormatting>
  <conditionalFormatting sqref="CN57">
    <cfRule type="cellIs" dxfId="8641" priority="2458" operator="lessThan">
      <formula>$C$4</formula>
    </cfRule>
  </conditionalFormatting>
  <conditionalFormatting sqref="CN58">
    <cfRule type="cellIs" dxfId="8640" priority="2459" operator="lessThan">
      <formula>$C$4</formula>
    </cfRule>
  </conditionalFormatting>
  <conditionalFormatting sqref="CN59">
    <cfRule type="cellIs" dxfId="8639" priority="2460" operator="lessThan">
      <formula>$C$4</formula>
    </cfRule>
  </conditionalFormatting>
  <conditionalFormatting sqref="CN60">
    <cfRule type="cellIs" dxfId="8638" priority="2461" operator="lessThan">
      <formula>$C$4</formula>
    </cfRule>
  </conditionalFormatting>
  <conditionalFormatting sqref="CO11">
    <cfRule type="cellIs" dxfId="8637" priority="2462" operator="lessThan">
      <formula>$C$4</formula>
    </cfRule>
  </conditionalFormatting>
  <conditionalFormatting sqref="CO12">
    <cfRule type="cellIs" dxfId="8636" priority="2463" operator="lessThan">
      <formula>$C$4</formula>
    </cfRule>
  </conditionalFormatting>
  <conditionalFormatting sqref="CO13">
    <cfRule type="cellIs" dxfId="8635" priority="2464" operator="lessThan">
      <formula>$C$4</formula>
    </cfRule>
  </conditionalFormatting>
  <conditionalFormatting sqref="CO14">
    <cfRule type="cellIs" dxfId="8634" priority="2465" operator="lessThan">
      <formula>$C$4</formula>
    </cfRule>
  </conditionalFormatting>
  <conditionalFormatting sqref="CO15">
    <cfRule type="cellIs" dxfId="8633" priority="2466" operator="lessThan">
      <formula>$C$4</formula>
    </cfRule>
  </conditionalFormatting>
  <conditionalFormatting sqref="CO16">
    <cfRule type="cellIs" dxfId="8632" priority="2467" operator="lessThan">
      <formula>$C$4</formula>
    </cfRule>
  </conditionalFormatting>
  <conditionalFormatting sqref="CO17">
    <cfRule type="cellIs" dxfId="8631" priority="2468" operator="lessThan">
      <formula>$C$4</formula>
    </cfRule>
  </conditionalFormatting>
  <conditionalFormatting sqref="CO18">
    <cfRule type="cellIs" dxfId="8630" priority="2469" operator="lessThan">
      <formula>$C$4</formula>
    </cfRule>
  </conditionalFormatting>
  <conditionalFormatting sqref="CO19">
    <cfRule type="cellIs" dxfId="8629" priority="2470" operator="lessThan">
      <formula>$C$4</formula>
    </cfRule>
  </conditionalFormatting>
  <conditionalFormatting sqref="CO20">
    <cfRule type="cellIs" dxfId="8628" priority="2471" operator="lessThan">
      <formula>$C$4</formula>
    </cfRule>
  </conditionalFormatting>
  <conditionalFormatting sqref="CO21">
    <cfRule type="cellIs" dxfId="8627" priority="2472" operator="lessThan">
      <formula>$C$4</formula>
    </cfRule>
  </conditionalFormatting>
  <conditionalFormatting sqref="CO22">
    <cfRule type="cellIs" dxfId="8626" priority="2473" operator="lessThan">
      <formula>$C$4</formula>
    </cfRule>
  </conditionalFormatting>
  <conditionalFormatting sqref="CO23">
    <cfRule type="cellIs" dxfId="8625" priority="2474" operator="lessThan">
      <formula>$C$4</formula>
    </cfRule>
  </conditionalFormatting>
  <conditionalFormatting sqref="CO24">
    <cfRule type="cellIs" dxfId="8624" priority="2475" operator="lessThan">
      <formula>$C$4</formula>
    </cfRule>
  </conditionalFormatting>
  <conditionalFormatting sqref="CO25">
    <cfRule type="cellIs" dxfId="8623" priority="2476" operator="lessThan">
      <formula>$C$4</formula>
    </cfRule>
  </conditionalFormatting>
  <conditionalFormatting sqref="CO26">
    <cfRule type="cellIs" dxfId="8622" priority="2477" operator="lessThan">
      <formula>$C$4</formula>
    </cfRule>
  </conditionalFormatting>
  <conditionalFormatting sqref="CO27">
    <cfRule type="cellIs" dxfId="8621" priority="2478" operator="lessThan">
      <formula>$C$4</formula>
    </cfRule>
  </conditionalFormatting>
  <conditionalFormatting sqref="CO28">
    <cfRule type="cellIs" dxfId="8620" priority="2479" operator="lessThan">
      <formula>$C$4</formula>
    </cfRule>
  </conditionalFormatting>
  <conditionalFormatting sqref="CO29">
    <cfRule type="cellIs" dxfId="8619" priority="2480" operator="lessThan">
      <formula>$C$4</formula>
    </cfRule>
  </conditionalFormatting>
  <conditionalFormatting sqref="CO30">
    <cfRule type="cellIs" dxfId="8618" priority="2481" operator="lessThan">
      <formula>$C$4</formula>
    </cfRule>
  </conditionalFormatting>
  <conditionalFormatting sqref="CO31">
    <cfRule type="cellIs" dxfId="8617" priority="2482" operator="lessThan">
      <formula>$C$4</formula>
    </cfRule>
  </conditionalFormatting>
  <conditionalFormatting sqref="CO32">
    <cfRule type="cellIs" dxfId="8616" priority="2483" operator="lessThan">
      <formula>$C$4</formula>
    </cfRule>
  </conditionalFormatting>
  <conditionalFormatting sqref="CO33">
    <cfRule type="cellIs" dxfId="8615" priority="2484" operator="lessThan">
      <formula>$C$4</formula>
    </cfRule>
  </conditionalFormatting>
  <conditionalFormatting sqref="CO34">
    <cfRule type="cellIs" dxfId="8614" priority="2485" operator="lessThan">
      <formula>$C$4</formula>
    </cfRule>
  </conditionalFormatting>
  <conditionalFormatting sqref="CO35">
    <cfRule type="cellIs" dxfId="8613" priority="2486" operator="lessThan">
      <formula>$C$4</formula>
    </cfRule>
  </conditionalFormatting>
  <conditionalFormatting sqref="CO36">
    <cfRule type="cellIs" dxfId="8612" priority="2487" operator="lessThan">
      <formula>$C$4</formula>
    </cfRule>
  </conditionalFormatting>
  <conditionalFormatting sqref="CO37">
    <cfRule type="cellIs" dxfId="8611" priority="2488" operator="lessThan">
      <formula>$C$4</formula>
    </cfRule>
  </conditionalFormatting>
  <conditionalFormatting sqref="CO38">
    <cfRule type="cellIs" dxfId="8610" priority="2489" operator="lessThan">
      <formula>$C$4</formula>
    </cfRule>
  </conditionalFormatting>
  <conditionalFormatting sqref="CO39">
    <cfRule type="cellIs" dxfId="8609" priority="2490" operator="lessThan">
      <formula>$C$4</formula>
    </cfRule>
  </conditionalFormatting>
  <conditionalFormatting sqref="CO40">
    <cfRule type="cellIs" dxfId="8608" priority="2491" operator="lessThan">
      <formula>$C$4</formula>
    </cfRule>
  </conditionalFormatting>
  <conditionalFormatting sqref="CO41">
    <cfRule type="cellIs" dxfId="8607" priority="2492" operator="lessThan">
      <formula>$C$4</formula>
    </cfRule>
  </conditionalFormatting>
  <conditionalFormatting sqref="CO42">
    <cfRule type="cellIs" dxfId="8606" priority="2493" operator="lessThan">
      <formula>$C$4</formula>
    </cfRule>
  </conditionalFormatting>
  <conditionalFormatting sqref="CO43">
    <cfRule type="cellIs" dxfId="8605" priority="2494" operator="lessThan">
      <formula>$C$4</formula>
    </cfRule>
  </conditionalFormatting>
  <conditionalFormatting sqref="CO44">
    <cfRule type="cellIs" dxfId="8604" priority="2495" operator="lessThan">
      <formula>$C$4</formula>
    </cfRule>
  </conditionalFormatting>
  <conditionalFormatting sqref="CO45">
    <cfRule type="cellIs" dxfId="8603" priority="2496" operator="lessThan">
      <formula>$C$4</formula>
    </cfRule>
  </conditionalFormatting>
  <conditionalFormatting sqref="CO46">
    <cfRule type="cellIs" dxfId="8602" priority="2497" operator="lessThan">
      <formula>$C$4</formula>
    </cfRule>
  </conditionalFormatting>
  <conditionalFormatting sqref="CO47">
    <cfRule type="cellIs" dxfId="8601" priority="2498" operator="lessThan">
      <formula>$C$4</formula>
    </cfRule>
  </conditionalFormatting>
  <conditionalFormatting sqref="CO48">
    <cfRule type="cellIs" dxfId="8600" priority="2499" operator="lessThan">
      <formula>$C$4</formula>
    </cfRule>
  </conditionalFormatting>
  <conditionalFormatting sqref="CO49">
    <cfRule type="cellIs" dxfId="8599" priority="2500" operator="lessThan">
      <formula>$C$4</formula>
    </cfRule>
  </conditionalFormatting>
  <conditionalFormatting sqref="CO50">
    <cfRule type="cellIs" dxfId="8598" priority="2501" operator="lessThan">
      <formula>$C$4</formula>
    </cfRule>
  </conditionalFormatting>
  <conditionalFormatting sqref="CO51">
    <cfRule type="cellIs" dxfId="8597" priority="2502" operator="lessThan">
      <formula>$C$4</formula>
    </cfRule>
  </conditionalFormatting>
  <conditionalFormatting sqref="CO52">
    <cfRule type="cellIs" dxfId="8596" priority="2503" operator="lessThan">
      <formula>$C$4</formula>
    </cfRule>
  </conditionalFormatting>
  <conditionalFormatting sqref="CO53">
    <cfRule type="cellIs" dxfId="8595" priority="2504" operator="lessThan">
      <formula>$C$4</formula>
    </cfRule>
  </conditionalFormatting>
  <conditionalFormatting sqref="CO54">
    <cfRule type="cellIs" dxfId="8594" priority="2505" operator="lessThan">
      <formula>$C$4</formula>
    </cfRule>
  </conditionalFormatting>
  <conditionalFormatting sqref="CO55">
    <cfRule type="cellIs" dxfId="8593" priority="2506" operator="lessThan">
      <formula>$C$4</formula>
    </cfRule>
  </conditionalFormatting>
  <conditionalFormatting sqref="CO56">
    <cfRule type="cellIs" dxfId="8592" priority="2507" operator="lessThan">
      <formula>$C$4</formula>
    </cfRule>
  </conditionalFormatting>
  <conditionalFormatting sqref="CO57">
    <cfRule type="cellIs" dxfId="8591" priority="2508" operator="lessThan">
      <formula>$C$4</formula>
    </cfRule>
  </conditionalFormatting>
  <conditionalFormatting sqref="CO58">
    <cfRule type="cellIs" dxfId="8590" priority="2509" operator="lessThan">
      <formula>$C$4</formula>
    </cfRule>
  </conditionalFormatting>
  <conditionalFormatting sqref="CO59">
    <cfRule type="cellIs" dxfId="8589" priority="2510" operator="lessThan">
      <formula>$C$4</formula>
    </cfRule>
  </conditionalFormatting>
  <conditionalFormatting sqref="CO60">
    <cfRule type="cellIs" dxfId="8588" priority="2511" operator="lessThan">
      <formula>$C$4</formula>
    </cfRule>
  </conditionalFormatting>
  <conditionalFormatting sqref="R11">
    <cfRule type="cellIs" dxfId="8587" priority="2512" operator="lessThan">
      <formula>$C$4</formula>
    </cfRule>
  </conditionalFormatting>
  <conditionalFormatting sqref="R12">
    <cfRule type="cellIs" dxfId="8586" priority="2513" operator="lessThan">
      <formula>$C$4</formula>
    </cfRule>
  </conditionalFormatting>
  <conditionalFormatting sqref="R13">
    <cfRule type="cellIs" dxfId="8585" priority="2514" operator="lessThan">
      <formula>$C$4</formula>
    </cfRule>
  </conditionalFormatting>
  <conditionalFormatting sqref="R14">
    <cfRule type="cellIs" dxfId="8584" priority="2515" operator="lessThan">
      <formula>$C$4</formula>
    </cfRule>
  </conditionalFormatting>
  <conditionalFormatting sqref="R15">
    <cfRule type="cellIs" dxfId="8583" priority="2516" operator="lessThan">
      <formula>$C$4</formula>
    </cfRule>
  </conditionalFormatting>
  <conditionalFormatting sqref="R16">
    <cfRule type="cellIs" dxfId="8582" priority="2517" operator="lessThan">
      <formula>$C$4</formula>
    </cfRule>
  </conditionalFormatting>
  <conditionalFormatting sqref="R17">
    <cfRule type="cellIs" dxfId="8581" priority="2518" operator="lessThan">
      <formula>$C$4</formula>
    </cfRule>
  </conditionalFormatting>
  <conditionalFormatting sqref="R18">
    <cfRule type="cellIs" dxfId="8580" priority="2519" operator="lessThan">
      <formula>$C$4</formula>
    </cfRule>
  </conditionalFormatting>
  <conditionalFormatting sqref="R19">
    <cfRule type="cellIs" dxfId="8579" priority="2520" operator="lessThan">
      <formula>$C$4</formula>
    </cfRule>
  </conditionalFormatting>
  <conditionalFormatting sqref="R20">
    <cfRule type="cellIs" dxfId="8578" priority="2521" operator="lessThan">
      <formula>$C$4</formula>
    </cfRule>
  </conditionalFormatting>
  <conditionalFormatting sqref="R21">
    <cfRule type="cellIs" dxfId="8577" priority="2522" operator="lessThan">
      <formula>$C$4</formula>
    </cfRule>
  </conditionalFormatting>
  <conditionalFormatting sqref="R22">
    <cfRule type="cellIs" dxfId="8576" priority="2523" operator="lessThan">
      <formula>$C$4</formula>
    </cfRule>
  </conditionalFormatting>
  <conditionalFormatting sqref="R23">
    <cfRule type="cellIs" dxfId="8575" priority="2524" operator="lessThan">
      <formula>$C$4</formula>
    </cfRule>
  </conditionalFormatting>
  <conditionalFormatting sqref="R24">
    <cfRule type="cellIs" dxfId="8574" priority="2525" operator="lessThan">
      <formula>$C$4</formula>
    </cfRule>
  </conditionalFormatting>
  <conditionalFormatting sqref="R25">
    <cfRule type="cellIs" dxfId="8573" priority="2526" operator="lessThan">
      <formula>$C$4</formula>
    </cfRule>
  </conditionalFormatting>
  <conditionalFormatting sqref="R26">
    <cfRule type="cellIs" dxfId="8572" priority="2527" operator="lessThan">
      <formula>$C$4</formula>
    </cfRule>
  </conditionalFormatting>
  <conditionalFormatting sqref="R27">
    <cfRule type="cellIs" dxfId="8571" priority="2528" operator="lessThan">
      <formula>$C$4</formula>
    </cfRule>
  </conditionalFormatting>
  <conditionalFormatting sqref="R28">
    <cfRule type="cellIs" dxfId="8570" priority="2529" operator="lessThan">
      <formula>$C$4</formula>
    </cfRule>
  </conditionalFormatting>
  <conditionalFormatting sqref="R29">
    <cfRule type="cellIs" dxfId="8569" priority="2530" operator="lessThan">
      <formula>$C$4</formula>
    </cfRule>
  </conditionalFormatting>
  <conditionalFormatting sqref="R30">
    <cfRule type="cellIs" dxfId="8568" priority="2531" operator="lessThan">
      <formula>$C$4</formula>
    </cfRule>
  </conditionalFormatting>
  <conditionalFormatting sqref="R31">
    <cfRule type="cellIs" dxfId="8567" priority="2532" operator="lessThan">
      <formula>$C$4</formula>
    </cfRule>
  </conditionalFormatting>
  <conditionalFormatting sqref="R32">
    <cfRule type="cellIs" dxfId="8566" priority="2533" operator="lessThan">
      <formula>$C$4</formula>
    </cfRule>
  </conditionalFormatting>
  <conditionalFormatting sqref="R33">
    <cfRule type="cellIs" dxfId="8565" priority="2534" operator="lessThan">
      <formula>$C$4</formula>
    </cfRule>
  </conditionalFormatting>
  <conditionalFormatting sqref="R34">
    <cfRule type="cellIs" dxfId="8564" priority="2535" operator="lessThan">
      <formula>$C$4</formula>
    </cfRule>
  </conditionalFormatting>
  <conditionalFormatting sqref="R35">
    <cfRule type="cellIs" dxfId="8563" priority="2536" operator="lessThan">
      <formula>$C$4</formula>
    </cfRule>
  </conditionalFormatting>
  <conditionalFormatting sqref="R36">
    <cfRule type="cellIs" dxfId="8562" priority="2537" operator="lessThan">
      <formula>$C$4</formula>
    </cfRule>
  </conditionalFormatting>
  <conditionalFormatting sqref="R37">
    <cfRule type="cellIs" dxfId="8561" priority="2538" operator="lessThan">
      <formula>$C$4</formula>
    </cfRule>
  </conditionalFormatting>
  <conditionalFormatting sqref="R38">
    <cfRule type="cellIs" dxfId="8560" priority="2539" operator="lessThan">
      <formula>$C$4</formula>
    </cfRule>
  </conditionalFormatting>
  <conditionalFormatting sqref="R39">
    <cfRule type="cellIs" dxfId="8559" priority="2540" operator="lessThan">
      <formula>$C$4</formula>
    </cfRule>
  </conditionalFormatting>
  <conditionalFormatting sqref="R40">
    <cfRule type="cellIs" dxfId="8558" priority="2541" operator="lessThan">
      <formula>$C$4</formula>
    </cfRule>
  </conditionalFormatting>
  <conditionalFormatting sqref="R41">
    <cfRule type="cellIs" dxfId="8557" priority="2542" operator="lessThan">
      <formula>$C$4</formula>
    </cfRule>
  </conditionalFormatting>
  <conditionalFormatting sqref="R42">
    <cfRule type="cellIs" dxfId="8556" priority="2543" operator="lessThan">
      <formula>$C$4</formula>
    </cfRule>
  </conditionalFormatting>
  <conditionalFormatting sqref="R43">
    <cfRule type="cellIs" dxfId="8555" priority="2544" operator="lessThan">
      <formula>$C$4</formula>
    </cfRule>
  </conditionalFormatting>
  <conditionalFormatting sqref="R44">
    <cfRule type="cellIs" dxfId="8554" priority="2545" operator="lessThan">
      <formula>$C$4</formula>
    </cfRule>
  </conditionalFormatting>
  <conditionalFormatting sqref="R45">
    <cfRule type="cellIs" dxfId="8553" priority="2546" operator="lessThan">
      <formula>$C$4</formula>
    </cfRule>
  </conditionalFormatting>
  <conditionalFormatting sqref="R46">
    <cfRule type="cellIs" dxfId="8552" priority="2547" operator="lessThan">
      <formula>$C$4</formula>
    </cfRule>
  </conditionalFormatting>
  <conditionalFormatting sqref="R47">
    <cfRule type="cellIs" dxfId="8551" priority="2548" operator="lessThan">
      <formula>$C$4</formula>
    </cfRule>
  </conditionalFormatting>
  <conditionalFormatting sqref="R48">
    <cfRule type="cellIs" dxfId="8550" priority="2549" operator="lessThan">
      <formula>$C$4</formula>
    </cfRule>
  </conditionalFormatting>
  <conditionalFormatting sqref="R49">
    <cfRule type="cellIs" dxfId="8549" priority="2550" operator="lessThan">
      <formula>$C$4</formula>
    </cfRule>
  </conditionalFormatting>
  <conditionalFormatting sqref="R50">
    <cfRule type="cellIs" dxfId="8548" priority="2551" operator="lessThan">
      <formula>$C$4</formula>
    </cfRule>
  </conditionalFormatting>
  <conditionalFormatting sqref="R51">
    <cfRule type="cellIs" dxfId="8547" priority="2552" operator="lessThan">
      <formula>$C$4</formula>
    </cfRule>
  </conditionalFormatting>
  <conditionalFormatting sqref="R52">
    <cfRule type="cellIs" dxfId="8546" priority="2553" operator="lessThan">
      <formula>$C$4</formula>
    </cfRule>
  </conditionalFormatting>
  <conditionalFormatting sqref="R53">
    <cfRule type="cellIs" dxfId="8545" priority="2554" operator="lessThan">
      <formula>$C$4</formula>
    </cfRule>
  </conditionalFormatting>
  <conditionalFormatting sqref="R54">
    <cfRule type="cellIs" dxfId="8544" priority="2555" operator="lessThan">
      <formula>$C$4</formula>
    </cfRule>
  </conditionalFormatting>
  <conditionalFormatting sqref="R55">
    <cfRule type="cellIs" dxfId="8543" priority="2556" operator="lessThan">
      <formula>$C$4</formula>
    </cfRule>
  </conditionalFormatting>
  <conditionalFormatting sqref="R56">
    <cfRule type="cellIs" dxfId="8542" priority="2557" operator="lessThan">
      <formula>$C$4</formula>
    </cfRule>
  </conditionalFormatting>
  <conditionalFormatting sqref="R57">
    <cfRule type="cellIs" dxfId="8541" priority="2558" operator="lessThan">
      <formula>$C$4</formula>
    </cfRule>
  </conditionalFormatting>
  <conditionalFormatting sqref="R58">
    <cfRule type="cellIs" dxfId="8540" priority="2559" operator="lessThan">
      <formula>$C$4</formula>
    </cfRule>
  </conditionalFormatting>
  <conditionalFormatting sqref="R59">
    <cfRule type="cellIs" dxfId="8539" priority="2560" operator="lessThan">
      <formula>$C$4</formula>
    </cfRule>
  </conditionalFormatting>
  <conditionalFormatting sqref="R60">
    <cfRule type="cellIs" dxfId="8538" priority="2561" operator="lessThan">
      <formula>$C$4</formula>
    </cfRule>
  </conditionalFormatting>
  <conditionalFormatting sqref="S11">
    <cfRule type="cellIs" dxfId="8537" priority="2562" operator="lessThan">
      <formula>$C$4</formula>
    </cfRule>
  </conditionalFormatting>
  <conditionalFormatting sqref="S12">
    <cfRule type="cellIs" dxfId="8536" priority="2563" operator="lessThan">
      <formula>$C$4</formula>
    </cfRule>
  </conditionalFormatting>
  <conditionalFormatting sqref="S13">
    <cfRule type="cellIs" dxfId="8535" priority="2564" operator="lessThan">
      <formula>$C$4</formula>
    </cfRule>
  </conditionalFormatting>
  <conditionalFormatting sqref="S14">
    <cfRule type="cellIs" dxfId="8534" priority="2565" operator="lessThan">
      <formula>$C$4</formula>
    </cfRule>
  </conditionalFormatting>
  <conditionalFormatting sqref="S15">
    <cfRule type="cellIs" dxfId="8533" priority="2566" operator="lessThan">
      <formula>$C$4</formula>
    </cfRule>
  </conditionalFormatting>
  <conditionalFormatting sqref="S16">
    <cfRule type="cellIs" dxfId="8532" priority="2567" operator="lessThan">
      <formula>$C$4</formula>
    </cfRule>
  </conditionalFormatting>
  <conditionalFormatting sqref="S17">
    <cfRule type="cellIs" dxfId="8531" priority="2568" operator="lessThan">
      <formula>$C$4</formula>
    </cfRule>
  </conditionalFormatting>
  <conditionalFormatting sqref="S18">
    <cfRule type="cellIs" dxfId="8530" priority="2569" operator="lessThan">
      <formula>$C$4</formula>
    </cfRule>
  </conditionalFormatting>
  <conditionalFormatting sqref="S19">
    <cfRule type="cellIs" dxfId="8529" priority="2570" operator="lessThan">
      <formula>$C$4</formula>
    </cfRule>
  </conditionalFormatting>
  <conditionalFormatting sqref="S20">
    <cfRule type="cellIs" dxfId="8528" priority="2571" operator="lessThan">
      <formula>$C$4</formula>
    </cfRule>
  </conditionalFormatting>
  <conditionalFormatting sqref="S21">
    <cfRule type="cellIs" dxfId="8527" priority="2572" operator="lessThan">
      <formula>$C$4</formula>
    </cfRule>
  </conditionalFormatting>
  <conditionalFormatting sqref="S22">
    <cfRule type="cellIs" dxfId="8526" priority="2573" operator="lessThan">
      <formula>$C$4</formula>
    </cfRule>
  </conditionalFormatting>
  <conditionalFormatting sqref="S23">
    <cfRule type="cellIs" dxfId="8525" priority="2574" operator="lessThan">
      <formula>$C$4</formula>
    </cfRule>
  </conditionalFormatting>
  <conditionalFormatting sqref="S24">
    <cfRule type="cellIs" dxfId="8524" priority="2575" operator="lessThan">
      <formula>$C$4</formula>
    </cfRule>
  </conditionalFormatting>
  <conditionalFormatting sqref="S25">
    <cfRule type="cellIs" dxfId="8523" priority="2576" operator="lessThan">
      <formula>$C$4</formula>
    </cfRule>
  </conditionalFormatting>
  <conditionalFormatting sqref="S26">
    <cfRule type="cellIs" dxfId="8522" priority="2577" operator="lessThan">
      <formula>$C$4</formula>
    </cfRule>
  </conditionalFormatting>
  <conditionalFormatting sqref="S27">
    <cfRule type="cellIs" dxfId="8521" priority="2578" operator="lessThan">
      <formula>$C$4</formula>
    </cfRule>
  </conditionalFormatting>
  <conditionalFormatting sqref="S28">
    <cfRule type="cellIs" dxfId="8520" priority="2579" operator="lessThan">
      <formula>$C$4</formula>
    </cfRule>
  </conditionalFormatting>
  <conditionalFormatting sqref="S29">
    <cfRule type="cellIs" dxfId="8519" priority="2580" operator="lessThan">
      <formula>$C$4</formula>
    </cfRule>
  </conditionalFormatting>
  <conditionalFormatting sqref="S30">
    <cfRule type="cellIs" dxfId="8518" priority="2581" operator="lessThan">
      <formula>$C$4</formula>
    </cfRule>
  </conditionalFormatting>
  <conditionalFormatting sqref="S31">
    <cfRule type="cellIs" dxfId="8517" priority="2582" operator="lessThan">
      <formula>$C$4</formula>
    </cfRule>
  </conditionalFormatting>
  <conditionalFormatting sqref="S32">
    <cfRule type="cellIs" dxfId="8516" priority="2583" operator="lessThan">
      <formula>$C$4</formula>
    </cfRule>
  </conditionalFormatting>
  <conditionalFormatting sqref="S33">
    <cfRule type="cellIs" dxfId="8515" priority="2584" operator="lessThan">
      <formula>$C$4</formula>
    </cfRule>
  </conditionalFormatting>
  <conditionalFormatting sqref="S34">
    <cfRule type="cellIs" dxfId="8514" priority="2585" operator="lessThan">
      <formula>$C$4</formula>
    </cfRule>
  </conditionalFormatting>
  <conditionalFormatting sqref="S35">
    <cfRule type="cellIs" dxfId="8513" priority="2586" operator="lessThan">
      <formula>$C$4</formula>
    </cfRule>
  </conditionalFormatting>
  <conditionalFormatting sqref="S36">
    <cfRule type="cellIs" dxfId="8512" priority="2587" operator="lessThan">
      <formula>$C$4</formula>
    </cfRule>
  </conditionalFormatting>
  <conditionalFormatting sqref="S37">
    <cfRule type="cellIs" dxfId="8511" priority="2588" operator="lessThan">
      <formula>$C$4</formula>
    </cfRule>
  </conditionalFormatting>
  <conditionalFormatting sqref="S38">
    <cfRule type="cellIs" dxfId="8510" priority="2589" operator="lessThan">
      <formula>$C$4</formula>
    </cfRule>
  </conditionalFormatting>
  <conditionalFormatting sqref="S39">
    <cfRule type="cellIs" dxfId="8509" priority="2590" operator="lessThan">
      <formula>$C$4</formula>
    </cfRule>
  </conditionalFormatting>
  <conditionalFormatting sqref="S40">
    <cfRule type="cellIs" dxfId="8508" priority="2591" operator="lessThan">
      <formula>$C$4</formula>
    </cfRule>
  </conditionalFormatting>
  <conditionalFormatting sqref="S41">
    <cfRule type="cellIs" dxfId="8507" priority="2592" operator="lessThan">
      <formula>$C$4</formula>
    </cfRule>
  </conditionalFormatting>
  <conditionalFormatting sqref="S42">
    <cfRule type="cellIs" dxfId="8506" priority="2593" operator="lessThan">
      <formula>$C$4</formula>
    </cfRule>
  </conditionalFormatting>
  <conditionalFormatting sqref="S43">
    <cfRule type="cellIs" dxfId="8505" priority="2594" operator="lessThan">
      <formula>$C$4</formula>
    </cfRule>
  </conditionalFormatting>
  <conditionalFormatting sqref="S44">
    <cfRule type="cellIs" dxfId="8504" priority="2595" operator="lessThan">
      <formula>$C$4</formula>
    </cfRule>
  </conditionalFormatting>
  <conditionalFormatting sqref="S45">
    <cfRule type="cellIs" dxfId="8503" priority="2596" operator="lessThan">
      <formula>$C$4</formula>
    </cfRule>
  </conditionalFormatting>
  <conditionalFormatting sqref="S46">
    <cfRule type="cellIs" dxfId="8502" priority="2597" operator="lessThan">
      <formula>$C$4</formula>
    </cfRule>
  </conditionalFormatting>
  <conditionalFormatting sqref="S47">
    <cfRule type="cellIs" dxfId="8501" priority="2598" operator="lessThan">
      <formula>$C$4</formula>
    </cfRule>
  </conditionalFormatting>
  <conditionalFormatting sqref="S48">
    <cfRule type="cellIs" dxfId="8500" priority="2599" operator="lessThan">
      <formula>$C$4</formula>
    </cfRule>
  </conditionalFormatting>
  <conditionalFormatting sqref="S49">
    <cfRule type="cellIs" dxfId="8499" priority="2600" operator="lessThan">
      <formula>$C$4</formula>
    </cfRule>
  </conditionalFormatting>
  <conditionalFormatting sqref="S50">
    <cfRule type="cellIs" dxfId="8498" priority="2601" operator="lessThan">
      <formula>$C$4</formula>
    </cfRule>
  </conditionalFormatting>
  <conditionalFormatting sqref="S51">
    <cfRule type="cellIs" dxfId="8497" priority="2602" operator="lessThan">
      <formula>$C$4</formula>
    </cfRule>
  </conditionalFormatting>
  <conditionalFormatting sqref="S52">
    <cfRule type="cellIs" dxfId="8496" priority="2603" operator="lessThan">
      <formula>$C$4</formula>
    </cfRule>
  </conditionalFormatting>
  <conditionalFormatting sqref="S53">
    <cfRule type="cellIs" dxfId="8495" priority="2604" operator="lessThan">
      <formula>$C$4</formula>
    </cfRule>
  </conditionalFormatting>
  <conditionalFormatting sqref="S54">
    <cfRule type="cellIs" dxfId="8494" priority="2605" operator="lessThan">
      <formula>$C$4</formula>
    </cfRule>
  </conditionalFormatting>
  <conditionalFormatting sqref="S55">
    <cfRule type="cellIs" dxfId="8493" priority="2606" operator="lessThan">
      <formula>$C$4</formula>
    </cfRule>
  </conditionalFormatting>
  <conditionalFormatting sqref="S56">
    <cfRule type="cellIs" dxfId="8492" priority="2607" operator="lessThan">
      <formula>$C$4</formula>
    </cfRule>
  </conditionalFormatting>
  <conditionalFormatting sqref="S57">
    <cfRule type="cellIs" dxfId="8491" priority="2608" operator="lessThan">
      <formula>$C$4</formula>
    </cfRule>
  </conditionalFormatting>
  <conditionalFormatting sqref="S58">
    <cfRule type="cellIs" dxfId="8490" priority="2609" operator="lessThan">
      <formula>$C$4</formula>
    </cfRule>
  </conditionalFormatting>
  <conditionalFormatting sqref="S59">
    <cfRule type="cellIs" dxfId="8489" priority="2610" operator="lessThan">
      <formula>$C$4</formula>
    </cfRule>
  </conditionalFormatting>
  <conditionalFormatting sqref="S60">
    <cfRule type="cellIs" dxfId="8488" priority="2611" operator="lessThan">
      <formula>$C$4</formula>
    </cfRule>
  </conditionalFormatting>
  <conditionalFormatting sqref="U11">
    <cfRule type="cellIs" dxfId="8487" priority="2612" operator="lessThan">
      <formula>$C$4</formula>
    </cfRule>
  </conditionalFormatting>
  <conditionalFormatting sqref="U12">
    <cfRule type="cellIs" dxfId="8486" priority="2613" operator="lessThan">
      <formula>$C$4</formula>
    </cfRule>
  </conditionalFormatting>
  <conditionalFormatting sqref="U13">
    <cfRule type="cellIs" dxfId="8485" priority="2614" operator="lessThan">
      <formula>$C$4</formula>
    </cfRule>
  </conditionalFormatting>
  <conditionalFormatting sqref="U14">
    <cfRule type="cellIs" dxfId="8484" priority="2615" operator="lessThan">
      <formula>$C$4</formula>
    </cfRule>
  </conditionalFormatting>
  <conditionalFormatting sqref="U15">
    <cfRule type="cellIs" dxfId="8483" priority="2616" operator="lessThan">
      <formula>$C$4</formula>
    </cfRule>
  </conditionalFormatting>
  <conditionalFormatting sqref="U16">
    <cfRule type="cellIs" dxfId="8482" priority="2617" operator="lessThan">
      <formula>$C$4</formula>
    </cfRule>
  </conditionalFormatting>
  <conditionalFormatting sqref="U17">
    <cfRule type="cellIs" dxfId="8481" priority="2618" operator="lessThan">
      <formula>$C$4</formula>
    </cfRule>
  </conditionalFormatting>
  <conditionalFormatting sqref="U18">
    <cfRule type="cellIs" dxfId="8480" priority="2619" operator="lessThan">
      <formula>$C$4</formula>
    </cfRule>
  </conditionalFormatting>
  <conditionalFormatting sqref="U19">
    <cfRule type="cellIs" dxfId="8479" priority="2620" operator="lessThan">
      <formula>$C$4</formula>
    </cfRule>
  </conditionalFormatting>
  <conditionalFormatting sqref="U20">
    <cfRule type="cellIs" dxfId="8478" priority="2621" operator="lessThan">
      <formula>$C$4</formula>
    </cfRule>
  </conditionalFormatting>
  <conditionalFormatting sqref="U21">
    <cfRule type="cellIs" dxfId="8477" priority="2622" operator="lessThan">
      <formula>$C$4</formula>
    </cfRule>
  </conditionalFormatting>
  <conditionalFormatting sqref="U22">
    <cfRule type="cellIs" dxfId="8476" priority="2623" operator="lessThan">
      <formula>$C$4</formula>
    </cfRule>
  </conditionalFormatting>
  <conditionalFormatting sqref="U23">
    <cfRule type="cellIs" dxfId="8475" priority="2624" operator="lessThan">
      <formula>$C$4</formula>
    </cfRule>
  </conditionalFormatting>
  <conditionalFormatting sqref="U24">
    <cfRule type="cellIs" dxfId="8474" priority="2625" operator="lessThan">
      <formula>$C$4</formula>
    </cfRule>
  </conditionalFormatting>
  <conditionalFormatting sqref="U25">
    <cfRule type="cellIs" dxfId="8473" priority="2626" operator="lessThan">
      <formula>$C$4</formula>
    </cfRule>
  </conditionalFormatting>
  <conditionalFormatting sqref="U26">
    <cfRule type="cellIs" dxfId="8472" priority="2627" operator="lessThan">
      <formula>$C$4</formula>
    </cfRule>
  </conditionalFormatting>
  <conditionalFormatting sqref="U27">
    <cfRule type="cellIs" dxfId="8471" priority="2628" operator="lessThan">
      <formula>$C$4</formula>
    </cfRule>
  </conditionalFormatting>
  <conditionalFormatting sqref="U28">
    <cfRule type="cellIs" dxfId="8470" priority="2629" operator="lessThan">
      <formula>$C$4</formula>
    </cfRule>
  </conditionalFormatting>
  <conditionalFormatting sqref="U29">
    <cfRule type="cellIs" dxfId="8469" priority="2630" operator="lessThan">
      <formula>$C$4</formula>
    </cfRule>
  </conditionalFormatting>
  <conditionalFormatting sqref="U30">
    <cfRule type="cellIs" dxfId="8468" priority="2631" operator="lessThan">
      <formula>$C$4</formula>
    </cfRule>
  </conditionalFormatting>
  <conditionalFormatting sqref="U31">
    <cfRule type="cellIs" dxfId="8467" priority="2632" operator="lessThan">
      <formula>$C$4</formula>
    </cfRule>
  </conditionalFormatting>
  <conditionalFormatting sqref="U32">
    <cfRule type="cellIs" dxfId="8466" priority="2633" operator="lessThan">
      <formula>$C$4</formula>
    </cfRule>
  </conditionalFormatting>
  <conditionalFormatting sqref="U33">
    <cfRule type="cellIs" dxfId="8465" priority="2634" operator="lessThan">
      <formula>$C$4</formula>
    </cfRule>
  </conditionalFormatting>
  <conditionalFormatting sqref="U34">
    <cfRule type="cellIs" dxfId="8464" priority="2635" operator="lessThan">
      <formula>$C$4</formula>
    </cfRule>
  </conditionalFormatting>
  <conditionalFormatting sqref="U35">
    <cfRule type="cellIs" dxfId="8463" priority="2636" operator="lessThan">
      <formula>$C$4</formula>
    </cfRule>
  </conditionalFormatting>
  <conditionalFormatting sqref="U36">
    <cfRule type="cellIs" dxfId="8462" priority="2637" operator="lessThan">
      <formula>$C$4</formula>
    </cfRule>
  </conditionalFormatting>
  <conditionalFormatting sqref="U37">
    <cfRule type="cellIs" dxfId="8461" priority="2638" operator="lessThan">
      <formula>$C$4</formula>
    </cfRule>
  </conditionalFormatting>
  <conditionalFormatting sqref="U38">
    <cfRule type="cellIs" dxfId="8460" priority="2639" operator="lessThan">
      <formula>$C$4</formula>
    </cfRule>
  </conditionalFormatting>
  <conditionalFormatting sqref="U39">
    <cfRule type="cellIs" dxfId="8459" priority="2640" operator="lessThan">
      <formula>$C$4</formula>
    </cfRule>
  </conditionalFormatting>
  <conditionalFormatting sqref="U40">
    <cfRule type="cellIs" dxfId="8458" priority="2641" operator="lessThan">
      <formula>$C$4</formula>
    </cfRule>
  </conditionalFormatting>
  <conditionalFormatting sqref="U41">
    <cfRule type="cellIs" dxfId="8457" priority="2642" operator="lessThan">
      <formula>$C$4</formula>
    </cfRule>
  </conditionalFormatting>
  <conditionalFormatting sqref="U42">
    <cfRule type="cellIs" dxfId="8456" priority="2643" operator="lessThan">
      <formula>$C$4</formula>
    </cfRule>
  </conditionalFormatting>
  <conditionalFormatting sqref="U43">
    <cfRule type="cellIs" dxfId="8455" priority="2644" operator="lessThan">
      <formula>$C$4</formula>
    </cfRule>
  </conditionalFormatting>
  <conditionalFormatting sqref="U44">
    <cfRule type="cellIs" dxfId="8454" priority="2645" operator="lessThan">
      <formula>$C$4</formula>
    </cfRule>
  </conditionalFormatting>
  <conditionalFormatting sqref="U45">
    <cfRule type="cellIs" dxfId="8453" priority="2646" operator="lessThan">
      <formula>$C$4</formula>
    </cfRule>
  </conditionalFormatting>
  <conditionalFormatting sqref="U46">
    <cfRule type="cellIs" dxfId="8452" priority="2647" operator="lessThan">
      <formula>$C$4</formula>
    </cfRule>
  </conditionalFormatting>
  <conditionalFormatting sqref="U47">
    <cfRule type="cellIs" dxfId="8451" priority="2648" operator="lessThan">
      <formula>$C$4</formula>
    </cfRule>
  </conditionalFormatting>
  <conditionalFormatting sqref="U48">
    <cfRule type="cellIs" dxfId="8450" priority="2649" operator="lessThan">
      <formula>$C$4</formula>
    </cfRule>
  </conditionalFormatting>
  <conditionalFormatting sqref="U49">
    <cfRule type="cellIs" dxfId="8449" priority="2650" operator="lessThan">
      <formula>$C$4</formula>
    </cfRule>
  </conditionalFormatting>
  <conditionalFormatting sqref="U50">
    <cfRule type="cellIs" dxfId="8448" priority="2651" operator="lessThan">
      <formula>$C$4</formula>
    </cfRule>
  </conditionalFormatting>
  <conditionalFormatting sqref="U51">
    <cfRule type="cellIs" dxfId="8447" priority="2652" operator="lessThan">
      <formula>$C$4</formula>
    </cfRule>
  </conditionalFormatting>
  <conditionalFormatting sqref="U52">
    <cfRule type="cellIs" dxfId="8446" priority="2653" operator="lessThan">
      <formula>$C$4</formula>
    </cfRule>
  </conditionalFormatting>
  <conditionalFormatting sqref="U53">
    <cfRule type="cellIs" dxfId="8445" priority="2654" operator="lessThan">
      <formula>$C$4</formula>
    </cfRule>
  </conditionalFormatting>
  <conditionalFormatting sqref="U54">
    <cfRule type="cellIs" dxfId="8444" priority="2655" operator="lessThan">
      <formula>$C$4</formula>
    </cfRule>
  </conditionalFormatting>
  <conditionalFormatting sqref="U55">
    <cfRule type="cellIs" dxfId="8443" priority="2656" operator="lessThan">
      <formula>$C$4</formula>
    </cfRule>
  </conditionalFormatting>
  <conditionalFormatting sqref="U56">
    <cfRule type="cellIs" dxfId="8442" priority="2657" operator="lessThan">
      <formula>$C$4</formula>
    </cfRule>
  </conditionalFormatting>
  <conditionalFormatting sqref="U57">
    <cfRule type="cellIs" dxfId="8441" priority="2658" operator="lessThan">
      <formula>$C$4</formula>
    </cfRule>
  </conditionalFormatting>
  <conditionalFormatting sqref="U58">
    <cfRule type="cellIs" dxfId="8440" priority="2659" operator="lessThan">
      <formula>$C$4</formula>
    </cfRule>
  </conditionalFormatting>
  <conditionalFormatting sqref="U59">
    <cfRule type="cellIs" dxfId="8439" priority="2660" operator="lessThan">
      <formula>$C$4</formula>
    </cfRule>
  </conditionalFormatting>
  <conditionalFormatting sqref="U60">
    <cfRule type="cellIs" dxfId="8438" priority="2661" operator="lessThan">
      <formula>$C$4</formula>
    </cfRule>
  </conditionalFormatting>
  <conditionalFormatting sqref="V11">
    <cfRule type="cellIs" dxfId="8437" priority="2662" operator="lessThan">
      <formula>$C$4</formula>
    </cfRule>
  </conditionalFormatting>
  <conditionalFormatting sqref="V12">
    <cfRule type="cellIs" dxfId="8436" priority="2663" operator="lessThan">
      <formula>$C$4</formula>
    </cfRule>
  </conditionalFormatting>
  <conditionalFormatting sqref="V13">
    <cfRule type="cellIs" dxfId="8435" priority="2664" operator="lessThan">
      <formula>$C$4</formula>
    </cfRule>
  </conditionalFormatting>
  <conditionalFormatting sqref="V14">
    <cfRule type="cellIs" dxfId="8434" priority="2665" operator="lessThan">
      <formula>$C$4</formula>
    </cfRule>
  </conditionalFormatting>
  <conditionalFormatting sqref="V15">
    <cfRule type="cellIs" dxfId="8433" priority="2666" operator="lessThan">
      <formula>$C$4</formula>
    </cfRule>
  </conditionalFormatting>
  <conditionalFormatting sqref="V16">
    <cfRule type="cellIs" dxfId="8432" priority="2667" operator="lessThan">
      <formula>$C$4</formula>
    </cfRule>
  </conditionalFormatting>
  <conditionalFormatting sqref="V17">
    <cfRule type="cellIs" dxfId="8431" priority="2668" operator="lessThan">
      <formula>$C$4</formula>
    </cfRule>
  </conditionalFormatting>
  <conditionalFormatting sqref="V18">
    <cfRule type="cellIs" dxfId="8430" priority="2669" operator="lessThan">
      <formula>$C$4</formula>
    </cfRule>
  </conditionalFormatting>
  <conditionalFormatting sqref="V19">
    <cfRule type="cellIs" dxfId="8429" priority="2670" operator="lessThan">
      <formula>$C$4</formula>
    </cfRule>
  </conditionalFormatting>
  <conditionalFormatting sqref="V20">
    <cfRule type="cellIs" dxfId="8428" priority="2671" operator="lessThan">
      <formula>$C$4</formula>
    </cfRule>
  </conditionalFormatting>
  <conditionalFormatting sqref="V21">
    <cfRule type="cellIs" dxfId="8427" priority="2672" operator="lessThan">
      <formula>$C$4</formula>
    </cfRule>
  </conditionalFormatting>
  <conditionalFormatting sqref="V22">
    <cfRule type="cellIs" dxfId="8426" priority="2673" operator="lessThan">
      <formula>$C$4</formula>
    </cfRule>
  </conditionalFormatting>
  <conditionalFormatting sqref="V23">
    <cfRule type="cellIs" dxfId="8425" priority="2674" operator="lessThan">
      <formula>$C$4</formula>
    </cfRule>
  </conditionalFormatting>
  <conditionalFormatting sqref="V24">
    <cfRule type="cellIs" dxfId="8424" priority="2675" operator="lessThan">
      <formula>$C$4</formula>
    </cfRule>
  </conditionalFormatting>
  <conditionalFormatting sqref="V25">
    <cfRule type="cellIs" dxfId="8423" priority="2676" operator="lessThan">
      <formula>$C$4</formula>
    </cfRule>
  </conditionalFormatting>
  <conditionalFormatting sqref="V26">
    <cfRule type="cellIs" dxfId="8422" priority="2677" operator="lessThan">
      <formula>$C$4</formula>
    </cfRule>
  </conditionalFormatting>
  <conditionalFormatting sqref="V27">
    <cfRule type="cellIs" dxfId="8421" priority="2678" operator="lessThan">
      <formula>$C$4</formula>
    </cfRule>
  </conditionalFormatting>
  <conditionalFormatting sqref="V28">
    <cfRule type="cellIs" dxfId="8420" priority="2679" operator="lessThan">
      <formula>$C$4</formula>
    </cfRule>
  </conditionalFormatting>
  <conditionalFormatting sqref="V29">
    <cfRule type="cellIs" dxfId="8419" priority="2680" operator="lessThan">
      <formula>$C$4</formula>
    </cfRule>
  </conditionalFormatting>
  <conditionalFormatting sqref="V30">
    <cfRule type="cellIs" dxfId="8418" priority="2681" operator="lessThan">
      <formula>$C$4</formula>
    </cfRule>
  </conditionalFormatting>
  <conditionalFormatting sqref="V31">
    <cfRule type="cellIs" dxfId="8417" priority="2682" operator="lessThan">
      <formula>$C$4</formula>
    </cfRule>
  </conditionalFormatting>
  <conditionalFormatting sqref="V32">
    <cfRule type="cellIs" dxfId="8416" priority="2683" operator="lessThan">
      <formula>$C$4</formula>
    </cfRule>
  </conditionalFormatting>
  <conditionalFormatting sqref="V33">
    <cfRule type="cellIs" dxfId="8415" priority="2684" operator="lessThan">
      <formula>$C$4</formula>
    </cfRule>
  </conditionalFormatting>
  <conditionalFormatting sqref="V34">
    <cfRule type="cellIs" dxfId="8414" priority="2685" operator="lessThan">
      <formula>$C$4</formula>
    </cfRule>
  </conditionalFormatting>
  <conditionalFormatting sqref="V35">
    <cfRule type="cellIs" dxfId="8413" priority="2686" operator="lessThan">
      <formula>$C$4</formula>
    </cfRule>
  </conditionalFormatting>
  <conditionalFormatting sqref="V36">
    <cfRule type="cellIs" dxfId="8412" priority="2687" operator="lessThan">
      <formula>$C$4</formula>
    </cfRule>
  </conditionalFormatting>
  <conditionalFormatting sqref="V37">
    <cfRule type="cellIs" dxfId="8411" priority="2688" operator="lessThan">
      <formula>$C$4</formula>
    </cfRule>
  </conditionalFormatting>
  <conditionalFormatting sqref="V38">
    <cfRule type="cellIs" dxfId="8410" priority="2689" operator="lessThan">
      <formula>$C$4</formula>
    </cfRule>
  </conditionalFormatting>
  <conditionalFormatting sqref="V39">
    <cfRule type="cellIs" dxfId="8409" priority="2690" operator="lessThan">
      <formula>$C$4</formula>
    </cfRule>
  </conditionalFormatting>
  <conditionalFormatting sqref="V40">
    <cfRule type="cellIs" dxfId="8408" priority="2691" operator="lessThan">
      <formula>$C$4</formula>
    </cfRule>
  </conditionalFormatting>
  <conditionalFormatting sqref="V41">
    <cfRule type="cellIs" dxfId="8407" priority="2692" operator="lessThan">
      <formula>$C$4</formula>
    </cfRule>
  </conditionalFormatting>
  <conditionalFormatting sqref="V42">
    <cfRule type="cellIs" dxfId="8406" priority="2693" operator="lessThan">
      <formula>$C$4</formula>
    </cfRule>
  </conditionalFormatting>
  <conditionalFormatting sqref="V43">
    <cfRule type="cellIs" dxfId="8405" priority="2694" operator="lessThan">
      <formula>$C$4</formula>
    </cfRule>
  </conditionalFormatting>
  <conditionalFormatting sqref="V44">
    <cfRule type="cellIs" dxfId="8404" priority="2695" operator="lessThan">
      <formula>$C$4</formula>
    </cfRule>
  </conditionalFormatting>
  <conditionalFormatting sqref="V45">
    <cfRule type="cellIs" dxfId="8403" priority="2696" operator="lessThan">
      <formula>$C$4</formula>
    </cfRule>
  </conditionalFormatting>
  <conditionalFormatting sqref="V46">
    <cfRule type="cellIs" dxfId="8402" priority="2697" operator="lessThan">
      <formula>$C$4</formula>
    </cfRule>
  </conditionalFormatting>
  <conditionalFormatting sqref="V47">
    <cfRule type="cellIs" dxfId="8401" priority="2698" operator="lessThan">
      <formula>$C$4</formula>
    </cfRule>
  </conditionalFormatting>
  <conditionalFormatting sqref="V48">
    <cfRule type="cellIs" dxfId="8400" priority="2699" operator="lessThan">
      <formula>$C$4</formula>
    </cfRule>
  </conditionalFormatting>
  <conditionalFormatting sqref="V49">
    <cfRule type="cellIs" dxfId="8399" priority="2700" operator="lessThan">
      <formula>$C$4</formula>
    </cfRule>
  </conditionalFormatting>
  <conditionalFormatting sqref="V50">
    <cfRule type="cellIs" dxfId="8398" priority="2701" operator="lessThan">
      <formula>$C$4</formula>
    </cfRule>
  </conditionalFormatting>
  <conditionalFormatting sqref="V51">
    <cfRule type="cellIs" dxfId="8397" priority="2702" operator="lessThan">
      <formula>$C$4</formula>
    </cfRule>
  </conditionalFormatting>
  <conditionalFormatting sqref="V52">
    <cfRule type="cellIs" dxfId="8396" priority="2703" operator="lessThan">
      <formula>$C$4</formula>
    </cfRule>
  </conditionalFormatting>
  <conditionalFormatting sqref="V53">
    <cfRule type="cellIs" dxfId="8395" priority="2704" operator="lessThan">
      <formula>$C$4</formula>
    </cfRule>
  </conditionalFormatting>
  <conditionalFormatting sqref="V54">
    <cfRule type="cellIs" dxfId="8394" priority="2705" operator="lessThan">
      <formula>$C$4</formula>
    </cfRule>
  </conditionalFormatting>
  <conditionalFormatting sqref="V55">
    <cfRule type="cellIs" dxfId="8393" priority="2706" operator="lessThan">
      <formula>$C$4</formula>
    </cfRule>
  </conditionalFormatting>
  <conditionalFormatting sqref="V56">
    <cfRule type="cellIs" dxfId="8392" priority="2707" operator="lessThan">
      <formula>$C$4</formula>
    </cfRule>
  </conditionalFormatting>
  <conditionalFormatting sqref="V57">
    <cfRule type="cellIs" dxfId="8391" priority="2708" operator="lessThan">
      <formula>$C$4</formula>
    </cfRule>
  </conditionalFormatting>
  <conditionalFormatting sqref="V58">
    <cfRule type="cellIs" dxfId="8390" priority="2709" operator="lessThan">
      <formula>$C$4</formula>
    </cfRule>
  </conditionalFormatting>
  <conditionalFormatting sqref="V59">
    <cfRule type="cellIs" dxfId="8389" priority="2710" operator="lessThan">
      <formula>$C$4</formula>
    </cfRule>
  </conditionalFormatting>
  <conditionalFormatting sqref="V60">
    <cfRule type="cellIs" dxfId="8388" priority="2711" operator="lessThan">
      <formula>$C$4</formula>
    </cfRule>
  </conditionalFormatting>
  <conditionalFormatting sqref="CR11">
    <cfRule type="cellIs" dxfId="8387" priority="2712" operator="lessThan">
      <formula>$C$4</formula>
    </cfRule>
  </conditionalFormatting>
  <conditionalFormatting sqref="CR11">
    <cfRule type="cellIs" dxfId="8386" priority="2713" operator="lessThan">
      <formula>$C$4</formula>
    </cfRule>
  </conditionalFormatting>
  <conditionalFormatting sqref="CR12">
    <cfRule type="cellIs" dxfId="8385" priority="2714" operator="lessThan">
      <formula>$C$4</formula>
    </cfRule>
  </conditionalFormatting>
  <conditionalFormatting sqref="CR12">
    <cfRule type="cellIs" dxfId="8384" priority="2715" operator="lessThan">
      <formula>$C$4</formula>
    </cfRule>
  </conditionalFormatting>
  <conditionalFormatting sqref="CR13">
    <cfRule type="cellIs" dxfId="8383" priority="2716" operator="lessThan">
      <formula>$C$4</formula>
    </cfRule>
  </conditionalFormatting>
  <conditionalFormatting sqref="CR13">
    <cfRule type="cellIs" dxfId="8382" priority="2717" operator="lessThan">
      <formula>$C$4</formula>
    </cfRule>
  </conditionalFormatting>
  <conditionalFormatting sqref="CR14">
    <cfRule type="cellIs" dxfId="8381" priority="2718" operator="lessThan">
      <formula>$C$4</formula>
    </cfRule>
  </conditionalFormatting>
  <conditionalFormatting sqref="CR14">
    <cfRule type="cellIs" dxfId="8380" priority="2719" operator="lessThan">
      <formula>$C$4</formula>
    </cfRule>
  </conditionalFormatting>
  <conditionalFormatting sqref="CR15">
    <cfRule type="cellIs" dxfId="8379" priority="2720" operator="lessThan">
      <formula>$C$4</formula>
    </cfRule>
  </conditionalFormatting>
  <conditionalFormatting sqref="CR15">
    <cfRule type="cellIs" dxfId="8378" priority="2721" operator="lessThan">
      <formula>$C$4</formula>
    </cfRule>
  </conditionalFormatting>
  <conditionalFormatting sqref="CR16">
    <cfRule type="cellIs" dxfId="8377" priority="2722" operator="lessThan">
      <formula>$C$4</formula>
    </cfRule>
  </conditionalFormatting>
  <conditionalFormatting sqref="CR16">
    <cfRule type="cellIs" dxfId="8376" priority="2723" operator="lessThan">
      <formula>$C$4</formula>
    </cfRule>
  </conditionalFormatting>
  <conditionalFormatting sqref="CR17">
    <cfRule type="cellIs" dxfId="8375" priority="2724" operator="lessThan">
      <formula>$C$4</formula>
    </cfRule>
  </conditionalFormatting>
  <conditionalFormatting sqref="CR17">
    <cfRule type="cellIs" dxfId="8374" priority="2725" operator="lessThan">
      <formula>$C$4</formula>
    </cfRule>
  </conditionalFormatting>
  <conditionalFormatting sqref="CR18">
    <cfRule type="cellIs" dxfId="8373" priority="2726" operator="lessThan">
      <formula>$C$4</formula>
    </cfRule>
  </conditionalFormatting>
  <conditionalFormatting sqref="CR18">
    <cfRule type="cellIs" dxfId="8372" priority="2727" operator="lessThan">
      <formula>$C$4</formula>
    </cfRule>
  </conditionalFormatting>
  <conditionalFormatting sqref="CR19">
    <cfRule type="cellIs" dxfId="8371" priority="2728" operator="lessThan">
      <formula>$C$4</formula>
    </cfRule>
  </conditionalFormatting>
  <conditionalFormatting sqref="CR19">
    <cfRule type="cellIs" dxfId="8370" priority="2729" operator="lessThan">
      <formula>$C$4</formula>
    </cfRule>
  </conditionalFormatting>
  <conditionalFormatting sqref="CR20">
    <cfRule type="cellIs" dxfId="8369" priority="2730" operator="lessThan">
      <formula>$C$4</formula>
    </cfRule>
  </conditionalFormatting>
  <conditionalFormatting sqref="CR20">
    <cfRule type="cellIs" dxfId="8368" priority="2731" operator="lessThan">
      <formula>$C$4</formula>
    </cfRule>
  </conditionalFormatting>
  <conditionalFormatting sqref="CR21">
    <cfRule type="cellIs" dxfId="8367" priority="2732" operator="lessThan">
      <formula>$C$4</formula>
    </cfRule>
  </conditionalFormatting>
  <conditionalFormatting sqref="CR21">
    <cfRule type="cellIs" dxfId="8366" priority="2733" operator="lessThan">
      <formula>$C$4</formula>
    </cfRule>
  </conditionalFormatting>
  <conditionalFormatting sqref="CR22">
    <cfRule type="cellIs" dxfId="8365" priority="2734" operator="lessThan">
      <formula>$C$4</formula>
    </cfRule>
  </conditionalFormatting>
  <conditionalFormatting sqref="CR22">
    <cfRule type="cellIs" dxfId="8364" priority="2735" operator="lessThan">
      <formula>$C$4</formula>
    </cfRule>
  </conditionalFormatting>
  <conditionalFormatting sqref="CR23">
    <cfRule type="cellIs" dxfId="8363" priority="2736" operator="lessThan">
      <formula>$C$4</formula>
    </cfRule>
  </conditionalFormatting>
  <conditionalFormatting sqref="CR23">
    <cfRule type="cellIs" dxfId="8362" priority="2737" operator="lessThan">
      <formula>$C$4</formula>
    </cfRule>
  </conditionalFormatting>
  <conditionalFormatting sqref="CR24">
    <cfRule type="cellIs" dxfId="8361" priority="2738" operator="lessThan">
      <formula>$C$4</formula>
    </cfRule>
  </conditionalFormatting>
  <conditionalFormatting sqref="CR24">
    <cfRule type="cellIs" dxfId="8360" priority="2739" operator="lessThan">
      <formula>$C$4</formula>
    </cfRule>
  </conditionalFormatting>
  <conditionalFormatting sqref="CR25">
    <cfRule type="cellIs" dxfId="8359" priority="2740" operator="lessThan">
      <formula>$C$4</formula>
    </cfRule>
  </conditionalFormatting>
  <conditionalFormatting sqref="CR25">
    <cfRule type="cellIs" dxfId="8358" priority="2741" operator="lessThan">
      <formula>$C$4</formula>
    </cfRule>
  </conditionalFormatting>
  <conditionalFormatting sqref="CR26">
    <cfRule type="cellIs" dxfId="8357" priority="2742" operator="lessThan">
      <formula>$C$4</formula>
    </cfRule>
  </conditionalFormatting>
  <conditionalFormatting sqref="CR26">
    <cfRule type="cellIs" dxfId="8356" priority="2743" operator="lessThan">
      <formula>$C$4</formula>
    </cfRule>
  </conditionalFormatting>
  <conditionalFormatting sqref="CR27">
    <cfRule type="cellIs" dxfId="8355" priority="2744" operator="lessThan">
      <formula>$C$4</formula>
    </cfRule>
  </conditionalFormatting>
  <conditionalFormatting sqref="CR27">
    <cfRule type="cellIs" dxfId="8354" priority="2745" operator="lessThan">
      <formula>$C$4</formula>
    </cfRule>
  </conditionalFormatting>
  <conditionalFormatting sqref="CR28">
    <cfRule type="cellIs" dxfId="8353" priority="2746" operator="lessThan">
      <formula>$C$4</formula>
    </cfRule>
  </conditionalFormatting>
  <conditionalFormatting sqref="CR28">
    <cfRule type="cellIs" dxfId="8352" priority="2747" operator="lessThan">
      <formula>$C$4</formula>
    </cfRule>
  </conditionalFormatting>
  <conditionalFormatting sqref="CR29">
    <cfRule type="cellIs" dxfId="8351" priority="2748" operator="lessThan">
      <formula>$C$4</formula>
    </cfRule>
  </conditionalFormatting>
  <conditionalFormatting sqref="CR29">
    <cfRule type="cellIs" dxfId="8350" priority="2749" operator="lessThan">
      <formula>$C$4</formula>
    </cfRule>
  </conditionalFormatting>
  <conditionalFormatting sqref="CR30">
    <cfRule type="cellIs" dxfId="8349" priority="2750" operator="lessThan">
      <formula>$C$4</formula>
    </cfRule>
  </conditionalFormatting>
  <conditionalFormatting sqref="CR30">
    <cfRule type="cellIs" dxfId="8348" priority="2751" operator="lessThan">
      <formula>$C$4</formula>
    </cfRule>
  </conditionalFormatting>
  <conditionalFormatting sqref="CR31">
    <cfRule type="cellIs" dxfId="8347" priority="2752" operator="lessThan">
      <formula>$C$4</formula>
    </cfRule>
  </conditionalFormatting>
  <conditionalFormatting sqref="CR31">
    <cfRule type="cellIs" dxfId="8346" priority="2753" operator="lessThan">
      <formula>$C$4</formula>
    </cfRule>
  </conditionalFormatting>
  <conditionalFormatting sqref="CR32">
    <cfRule type="cellIs" dxfId="8345" priority="2754" operator="lessThan">
      <formula>$C$4</formula>
    </cfRule>
  </conditionalFormatting>
  <conditionalFormatting sqref="CR32">
    <cfRule type="cellIs" dxfId="8344" priority="2755" operator="lessThan">
      <formula>$C$4</formula>
    </cfRule>
  </conditionalFormatting>
  <conditionalFormatting sqref="CR33">
    <cfRule type="cellIs" dxfId="8343" priority="2756" operator="lessThan">
      <formula>$C$4</formula>
    </cfRule>
  </conditionalFormatting>
  <conditionalFormatting sqref="CR33">
    <cfRule type="cellIs" dxfId="8342" priority="2757" operator="lessThan">
      <formula>$C$4</formula>
    </cfRule>
  </conditionalFormatting>
  <conditionalFormatting sqref="CR34">
    <cfRule type="cellIs" dxfId="8341" priority="2758" operator="lessThan">
      <formula>$C$4</formula>
    </cfRule>
  </conditionalFormatting>
  <conditionalFormatting sqref="CR34">
    <cfRule type="cellIs" dxfId="8340" priority="2759" operator="lessThan">
      <formula>$C$4</formula>
    </cfRule>
  </conditionalFormatting>
  <conditionalFormatting sqref="CR35">
    <cfRule type="cellIs" dxfId="8339" priority="2760" operator="lessThan">
      <formula>$C$4</formula>
    </cfRule>
  </conditionalFormatting>
  <conditionalFormatting sqref="CR35">
    <cfRule type="cellIs" dxfId="8338" priority="2761" operator="lessThan">
      <formula>$C$4</formula>
    </cfRule>
  </conditionalFormatting>
  <conditionalFormatting sqref="CR36">
    <cfRule type="cellIs" dxfId="8337" priority="2762" operator="lessThan">
      <formula>$C$4</formula>
    </cfRule>
  </conditionalFormatting>
  <conditionalFormatting sqref="CR36">
    <cfRule type="cellIs" dxfId="8336" priority="2763" operator="lessThan">
      <formula>$C$4</formula>
    </cfRule>
  </conditionalFormatting>
  <conditionalFormatting sqref="CR37">
    <cfRule type="cellIs" dxfId="8335" priority="2764" operator="lessThan">
      <formula>$C$4</formula>
    </cfRule>
  </conditionalFormatting>
  <conditionalFormatting sqref="CR37">
    <cfRule type="cellIs" dxfId="8334" priority="2765" operator="lessThan">
      <formula>$C$4</formula>
    </cfRule>
  </conditionalFormatting>
  <conditionalFormatting sqref="CR38">
    <cfRule type="cellIs" dxfId="8333" priority="2766" operator="lessThan">
      <formula>$C$4</formula>
    </cfRule>
  </conditionalFormatting>
  <conditionalFormatting sqref="CR38">
    <cfRule type="cellIs" dxfId="8332" priority="2767" operator="lessThan">
      <formula>$C$4</formula>
    </cfRule>
  </conditionalFormatting>
  <conditionalFormatting sqref="CR39">
    <cfRule type="cellIs" dxfId="8331" priority="2768" operator="lessThan">
      <formula>$C$4</formula>
    </cfRule>
  </conditionalFormatting>
  <conditionalFormatting sqref="CR39">
    <cfRule type="cellIs" dxfId="8330" priority="2769" operator="lessThan">
      <formula>$C$4</formula>
    </cfRule>
  </conditionalFormatting>
  <conditionalFormatting sqref="CR40">
    <cfRule type="cellIs" dxfId="8329" priority="2770" operator="lessThan">
      <formula>$C$4</formula>
    </cfRule>
  </conditionalFormatting>
  <conditionalFormatting sqref="CR40">
    <cfRule type="cellIs" dxfId="8328" priority="2771" operator="lessThan">
      <formula>$C$4</formula>
    </cfRule>
  </conditionalFormatting>
  <conditionalFormatting sqref="CR41">
    <cfRule type="cellIs" dxfId="8327" priority="2772" operator="lessThan">
      <formula>$C$4</formula>
    </cfRule>
  </conditionalFormatting>
  <conditionalFormatting sqref="CR41">
    <cfRule type="cellIs" dxfId="8326" priority="2773" operator="lessThan">
      <formula>$C$4</formula>
    </cfRule>
  </conditionalFormatting>
  <conditionalFormatting sqref="CR42">
    <cfRule type="cellIs" dxfId="8325" priority="2774" operator="lessThan">
      <formula>$C$4</formula>
    </cfRule>
  </conditionalFormatting>
  <conditionalFormatting sqref="CR42">
    <cfRule type="cellIs" dxfId="8324" priority="2775" operator="lessThan">
      <formula>$C$4</formula>
    </cfRule>
  </conditionalFormatting>
  <conditionalFormatting sqref="CR43">
    <cfRule type="cellIs" dxfId="8323" priority="2776" operator="lessThan">
      <formula>$C$4</formula>
    </cfRule>
  </conditionalFormatting>
  <conditionalFormatting sqref="CR43">
    <cfRule type="cellIs" dxfId="8322" priority="2777" operator="lessThan">
      <formula>$C$4</formula>
    </cfRule>
  </conditionalFormatting>
  <conditionalFormatting sqref="CR44">
    <cfRule type="cellIs" dxfId="8321" priority="2778" operator="lessThan">
      <formula>$C$4</formula>
    </cfRule>
  </conditionalFormatting>
  <conditionalFormatting sqref="CR44">
    <cfRule type="cellIs" dxfId="8320" priority="2779" operator="lessThan">
      <formula>$C$4</formula>
    </cfRule>
  </conditionalFormatting>
  <conditionalFormatting sqref="CR45">
    <cfRule type="cellIs" dxfId="8319" priority="2780" operator="lessThan">
      <formula>$C$4</formula>
    </cfRule>
  </conditionalFormatting>
  <conditionalFormatting sqref="CR45">
    <cfRule type="cellIs" dxfId="8318" priority="2781" operator="lessThan">
      <formula>$C$4</formula>
    </cfRule>
  </conditionalFormatting>
  <conditionalFormatting sqref="CR46">
    <cfRule type="cellIs" dxfId="8317" priority="2782" operator="lessThan">
      <formula>$C$4</formula>
    </cfRule>
  </conditionalFormatting>
  <conditionalFormatting sqref="CR46">
    <cfRule type="cellIs" dxfId="8316" priority="2783" operator="lessThan">
      <formula>$C$4</formula>
    </cfRule>
  </conditionalFormatting>
  <conditionalFormatting sqref="CR47">
    <cfRule type="cellIs" dxfId="8315" priority="2784" operator="lessThan">
      <formula>$C$4</formula>
    </cfRule>
  </conditionalFormatting>
  <conditionalFormatting sqref="CR47">
    <cfRule type="cellIs" dxfId="8314" priority="2785" operator="lessThan">
      <formula>$C$4</formula>
    </cfRule>
  </conditionalFormatting>
  <conditionalFormatting sqref="CR48">
    <cfRule type="cellIs" dxfId="8313" priority="2786" operator="lessThan">
      <formula>$C$4</formula>
    </cfRule>
  </conditionalFormatting>
  <conditionalFormatting sqref="CR48">
    <cfRule type="cellIs" dxfId="8312" priority="2787" operator="lessThan">
      <formula>$C$4</formula>
    </cfRule>
  </conditionalFormatting>
  <conditionalFormatting sqref="CR49">
    <cfRule type="cellIs" dxfId="8311" priority="2788" operator="lessThan">
      <formula>$C$4</formula>
    </cfRule>
  </conditionalFormatting>
  <conditionalFormatting sqref="CR49">
    <cfRule type="cellIs" dxfId="8310" priority="2789" operator="lessThan">
      <formula>$C$4</formula>
    </cfRule>
  </conditionalFormatting>
  <conditionalFormatting sqref="CR50">
    <cfRule type="cellIs" dxfId="8309" priority="2790" operator="lessThan">
      <formula>$C$4</formula>
    </cfRule>
  </conditionalFormatting>
  <conditionalFormatting sqref="CR50">
    <cfRule type="cellIs" dxfId="8308" priority="2791" operator="lessThan">
      <formula>$C$4</formula>
    </cfRule>
  </conditionalFormatting>
  <conditionalFormatting sqref="CR51">
    <cfRule type="cellIs" dxfId="8307" priority="2792" operator="lessThan">
      <formula>$C$4</formula>
    </cfRule>
  </conditionalFormatting>
  <conditionalFormatting sqref="CR51">
    <cfRule type="cellIs" dxfId="8306" priority="2793" operator="lessThan">
      <formula>$C$4</formula>
    </cfRule>
  </conditionalFormatting>
  <conditionalFormatting sqref="CR52">
    <cfRule type="cellIs" dxfId="8305" priority="2794" operator="lessThan">
      <formula>$C$4</formula>
    </cfRule>
  </conditionalFormatting>
  <conditionalFormatting sqref="CR52">
    <cfRule type="cellIs" dxfId="8304" priority="2795" operator="lessThan">
      <formula>$C$4</formula>
    </cfRule>
  </conditionalFormatting>
  <conditionalFormatting sqref="CR53">
    <cfRule type="cellIs" dxfId="8303" priority="2796" operator="lessThan">
      <formula>$C$4</formula>
    </cfRule>
  </conditionalFormatting>
  <conditionalFormatting sqref="CR53">
    <cfRule type="cellIs" dxfId="8302" priority="2797" operator="lessThan">
      <formula>$C$4</formula>
    </cfRule>
  </conditionalFormatting>
  <conditionalFormatting sqref="CR54">
    <cfRule type="cellIs" dxfId="8301" priority="2798" operator="lessThan">
      <formula>$C$4</formula>
    </cfRule>
  </conditionalFormatting>
  <conditionalFormatting sqref="CR54">
    <cfRule type="cellIs" dxfId="8300" priority="2799" operator="lessThan">
      <formula>$C$4</formula>
    </cfRule>
  </conditionalFormatting>
  <conditionalFormatting sqref="CR55">
    <cfRule type="cellIs" dxfId="8299" priority="2800" operator="lessThan">
      <formula>$C$4</formula>
    </cfRule>
  </conditionalFormatting>
  <conditionalFormatting sqref="CR55">
    <cfRule type="cellIs" dxfId="8298" priority="2801" operator="lessThan">
      <formula>$C$4</formula>
    </cfRule>
  </conditionalFormatting>
  <conditionalFormatting sqref="CR56">
    <cfRule type="cellIs" dxfId="8297" priority="2802" operator="lessThan">
      <formula>$C$4</formula>
    </cfRule>
  </conditionalFormatting>
  <conditionalFormatting sqref="CR56">
    <cfRule type="cellIs" dxfId="8296" priority="2803" operator="lessThan">
      <formula>$C$4</formula>
    </cfRule>
  </conditionalFormatting>
  <conditionalFormatting sqref="CR57">
    <cfRule type="cellIs" dxfId="8295" priority="2804" operator="lessThan">
      <formula>$C$4</formula>
    </cfRule>
  </conditionalFormatting>
  <conditionalFormatting sqref="CR57">
    <cfRule type="cellIs" dxfId="8294" priority="2805" operator="lessThan">
      <formula>$C$4</formula>
    </cfRule>
  </conditionalFormatting>
  <conditionalFormatting sqref="CR58">
    <cfRule type="cellIs" dxfId="8293" priority="2806" operator="lessThan">
      <formula>$C$4</formula>
    </cfRule>
  </conditionalFormatting>
  <conditionalFormatting sqref="CR58">
    <cfRule type="cellIs" dxfId="8292" priority="2807" operator="lessThan">
      <formula>$C$4</formula>
    </cfRule>
  </conditionalFormatting>
  <conditionalFormatting sqref="CR59">
    <cfRule type="cellIs" dxfId="8291" priority="2808" operator="lessThan">
      <formula>$C$4</formula>
    </cfRule>
  </conditionalFormatting>
  <conditionalFormatting sqref="CR59">
    <cfRule type="cellIs" dxfId="8290" priority="2809" operator="lessThan">
      <formula>$C$4</formula>
    </cfRule>
  </conditionalFormatting>
  <conditionalFormatting sqref="CR60">
    <cfRule type="cellIs" dxfId="8289" priority="2810" operator="lessThan">
      <formula>$C$4</formula>
    </cfRule>
  </conditionalFormatting>
  <conditionalFormatting sqref="CR60">
    <cfRule type="cellIs" dxfId="8288" priority="2811" operator="lessThan">
      <formula>$C$4</formula>
    </cfRule>
  </conditionalFormatting>
  <conditionalFormatting sqref="CW10">
    <cfRule type="cellIs" dxfId="8287" priority="2812" operator="lessThan">
      <formula>1</formula>
    </cfRule>
  </conditionalFormatting>
  <conditionalFormatting sqref="CW11">
    <cfRule type="cellIs" dxfId="8286" priority="2813" operator="lessThan">
      <formula>1</formula>
    </cfRule>
  </conditionalFormatting>
  <conditionalFormatting sqref="CW12">
    <cfRule type="cellIs" dxfId="8285" priority="2814" operator="lessThan">
      <formula>1</formula>
    </cfRule>
  </conditionalFormatting>
  <conditionalFormatting sqref="CW27">
    <cfRule type="cellIs" dxfId="8273" priority="2826" operator="lessThan">
      <formula>1</formula>
    </cfRule>
  </conditionalFormatting>
  <conditionalFormatting sqref="CW28">
    <cfRule type="cellIs" dxfId="8272" priority="2827" operator="lessThan">
      <formula>1</formula>
    </cfRule>
  </conditionalFormatting>
  <conditionalFormatting sqref="CW29">
    <cfRule type="cellIs" dxfId="8271" priority="2828" operator="lessThan">
      <formula>1</formula>
    </cfRule>
  </conditionalFormatting>
  <conditionalFormatting sqref="CW30">
    <cfRule type="cellIs" dxfId="8270" priority="2829" operator="lessThan">
      <formula>1</formula>
    </cfRule>
  </conditionalFormatting>
  <conditionalFormatting sqref="CW31">
    <cfRule type="cellIs" dxfId="8269" priority="2830" operator="lessThan">
      <formula>1</formula>
    </cfRule>
  </conditionalFormatting>
  <conditionalFormatting sqref="CW32">
    <cfRule type="cellIs" dxfId="8268" priority="2831" operator="lessThan">
      <formula>1</formula>
    </cfRule>
  </conditionalFormatting>
  <conditionalFormatting sqref="AX11">
    <cfRule type="cellIs" dxfId="8267" priority="2832" operator="lessThan">
      <formula>$C$4</formula>
    </cfRule>
  </conditionalFormatting>
  <conditionalFormatting sqref="AX11">
    <cfRule type="cellIs" dxfId="8266" priority="2833" operator="lessThan">
      <formula>$C$4</formula>
    </cfRule>
  </conditionalFormatting>
  <conditionalFormatting sqref="AX12">
    <cfRule type="cellIs" dxfId="8265" priority="2834" operator="lessThan">
      <formula>$C$4</formula>
    </cfRule>
  </conditionalFormatting>
  <conditionalFormatting sqref="AX12">
    <cfRule type="cellIs" dxfId="8264" priority="2835" operator="lessThan">
      <formula>$C$4</formula>
    </cfRule>
  </conditionalFormatting>
  <conditionalFormatting sqref="AX13">
    <cfRule type="cellIs" dxfId="8263" priority="2836" operator="lessThan">
      <formula>$C$4</formula>
    </cfRule>
  </conditionalFormatting>
  <conditionalFormatting sqref="AX13">
    <cfRule type="cellIs" dxfId="8262" priority="2837" operator="lessThan">
      <formula>$C$4</formula>
    </cfRule>
  </conditionalFormatting>
  <conditionalFormatting sqref="AX14">
    <cfRule type="cellIs" dxfId="8261" priority="2838" operator="lessThan">
      <formula>$C$4</formula>
    </cfRule>
  </conditionalFormatting>
  <conditionalFormatting sqref="AX14">
    <cfRule type="cellIs" dxfId="8260" priority="2839" operator="lessThan">
      <formula>$C$4</formula>
    </cfRule>
  </conditionalFormatting>
  <conditionalFormatting sqref="AX15">
    <cfRule type="cellIs" dxfId="8259" priority="2840" operator="lessThan">
      <formula>$C$4</formula>
    </cfRule>
  </conditionalFormatting>
  <conditionalFormatting sqref="AX15">
    <cfRule type="cellIs" dxfId="8258" priority="2841" operator="lessThan">
      <formula>$C$4</formula>
    </cfRule>
  </conditionalFormatting>
  <conditionalFormatting sqref="AX16">
    <cfRule type="cellIs" dxfId="8257" priority="2842" operator="lessThan">
      <formula>$C$4</formula>
    </cfRule>
  </conditionalFormatting>
  <conditionalFormatting sqref="AX16">
    <cfRule type="cellIs" dxfId="8256" priority="2843" operator="lessThan">
      <formula>$C$4</formula>
    </cfRule>
  </conditionalFormatting>
  <conditionalFormatting sqref="AX17">
    <cfRule type="cellIs" dxfId="8255" priority="2844" operator="lessThan">
      <formula>$C$4</formula>
    </cfRule>
  </conditionalFormatting>
  <conditionalFormatting sqref="AX17">
    <cfRule type="cellIs" dxfId="8254" priority="2845" operator="lessThan">
      <formula>$C$4</formula>
    </cfRule>
  </conditionalFormatting>
  <conditionalFormatting sqref="AX18">
    <cfRule type="cellIs" dxfId="8253" priority="2846" operator="lessThan">
      <formula>$C$4</formula>
    </cfRule>
  </conditionalFormatting>
  <conditionalFormatting sqref="AX18">
    <cfRule type="cellIs" dxfId="8252" priority="2847" operator="lessThan">
      <formula>$C$4</formula>
    </cfRule>
  </conditionalFormatting>
  <conditionalFormatting sqref="AX19">
    <cfRule type="cellIs" dxfId="8251" priority="2848" operator="lessThan">
      <formula>$C$4</formula>
    </cfRule>
  </conditionalFormatting>
  <conditionalFormatting sqref="AX19">
    <cfRule type="cellIs" dxfId="8250" priority="2849" operator="lessThan">
      <formula>$C$4</formula>
    </cfRule>
  </conditionalFormatting>
  <conditionalFormatting sqref="AX20">
    <cfRule type="cellIs" dxfId="8249" priority="2850" operator="lessThan">
      <formula>$C$4</formula>
    </cfRule>
  </conditionalFormatting>
  <conditionalFormatting sqref="AX20">
    <cfRule type="cellIs" dxfId="8248" priority="2851" operator="lessThan">
      <formula>$C$4</formula>
    </cfRule>
  </conditionalFormatting>
  <conditionalFormatting sqref="AX21">
    <cfRule type="cellIs" dxfId="8247" priority="2852" operator="lessThan">
      <formula>$C$4</formula>
    </cfRule>
  </conditionalFormatting>
  <conditionalFormatting sqref="AX21">
    <cfRule type="cellIs" dxfId="8246" priority="2853" operator="lessThan">
      <formula>$C$4</formula>
    </cfRule>
  </conditionalFormatting>
  <conditionalFormatting sqref="AX22">
    <cfRule type="cellIs" dxfId="8245" priority="2854" operator="lessThan">
      <formula>$C$4</formula>
    </cfRule>
  </conditionalFormatting>
  <conditionalFormatting sqref="AX22">
    <cfRule type="cellIs" dxfId="8244" priority="2855" operator="lessThan">
      <formula>$C$4</formula>
    </cfRule>
  </conditionalFormatting>
  <conditionalFormatting sqref="AX23">
    <cfRule type="cellIs" dxfId="8243" priority="2856" operator="lessThan">
      <formula>$C$4</formula>
    </cfRule>
  </conditionalFormatting>
  <conditionalFormatting sqref="AX23">
    <cfRule type="cellIs" dxfId="8242" priority="2857" operator="lessThan">
      <formula>$C$4</formula>
    </cfRule>
  </conditionalFormatting>
  <conditionalFormatting sqref="AX24">
    <cfRule type="cellIs" dxfId="8241" priority="2858" operator="lessThan">
      <formula>$C$4</formula>
    </cfRule>
  </conditionalFormatting>
  <conditionalFormatting sqref="AX24">
    <cfRule type="cellIs" dxfId="8240" priority="2859" operator="lessThan">
      <formula>$C$4</formula>
    </cfRule>
  </conditionalFormatting>
  <conditionalFormatting sqref="AX25">
    <cfRule type="cellIs" dxfId="8239" priority="2860" operator="lessThan">
      <formula>$C$4</formula>
    </cfRule>
  </conditionalFormatting>
  <conditionalFormatting sqref="AX25">
    <cfRule type="cellIs" dxfId="8238" priority="2861" operator="lessThan">
      <formula>$C$4</formula>
    </cfRule>
  </conditionalFormatting>
  <conditionalFormatting sqref="AX26">
    <cfRule type="cellIs" dxfId="8237" priority="2862" operator="lessThan">
      <formula>$C$4</formula>
    </cfRule>
  </conditionalFormatting>
  <conditionalFormatting sqref="AX26">
    <cfRule type="cellIs" dxfId="8236" priority="2863" operator="lessThan">
      <formula>$C$4</formula>
    </cfRule>
  </conditionalFormatting>
  <conditionalFormatting sqref="AX27">
    <cfRule type="cellIs" dxfId="8235" priority="2864" operator="lessThan">
      <formula>$C$4</formula>
    </cfRule>
  </conditionalFormatting>
  <conditionalFormatting sqref="AX27">
    <cfRule type="cellIs" dxfId="8234" priority="2865" operator="lessThan">
      <formula>$C$4</formula>
    </cfRule>
  </conditionalFormatting>
  <conditionalFormatting sqref="AX28">
    <cfRule type="cellIs" dxfId="8233" priority="2866" operator="lessThan">
      <formula>$C$4</formula>
    </cfRule>
  </conditionalFormatting>
  <conditionalFormatting sqref="AX28">
    <cfRule type="cellIs" dxfId="8232" priority="2867" operator="lessThan">
      <formula>$C$4</formula>
    </cfRule>
  </conditionalFormatting>
  <conditionalFormatting sqref="AX29">
    <cfRule type="cellIs" dxfId="8231" priority="2868" operator="lessThan">
      <formula>$C$4</formula>
    </cfRule>
  </conditionalFormatting>
  <conditionalFormatting sqref="AX29">
    <cfRule type="cellIs" dxfId="8230" priority="2869" operator="lessThan">
      <formula>$C$4</formula>
    </cfRule>
  </conditionalFormatting>
  <conditionalFormatting sqref="AX30">
    <cfRule type="cellIs" dxfId="8229" priority="2870" operator="lessThan">
      <formula>$C$4</formula>
    </cfRule>
  </conditionalFormatting>
  <conditionalFormatting sqref="AX30">
    <cfRule type="cellIs" dxfId="8228" priority="2871" operator="lessThan">
      <formula>$C$4</formula>
    </cfRule>
  </conditionalFormatting>
  <conditionalFormatting sqref="AX31">
    <cfRule type="cellIs" dxfId="8227" priority="2872" operator="lessThan">
      <formula>$C$4</formula>
    </cfRule>
  </conditionalFormatting>
  <conditionalFormatting sqref="AX31">
    <cfRule type="cellIs" dxfId="8226" priority="2873" operator="lessThan">
      <formula>$C$4</formula>
    </cfRule>
  </conditionalFormatting>
  <conditionalFormatting sqref="AX32">
    <cfRule type="cellIs" dxfId="8225" priority="2874" operator="lessThan">
      <formula>$C$4</formula>
    </cfRule>
  </conditionalFormatting>
  <conditionalFormatting sqref="AX32">
    <cfRule type="cellIs" dxfId="8224" priority="2875" operator="lessThan">
      <formula>$C$4</formula>
    </cfRule>
  </conditionalFormatting>
  <conditionalFormatting sqref="AX33">
    <cfRule type="cellIs" dxfId="8223" priority="2876" operator="lessThan">
      <formula>$C$4</formula>
    </cfRule>
  </conditionalFormatting>
  <conditionalFormatting sqref="AX33">
    <cfRule type="cellIs" dxfId="8222" priority="2877" operator="lessThan">
      <formula>$C$4</formula>
    </cfRule>
  </conditionalFormatting>
  <conditionalFormatting sqref="AX34">
    <cfRule type="cellIs" dxfId="8221" priority="2878" operator="lessThan">
      <formula>$C$4</formula>
    </cfRule>
  </conditionalFormatting>
  <conditionalFormatting sqref="AX34">
    <cfRule type="cellIs" dxfId="8220" priority="2879" operator="lessThan">
      <formula>$C$4</formula>
    </cfRule>
  </conditionalFormatting>
  <conditionalFormatting sqref="AX35">
    <cfRule type="cellIs" dxfId="8219" priority="2880" operator="lessThan">
      <formula>$C$4</formula>
    </cfRule>
  </conditionalFormatting>
  <conditionalFormatting sqref="AX35">
    <cfRule type="cellIs" dxfId="8218" priority="2881" operator="lessThan">
      <formula>$C$4</formula>
    </cfRule>
  </conditionalFormatting>
  <conditionalFormatting sqref="AX36">
    <cfRule type="cellIs" dxfId="8217" priority="2882" operator="lessThan">
      <formula>$C$4</formula>
    </cfRule>
  </conditionalFormatting>
  <conditionalFormatting sqref="AX36">
    <cfRule type="cellIs" dxfId="8216" priority="2883" operator="lessThan">
      <formula>$C$4</formula>
    </cfRule>
  </conditionalFormatting>
  <conditionalFormatting sqref="AX37">
    <cfRule type="cellIs" dxfId="8215" priority="2884" operator="lessThan">
      <formula>$C$4</formula>
    </cfRule>
  </conditionalFormatting>
  <conditionalFormatting sqref="AX37">
    <cfRule type="cellIs" dxfId="8214" priority="2885" operator="lessThan">
      <formula>$C$4</formula>
    </cfRule>
  </conditionalFormatting>
  <conditionalFormatting sqref="AX38">
    <cfRule type="cellIs" dxfId="8213" priority="2886" operator="lessThan">
      <formula>$C$4</formula>
    </cfRule>
  </conditionalFormatting>
  <conditionalFormatting sqref="AX38">
    <cfRule type="cellIs" dxfId="8212" priority="2887" operator="lessThan">
      <formula>$C$4</formula>
    </cfRule>
  </conditionalFormatting>
  <conditionalFormatting sqref="AX39">
    <cfRule type="cellIs" dxfId="8211" priority="2888" operator="lessThan">
      <formula>$C$4</formula>
    </cfRule>
  </conditionalFormatting>
  <conditionalFormatting sqref="AX39">
    <cfRule type="cellIs" dxfId="8210" priority="2889" operator="lessThan">
      <formula>$C$4</formula>
    </cfRule>
  </conditionalFormatting>
  <conditionalFormatting sqref="AX40">
    <cfRule type="cellIs" dxfId="8209" priority="2890" operator="lessThan">
      <formula>$C$4</formula>
    </cfRule>
  </conditionalFormatting>
  <conditionalFormatting sqref="AX40">
    <cfRule type="cellIs" dxfId="8208" priority="2891" operator="lessThan">
      <formula>$C$4</formula>
    </cfRule>
  </conditionalFormatting>
  <conditionalFormatting sqref="AX41">
    <cfRule type="cellIs" dxfId="8207" priority="2892" operator="lessThan">
      <formula>$C$4</formula>
    </cfRule>
  </conditionalFormatting>
  <conditionalFormatting sqref="AX41">
    <cfRule type="cellIs" dxfId="8206" priority="2893" operator="lessThan">
      <formula>$C$4</formula>
    </cfRule>
  </conditionalFormatting>
  <conditionalFormatting sqref="AX42">
    <cfRule type="cellIs" dxfId="8205" priority="2894" operator="lessThan">
      <formula>$C$4</formula>
    </cfRule>
  </conditionalFormatting>
  <conditionalFormatting sqref="AX42">
    <cfRule type="cellIs" dxfId="8204" priority="2895" operator="lessThan">
      <formula>$C$4</formula>
    </cfRule>
  </conditionalFormatting>
  <conditionalFormatting sqref="AX43">
    <cfRule type="cellIs" dxfId="8203" priority="2896" operator="lessThan">
      <formula>$C$4</formula>
    </cfRule>
  </conditionalFormatting>
  <conditionalFormatting sqref="AX43">
    <cfRule type="cellIs" dxfId="8202" priority="2897" operator="lessThan">
      <formula>$C$4</formula>
    </cfRule>
  </conditionalFormatting>
  <conditionalFormatting sqref="AX44">
    <cfRule type="cellIs" dxfId="8201" priority="2898" operator="lessThan">
      <formula>$C$4</formula>
    </cfRule>
  </conditionalFormatting>
  <conditionalFormatting sqref="AX44">
    <cfRule type="cellIs" dxfId="8200" priority="2899" operator="lessThan">
      <formula>$C$4</formula>
    </cfRule>
  </conditionalFormatting>
  <conditionalFormatting sqref="AX45">
    <cfRule type="cellIs" dxfId="8199" priority="2900" operator="lessThan">
      <formula>$C$4</formula>
    </cfRule>
  </conditionalFormatting>
  <conditionalFormatting sqref="AX45">
    <cfRule type="cellIs" dxfId="8198" priority="2901" operator="lessThan">
      <formula>$C$4</formula>
    </cfRule>
  </conditionalFormatting>
  <conditionalFormatting sqref="AX46">
    <cfRule type="cellIs" dxfId="8197" priority="2902" operator="lessThan">
      <formula>$C$4</formula>
    </cfRule>
  </conditionalFormatting>
  <conditionalFormatting sqref="AX46">
    <cfRule type="cellIs" dxfId="8196" priority="2903" operator="lessThan">
      <formula>$C$4</formula>
    </cfRule>
  </conditionalFormatting>
  <conditionalFormatting sqref="AX47">
    <cfRule type="cellIs" dxfId="8195" priority="2904" operator="lessThan">
      <formula>$C$4</formula>
    </cfRule>
  </conditionalFormatting>
  <conditionalFormatting sqref="AX47">
    <cfRule type="cellIs" dxfId="8194" priority="2905" operator="lessThan">
      <formula>$C$4</formula>
    </cfRule>
  </conditionalFormatting>
  <conditionalFormatting sqref="AX48">
    <cfRule type="cellIs" dxfId="8193" priority="2906" operator="lessThan">
      <formula>$C$4</formula>
    </cfRule>
  </conditionalFormatting>
  <conditionalFormatting sqref="AX48">
    <cfRule type="cellIs" dxfId="8192" priority="2907" operator="lessThan">
      <formula>$C$4</formula>
    </cfRule>
  </conditionalFormatting>
  <conditionalFormatting sqref="AX49">
    <cfRule type="cellIs" dxfId="8191" priority="2908" operator="lessThan">
      <formula>$C$4</formula>
    </cfRule>
  </conditionalFormatting>
  <conditionalFormatting sqref="AX49">
    <cfRule type="cellIs" dxfId="8190" priority="2909" operator="lessThan">
      <formula>$C$4</formula>
    </cfRule>
  </conditionalFormatting>
  <conditionalFormatting sqref="AX50">
    <cfRule type="cellIs" dxfId="8189" priority="2910" operator="lessThan">
      <formula>$C$4</formula>
    </cfRule>
  </conditionalFormatting>
  <conditionalFormatting sqref="AX50">
    <cfRule type="cellIs" dxfId="8188" priority="2911" operator="lessThan">
      <formula>$C$4</formula>
    </cfRule>
  </conditionalFormatting>
  <conditionalFormatting sqref="AX51">
    <cfRule type="cellIs" dxfId="8187" priority="2912" operator="lessThan">
      <formula>$C$4</formula>
    </cfRule>
  </conditionalFormatting>
  <conditionalFormatting sqref="AX51">
    <cfRule type="cellIs" dxfId="8186" priority="2913" operator="lessThan">
      <formula>$C$4</formula>
    </cfRule>
  </conditionalFormatting>
  <conditionalFormatting sqref="AX52">
    <cfRule type="cellIs" dxfId="8185" priority="2914" operator="lessThan">
      <formula>$C$4</formula>
    </cfRule>
  </conditionalFormatting>
  <conditionalFormatting sqref="AX52">
    <cfRule type="cellIs" dxfId="8184" priority="2915" operator="lessThan">
      <formula>$C$4</formula>
    </cfRule>
  </conditionalFormatting>
  <conditionalFormatting sqref="AX53">
    <cfRule type="cellIs" dxfId="8183" priority="2916" operator="lessThan">
      <formula>$C$4</formula>
    </cfRule>
  </conditionalFormatting>
  <conditionalFormatting sqref="AX53">
    <cfRule type="cellIs" dxfId="8182" priority="2917" operator="lessThan">
      <formula>$C$4</formula>
    </cfRule>
  </conditionalFormatting>
  <conditionalFormatting sqref="AX54">
    <cfRule type="cellIs" dxfId="8181" priority="2918" operator="lessThan">
      <formula>$C$4</formula>
    </cfRule>
  </conditionalFormatting>
  <conditionalFormatting sqref="AX54">
    <cfRule type="cellIs" dxfId="8180" priority="2919" operator="lessThan">
      <formula>$C$4</formula>
    </cfRule>
  </conditionalFormatting>
  <conditionalFormatting sqref="AX55">
    <cfRule type="cellIs" dxfId="8179" priority="2920" operator="lessThan">
      <formula>$C$4</formula>
    </cfRule>
  </conditionalFormatting>
  <conditionalFormatting sqref="AX55">
    <cfRule type="cellIs" dxfId="8178" priority="2921" operator="lessThan">
      <formula>$C$4</formula>
    </cfRule>
  </conditionalFormatting>
  <conditionalFormatting sqref="AX56">
    <cfRule type="cellIs" dxfId="8177" priority="2922" operator="lessThan">
      <formula>$C$4</formula>
    </cfRule>
  </conditionalFormatting>
  <conditionalFormatting sqref="AX56">
    <cfRule type="cellIs" dxfId="8176" priority="2923" operator="lessThan">
      <formula>$C$4</formula>
    </cfRule>
  </conditionalFormatting>
  <conditionalFormatting sqref="AX57">
    <cfRule type="cellIs" dxfId="8175" priority="2924" operator="lessThan">
      <formula>$C$4</formula>
    </cfRule>
  </conditionalFormatting>
  <conditionalFormatting sqref="AX57">
    <cfRule type="cellIs" dxfId="8174" priority="2925" operator="lessThan">
      <formula>$C$4</formula>
    </cfRule>
  </conditionalFormatting>
  <conditionalFormatting sqref="AX58">
    <cfRule type="cellIs" dxfId="8173" priority="2926" operator="lessThan">
      <formula>$C$4</formula>
    </cfRule>
  </conditionalFormatting>
  <conditionalFormatting sqref="AX58">
    <cfRule type="cellIs" dxfId="8172" priority="2927" operator="lessThan">
      <formula>$C$4</formula>
    </cfRule>
  </conditionalFormatting>
  <conditionalFormatting sqref="AX59">
    <cfRule type="cellIs" dxfId="8171" priority="2928" operator="lessThan">
      <formula>$C$4</formula>
    </cfRule>
  </conditionalFormatting>
  <conditionalFormatting sqref="AX59">
    <cfRule type="cellIs" dxfId="8170" priority="2929" operator="lessThan">
      <formula>$C$4</formula>
    </cfRule>
  </conditionalFormatting>
  <conditionalFormatting sqref="AX60">
    <cfRule type="cellIs" dxfId="8169" priority="2930" operator="lessThan">
      <formula>$C$4</formula>
    </cfRule>
  </conditionalFormatting>
  <conditionalFormatting sqref="AX60">
    <cfRule type="cellIs" dxfId="8168" priority="2931" operator="lessThan">
      <formula>$C$4</formula>
    </cfRule>
  </conditionalFormatting>
  <conditionalFormatting sqref="AY11">
    <cfRule type="cellIs" dxfId="8167" priority="2932" operator="lessThan">
      <formula>$C$4</formula>
    </cfRule>
  </conditionalFormatting>
  <conditionalFormatting sqref="AY11">
    <cfRule type="cellIs" dxfId="8166" priority="2933" operator="lessThan">
      <formula>$C$4</formula>
    </cfRule>
  </conditionalFormatting>
  <conditionalFormatting sqref="AY12">
    <cfRule type="cellIs" dxfId="8165" priority="2934" operator="lessThan">
      <formula>$C$4</formula>
    </cfRule>
  </conditionalFormatting>
  <conditionalFormatting sqref="AY12">
    <cfRule type="cellIs" dxfId="8164" priority="2935" operator="lessThan">
      <formula>$C$4</formula>
    </cfRule>
  </conditionalFormatting>
  <conditionalFormatting sqref="AY13">
    <cfRule type="cellIs" dxfId="8163" priority="2936" operator="lessThan">
      <formula>$C$4</formula>
    </cfRule>
  </conditionalFormatting>
  <conditionalFormatting sqref="AY13">
    <cfRule type="cellIs" dxfId="8162" priority="2937" operator="lessThan">
      <formula>$C$4</formula>
    </cfRule>
  </conditionalFormatting>
  <conditionalFormatting sqref="AY14">
    <cfRule type="cellIs" dxfId="8161" priority="2938" operator="lessThan">
      <formula>$C$4</formula>
    </cfRule>
  </conditionalFormatting>
  <conditionalFormatting sqref="AY14">
    <cfRule type="cellIs" dxfId="8160" priority="2939" operator="lessThan">
      <formula>$C$4</formula>
    </cfRule>
  </conditionalFormatting>
  <conditionalFormatting sqref="AY15">
    <cfRule type="cellIs" dxfId="8159" priority="2940" operator="lessThan">
      <formula>$C$4</formula>
    </cfRule>
  </conditionalFormatting>
  <conditionalFormatting sqref="AY15">
    <cfRule type="cellIs" dxfId="8158" priority="2941" operator="lessThan">
      <formula>$C$4</formula>
    </cfRule>
  </conditionalFormatting>
  <conditionalFormatting sqref="AY16">
    <cfRule type="cellIs" dxfId="8157" priority="2942" operator="lessThan">
      <formula>$C$4</formula>
    </cfRule>
  </conditionalFormatting>
  <conditionalFormatting sqref="AY16">
    <cfRule type="cellIs" dxfId="8156" priority="2943" operator="lessThan">
      <formula>$C$4</formula>
    </cfRule>
  </conditionalFormatting>
  <conditionalFormatting sqref="AY17">
    <cfRule type="cellIs" dxfId="8155" priority="2944" operator="lessThan">
      <formula>$C$4</formula>
    </cfRule>
  </conditionalFormatting>
  <conditionalFormatting sqref="AY17">
    <cfRule type="cellIs" dxfId="8154" priority="2945" operator="lessThan">
      <formula>$C$4</formula>
    </cfRule>
  </conditionalFormatting>
  <conditionalFormatting sqref="AY18">
    <cfRule type="cellIs" dxfId="8153" priority="2946" operator="lessThan">
      <formula>$C$4</formula>
    </cfRule>
  </conditionalFormatting>
  <conditionalFormatting sqref="AY18">
    <cfRule type="cellIs" dxfId="8152" priority="2947" operator="lessThan">
      <formula>$C$4</formula>
    </cfRule>
  </conditionalFormatting>
  <conditionalFormatting sqref="AY19">
    <cfRule type="cellIs" dxfId="8151" priority="2948" operator="lessThan">
      <formula>$C$4</formula>
    </cfRule>
  </conditionalFormatting>
  <conditionalFormatting sqref="AY19">
    <cfRule type="cellIs" dxfId="8150" priority="2949" operator="lessThan">
      <formula>$C$4</formula>
    </cfRule>
  </conditionalFormatting>
  <conditionalFormatting sqref="AY20">
    <cfRule type="cellIs" dxfId="8149" priority="2950" operator="lessThan">
      <formula>$C$4</formula>
    </cfRule>
  </conditionalFormatting>
  <conditionalFormatting sqref="AY20">
    <cfRule type="cellIs" dxfId="8148" priority="2951" operator="lessThan">
      <formula>$C$4</formula>
    </cfRule>
  </conditionalFormatting>
  <conditionalFormatting sqref="AY21">
    <cfRule type="cellIs" dxfId="8147" priority="2952" operator="lessThan">
      <formula>$C$4</formula>
    </cfRule>
  </conditionalFormatting>
  <conditionalFormatting sqref="AY21">
    <cfRule type="cellIs" dxfId="8146" priority="2953" operator="lessThan">
      <formula>$C$4</formula>
    </cfRule>
  </conditionalFormatting>
  <conditionalFormatting sqref="AY22">
    <cfRule type="cellIs" dxfId="8145" priority="2954" operator="lessThan">
      <formula>$C$4</formula>
    </cfRule>
  </conditionalFormatting>
  <conditionalFormatting sqref="AY22">
    <cfRule type="cellIs" dxfId="8144" priority="2955" operator="lessThan">
      <formula>$C$4</formula>
    </cfRule>
  </conditionalFormatting>
  <conditionalFormatting sqref="AY23">
    <cfRule type="cellIs" dxfId="8143" priority="2956" operator="lessThan">
      <formula>$C$4</formula>
    </cfRule>
  </conditionalFormatting>
  <conditionalFormatting sqref="AY23">
    <cfRule type="cellIs" dxfId="8142" priority="2957" operator="lessThan">
      <formula>$C$4</formula>
    </cfRule>
  </conditionalFormatting>
  <conditionalFormatting sqref="AY24">
    <cfRule type="cellIs" dxfId="8141" priority="2958" operator="lessThan">
      <formula>$C$4</formula>
    </cfRule>
  </conditionalFormatting>
  <conditionalFormatting sqref="AY24">
    <cfRule type="cellIs" dxfId="8140" priority="2959" operator="lessThan">
      <formula>$C$4</formula>
    </cfRule>
  </conditionalFormatting>
  <conditionalFormatting sqref="AY25">
    <cfRule type="cellIs" dxfId="8139" priority="2960" operator="lessThan">
      <formula>$C$4</formula>
    </cfRule>
  </conditionalFormatting>
  <conditionalFormatting sqref="AY25">
    <cfRule type="cellIs" dxfId="8138" priority="2961" operator="lessThan">
      <formula>$C$4</formula>
    </cfRule>
  </conditionalFormatting>
  <conditionalFormatting sqref="AY26">
    <cfRule type="cellIs" dxfId="8137" priority="2962" operator="lessThan">
      <formula>$C$4</formula>
    </cfRule>
  </conditionalFormatting>
  <conditionalFormatting sqref="AY26">
    <cfRule type="cellIs" dxfId="8136" priority="2963" operator="lessThan">
      <formula>$C$4</formula>
    </cfRule>
  </conditionalFormatting>
  <conditionalFormatting sqref="AY27">
    <cfRule type="cellIs" dxfId="8135" priority="2964" operator="lessThan">
      <formula>$C$4</formula>
    </cfRule>
  </conditionalFormatting>
  <conditionalFormatting sqref="AY27">
    <cfRule type="cellIs" dxfId="8134" priority="2965" operator="lessThan">
      <formula>$C$4</formula>
    </cfRule>
  </conditionalFormatting>
  <conditionalFormatting sqref="AY28">
    <cfRule type="cellIs" dxfId="8133" priority="2966" operator="lessThan">
      <formula>$C$4</formula>
    </cfRule>
  </conditionalFormatting>
  <conditionalFormatting sqref="AY28">
    <cfRule type="cellIs" dxfId="8132" priority="2967" operator="lessThan">
      <formula>$C$4</formula>
    </cfRule>
  </conditionalFormatting>
  <conditionalFormatting sqref="AY29">
    <cfRule type="cellIs" dxfId="8131" priority="2968" operator="lessThan">
      <formula>$C$4</formula>
    </cfRule>
  </conditionalFormatting>
  <conditionalFormatting sqref="AY29">
    <cfRule type="cellIs" dxfId="8130" priority="2969" operator="lessThan">
      <formula>$C$4</formula>
    </cfRule>
  </conditionalFormatting>
  <conditionalFormatting sqref="AY30">
    <cfRule type="cellIs" dxfId="8129" priority="2970" operator="lessThan">
      <formula>$C$4</formula>
    </cfRule>
  </conditionalFormatting>
  <conditionalFormatting sqref="AY30">
    <cfRule type="cellIs" dxfId="8128" priority="2971" operator="lessThan">
      <formula>$C$4</formula>
    </cfRule>
  </conditionalFormatting>
  <conditionalFormatting sqref="AY31">
    <cfRule type="cellIs" dxfId="8127" priority="2972" operator="lessThan">
      <formula>$C$4</formula>
    </cfRule>
  </conditionalFormatting>
  <conditionalFormatting sqref="AY31">
    <cfRule type="cellIs" dxfId="8126" priority="2973" operator="lessThan">
      <formula>$C$4</formula>
    </cfRule>
  </conditionalFormatting>
  <conditionalFormatting sqref="AY32">
    <cfRule type="cellIs" dxfId="8125" priority="2974" operator="lessThan">
      <formula>$C$4</formula>
    </cfRule>
  </conditionalFormatting>
  <conditionalFormatting sqref="AY32">
    <cfRule type="cellIs" dxfId="8124" priority="2975" operator="lessThan">
      <formula>$C$4</formula>
    </cfRule>
  </conditionalFormatting>
  <conditionalFormatting sqref="AY33">
    <cfRule type="cellIs" dxfId="8123" priority="2976" operator="lessThan">
      <formula>$C$4</formula>
    </cfRule>
  </conditionalFormatting>
  <conditionalFormatting sqref="AY33">
    <cfRule type="cellIs" dxfId="8122" priority="2977" operator="lessThan">
      <formula>$C$4</formula>
    </cfRule>
  </conditionalFormatting>
  <conditionalFormatting sqref="AY34">
    <cfRule type="cellIs" dxfId="8121" priority="2978" operator="lessThan">
      <formula>$C$4</formula>
    </cfRule>
  </conditionalFormatting>
  <conditionalFormatting sqref="AY34">
    <cfRule type="cellIs" dxfId="8120" priority="2979" operator="lessThan">
      <formula>$C$4</formula>
    </cfRule>
  </conditionalFormatting>
  <conditionalFormatting sqref="AY35">
    <cfRule type="cellIs" dxfId="8119" priority="2980" operator="lessThan">
      <formula>$C$4</formula>
    </cfRule>
  </conditionalFormatting>
  <conditionalFormatting sqref="AY35">
    <cfRule type="cellIs" dxfId="8118" priority="2981" operator="lessThan">
      <formula>$C$4</formula>
    </cfRule>
  </conditionalFormatting>
  <conditionalFormatting sqref="AY36">
    <cfRule type="cellIs" dxfId="8117" priority="2982" operator="lessThan">
      <formula>$C$4</formula>
    </cfRule>
  </conditionalFormatting>
  <conditionalFormatting sqref="AY36">
    <cfRule type="cellIs" dxfId="8116" priority="2983" operator="lessThan">
      <formula>$C$4</formula>
    </cfRule>
  </conditionalFormatting>
  <conditionalFormatting sqref="AY37">
    <cfRule type="cellIs" dxfId="8115" priority="2984" operator="lessThan">
      <formula>$C$4</formula>
    </cfRule>
  </conditionalFormatting>
  <conditionalFormatting sqref="AY37">
    <cfRule type="cellIs" dxfId="8114" priority="2985" operator="lessThan">
      <formula>$C$4</formula>
    </cfRule>
  </conditionalFormatting>
  <conditionalFormatting sqref="AY38">
    <cfRule type="cellIs" dxfId="8113" priority="2986" operator="lessThan">
      <formula>$C$4</formula>
    </cfRule>
  </conditionalFormatting>
  <conditionalFormatting sqref="AY38">
    <cfRule type="cellIs" dxfId="8112" priority="2987" operator="lessThan">
      <formula>$C$4</formula>
    </cfRule>
  </conditionalFormatting>
  <conditionalFormatting sqref="AY39">
    <cfRule type="cellIs" dxfId="8111" priority="2988" operator="lessThan">
      <formula>$C$4</formula>
    </cfRule>
  </conditionalFormatting>
  <conditionalFormatting sqref="AY39">
    <cfRule type="cellIs" dxfId="8110" priority="2989" operator="lessThan">
      <formula>$C$4</formula>
    </cfRule>
  </conditionalFormatting>
  <conditionalFormatting sqref="AY40">
    <cfRule type="cellIs" dxfId="8109" priority="2990" operator="lessThan">
      <formula>$C$4</formula>
    </cfRule>
  </conditionalFormatting>
  <conditionalFormatting sqref="AY40">
    <cfRule type="cellIs" dxfId="8108" priority="2991" operator="lessThan">
      <formula>$C$4</formula>
    </cfRule>
  </conditionalFormatting>
  <conditionalFormatting sqref="AY41">
    <cfRule type="cellIs" dxfId="8107" priority="2992" operator="lessThan">
      <formula>$C$4</formula>
    </cfRule>
  </conditionalFormatting>
  <conditionalFormatting sqref="AY41">
    <cfRule type="cellIs" dxfId="8106" priority="2993" operator="lessThan">
      <formula>$C$4</formula>
    </cfRule>
  </conditionalFormatting>
  <conditionalFormatting sqref="AY42">
    <cfRule type="cellIs" dxfId="8105" priority="2994" operator="lessThan">
      <formula>$C$4</formula>
    </cfRule>
  </conditionalFormatting>
  <conditionalFormatting sqref="AY42">
    <cfRule type="cellIs" dxfId="8104" priority="2995" operator="lessThan">
      <formula>$C$4</formula>
    </cfRule>
  </conditionalFormatting>
  <conditionalFormatting sqref="AY43">
    <cfRule type="cellIs" dxfId="8103" priority="2996" operator="lessThan">
      <formula>$C$4</formula>
    </cfRule>
  </conditionalFormatting>
  <conditionalFormatting sqref="AY43">
    <cfRule type="cellIs" dxfId="8102" priority="2997" operator="lessThan">
      <formula>$C$4</formula>
    </cfRule>
  </conditionalFormatting>
  <conditionalFormatting sqref="AY44">
    <cfRule type="cellIs" dxfId="8101" priority="2998" operator="lessThan">
      <formula>$C$4</formula>
    </cfRule>
  </conditionalFormatting>
  <conditionalFormatting sqref="AY44">
    <cfRule type="cellIs" dxfId="8100" priority="2999" operator="lessThan">
      <formula>$C$4</formula>
    </cfRule>
  </conditionalFormatting>
  <conditionalFormatting sqref="AY45">
    <cfRule type="cellIs" dxfId="8099" priority="3000" operator="lessThan">
      <formula>$C$4</formula>
    </cfRule>
  </conditionalFormatting>
  <conditionalFormatting sqref="AY45">
    <cfRule type="cellIs" dxfId="8098" priority="3001" operator="lessThan">
      <formula>$C$4</formula>
    </cfRule>
  </conditionalFormatting>
  <conditionalFormatting sqref="AY46">
    <cfRule type="cellIs" dxfId="8097" priority="3002" operator="lessThan">
      <formula>$C$4</formula>
    </cfRule>
  </conditionalFormatting>
  <conditionalFormatting sqref="AY46">
    <cfRule type="cellIs" dxfId="8096" priority="3003" operator="lessThan">
      <formula>$C$4</formula>
    </cfRule>
  </conditionalFormatting>
  <conditionalFormatting sqref="AY47">
    <cfRule type="cellIs" dxfId="8095" priority="3004" operator="lessThan">
      <formula>$C$4</formula>
    </cfRule>
  </conditionalFormatting>
  <conditionalFormatting sqref="AY47">
    <cfRule type="cellIs" dxfId="8094" priority="3005" operator="lessThan">
      <formula>$C$4</formula>
    </cfRule>
  </conditionalFormatting>
  <conditionalFormatting sqref="AY48">
    <cfRule type="cellIs" dxfId="8093" priority="3006" operator="lessThan">
      <formula>$C$4</formula>
    </cfRule>
  </conditionalFormatting>
  <conditionalFormatting sqref="AY48">
    <cfRule type="cellIs" dxfId="8092" priority="3007" operator="lessThan">
      <formula>$C$4</formula>
    </cfRule>
  </conditionalFormatting>
  <conditionalFormatting sqref="AY49">
    <cfRule type="cellIs" dxfId="8091" priority="3008" operator="lessThan">
      <formula>$C$4</formula>
    </cfRule>
  </conditionalFormatting>
  <conditionalFormatting sqref="AY49">
    <cfRule type="cellIs" dxfId="8090" priority="3009" operator="lessThan">
      <formula>$C$4</formula>
    </cfRule>
  </conditionalFormatting>
  <conditionalFormatting sqref="AY50">
    <cfRule type="cellIs" dxfId="8089" priority="3010" operator="lessThan">
      <formula>$C$4</formula>
    </cfRule>
  </conditionalFormatting>
  <conditionalFormatting sqref="AY50">
    <cfRule type="cellIs" dxfId="8088" priority="3011" operator="lessThan">
      <formula>$C$4</formula>
    </cfRule>
  </conditionalFormatting>
  <conditionalFormatting sqref="AY51">
    <cfRule type="cellIs" dxfId="8087" priority="3012" operator="lessThan">
      <formula>$C$4</formula>
    </cfRule>
  </conditionalFormatting>
  <conditionalFormatting sqref="AY51">
    <cfRule type="cellIs" dxfId="8086" priority="3013" operator="lessThan">
      <formula>$C$4</formula>
    </cfRule>
  </conditionalFormatting>
  <conditionalFormatting sqref="AY52">
    <cfRule type="cellIs" dxfId="8085" priority="3014" operator="lessThan">
      <formula>$C$4</formula>
    </cfRule>
  </conditionalFormatting>
  <conditionalFormatting sqref="AY52">
    <cfRule type="cellIs" dxfId="8084" priority="3015" operator="lessThan">
      <formula>$C$4</formula>
    </cfRule>
  </conditionalFormatting>
  <conditionalFormatting sqref="AY53">
    <cfRule type="cellIs" dxfId="8083" priority="3016" operator="lessThan">
      <formula>$C$4</formula>
    </cfRule>
  </conditionalFormatting>
  <conditionalFormatting sqref="AY53">
    <cfRule type="cellIs" dxfId="8082" priority="3017" operator="lessThan">
      <formula>$C$4</formula>
    </cfRule>
  </conditionalFormatting>
  <conditionalFormatting sqref="AY54">
    <cfRule type="cellIs" dxfId="8081" priority="3018" operator="lessThan">
      <formula>$C$4</formula>
    </cfRule>
  </conditionalFormatting>
  <conditionalFormatting sqref="AY54">
    <cfRule type="cellIs" dxfId="8080" priority="3019" operator="lessThan">
      <formula>$C$4</formula>
    </cfRule>
  </conditionalFormatting>
  <conditionalFormatting sqref="AY55">
    <cfRule type="cellIs" dxfId="8079" priority="3020" operator="lessThan">
      <formula>$C$4</formula>
    </cfRule>
  </conditionalFormatting>
  <conditionalFormatting sqref="AY55">
    <cfRule type="cellIs" dxfId="8078" priority="3021" operator="lessThan">
      <formula>$C$4</formula>
    </cfRule>
  </conditionalFormatting>
  <conditionalFormatting sqref="AY56">
    <cfRule type="cellIs" dxfId="8077" priority="3022" operator="lessThan">
      <formula>$C$4</formula>
    </cfRule>
  </conditionalFormatting>
  <conditionalFormatting sqref="AY56">
    <cfRule type="cellIs" dxfId="8076" priority="3023" operator="lessThan">
      <formula>$C$4</formula>
    </cfRule>
  </conditionalFormatting>
  <conditionalFormatting sqref="AY57">
    <cfRule type="cellIs" dxfId="8075" priority="3024" operator="lessThan">
      <formula>$C$4</formula>
    </cfRule>
  </conditionalFormatting>
  <conditionalFormatting sqref="AY57">
    <cfRule type="cellIs" dxfId="8074" priority="3025" operator="lessThan">
      <formula>$C$4</formula>
    </cfRule>
  </conditionalFormatting>
  <conditionalFormatting sqref="AY58">
    <cfRule type="cellIs" dxfId="8073" priority="3026" operator="lessThan">
      <formula>$C$4</formula>
    </cfRule>
  </conditionalFormatting>
  <conditionalFormatting sqref="AY58">
    <cfRule type="cellIs" dxfId="8072" priority="3027" operator="lessThan">
      <formula>$C$4</formula>
    </cfRule>
  </conditionalFormatting>
  <conditionalFormatting sqref="AY59">
    <cfRule type="cellIs" dxfId="8071" priority="3028" operator="lessThan">
      <formula>$C$4</formula>
    </cfRule>
  </conditionalFormatting>
  <conditionalFormatting sqref="AY59">
    <cfRule type="cellIs" dxfId="8070" priority="3029" operator="lessThan">
      <formula>$C$4</formula>
    </cfRule>
  </conditionalFormatting>
  <conditionalFormatting sqref="AY60">
    <cfRule type="cellIs" dxfId="8069" priority="3030" operator="lessThan">
      <formula>$C$4</formula>
    </cfRule>
  </conditionalFormatting>
  <conditionalFormatting sqref="AY60">
    <cfRule type="cellIs" dxfId="8068" priority="3031" operator="lessThan">
      <formula>$C$4</formula>
    </cfRule>
  </conditionalFormatting>
  <conditionalFormatting sqref="AZ11">
    <cfRule type="cellIs" dxfId="8067" priority="3032" operator="lessThan">
      <formula>$C$4</formula>
    </cfRule>
  </conditionalFormatting>
  <conditionalFormatting sqref="AZ11">
    <cfRule type="cellIs" dxfId="8066" priority="3033" operator="lessThan">
      <formula>$C$4</formula>
    </cfRule>
  </conditionalFormatting>
  <conditionalFormatting sqref="AZ12">
    <cfRule type="cellIs" dxfId="8065" priority="3034" operator="lessThan">
      <formula>$C$4</formula>
    </cfRule>
  </conditionalFormatting>
  <conditionalFormatting sqref="AZ12">
    <cfRule type="cellIs" dxfId="8064" priority="3035" operator="lessThan">
      <formula>$C$4</formula>
    </cfRule>
  </conditionalFormatting>
  <conditionalFormatting sqref="AZ13">
    <cfRule type="cellIs" dxfId="8063" priority="3036" operator="lessThan">
      <formula>$C$4</formula>
    </cfRule>
  </conditionalFormatting>
  <conditionalFormatting sqref="AZ13">
    <cfRule type="cellIs" dxfId="8062" priority="3037" operator="lessThan">
      <formula>$C$4</formula>
    </cfRule>
  </conditionalFormatting>
  <conditionalFormatting sqref="AZ14">
    <cfRule type="cellIs" dxfId="8061" priority="3038" operator="lessThan">
      <formula>$C$4</formula>
    </cfRule>
  </conditionalFormatting>
  <conditionalFormatting sqref="AZ14">
    <cfRule type="cellIs" dxfId="8060" priority="3039" operator="lessThan">
      <formula>$C$4</formula>
    </cfRule>
  </conditionalFormatting>
  <conditionalFormatting sqref="AZ15">
    <cfRule type="cellIs" dxfId="8059" priority="3040" operator="lessThan">
      <formula>$C$4</formula>
    </cfRule>
  </conditionalFormatting>
  <conditionalFormatting sqref="AZ15">
    <cfRule type="cellIs" dxfId="8058" priority="3041" operator="lessThan">
      <formula>$C$4</formula>
    </cfRule>
  </conditionalFormatting>
  <conditionalFormatting sqref="AZ16">
    <cfRule type="cellIs" dxfId="8057" priority="3042" operator="lessThan">
      <formula>$C$4</formula>
    </cfRule>
  </conditionalFormatting>
  <conditionalFormatting sqref="AZ16">
    <cfRule type="cellIs" dxfId="8056" priority="3043" operator="lessThan">
      <formula>$C$4</formula>
    </cfRule>
  </conditionalFormatting>
  <conditionalFormatting sqref="AZ17">
    <cfRule type="cellIs" dxfId="8055" priority="3044" operator="lessThan">
      <formula>$C$4</formula>
    </cfRule>
  </conditionalFormatting>
  <conditionalFormatting sqref="AZ17">
    <cfRule type="cellIs" dxfId="8054" priority="3045" operator="lessThan">
      <formula>$C$4</formula>
    </cfRule>
  </conditionalFormatting>
  <conditionalFormatting sqref="AZ18">
    <cfRule type="cellIs" dxfId="8053" priority="3046" operator="lessThan">
      <formula>$C$4</formula>
    </cfRule>
  </conditionalFormatting>
  <conditionalFormatting sqref="AZ18">
    <cfRule type="cellIs" dxfId="8052" priority="3047" operator="lessThan">
      <formula>$C$4</formula>
    </cfRule>
  </conditionalFormatting>
  <conditionalFormatting sqref="AZ19">
    <cfRule type="cellIs" dxfId="8051" priority="3048" operator="lessThan">
      <formula>$C$4</formula>
    </cfRule>
  </conditionalFormatting>
  <conditionalFormatting sqref="AZ19">
    <cfRule type="cellIs" dxfId="8050" priority="3049" operator="lessThan">
      <formula>$C$4</formula>
    </cfRule>
  </conditionalFormatting>
  <conditionalFormatting sqref="AZ20">
    <cfRule type="cellIs" dxfId="8049" priority="3050" operator="lessThan">
      <formula>$C$4</formula>
    </cfRule>
  </conditionalFormatting>
  <conditionalFormatting sqref="AZ20">
    <cfRule type="cellIs" dxfId="8048" priority="3051" operator="lessThan">
      <formula>$C$4</formula>
    </cfRule>
  </conditionalFormatting>
  <conditionalFormatting sqref="AZ21">
    <cfRule type="cellIs" dxfId="8047" priority="3052" operator="lessThan">
      <formula>$C$4</formula>
    </cfRule>
  </conditionalFormatting>
  <conditionalFormatting sqref="AZ21">
    <cfRule type="cellIs" dxfId="8046" priority="3053" operator="lessThan">
      <formula>$C$4</formula>
    </cfRule>
  </conditionalFormatting>
  <conditionalFormatting sqref="AZ22">
    <cfRule type="cellIs" dxfId="8045" priority="3054" operator="lessThan">
      <formula>$C$4</formula>
    </cfRule>
  </conditionalFormatting>
  <conditionalFormatting sqref="AZ22">
    <cfRule type="cellIs" dxfId="8044" priority="3055" operator="lessThan">
      <formula>$C$4</formula>
    </cfRule>
  </conditionalFormatting>
  <conditionalFormatting sqref="AZ23">
    <cfRule type="cellIs" dxfId="8043" priority="3056" operator="lessThan">
      <formula>$C$4</formula>
    </cfRule>
  </conditionalFormatting>
  <conditionalFormatting sqref="AZ23">
    <cfRule type="cellIs" dxfId="8042" priority="3057" operator="lessThan">
      <formula>$C$4</formula>
    </cfRule>
  </conditionalFormatting>
  <conditionalFormatting sqref="AZ24">
    <cfRule type="cellIs" dxfId="8041" priority="3058" operator="lessThan">
      <formula>$C$4</formula>
    </cfRule>
  </conditionalFormatting>
  <conditionalFormatting sqref="AZ24">
    <cfRule type="cellIs" dxfId="8040" priority="3059" operator="lessThan">
      <formula>$C$4</formula>
    </cfRule>
  </conditionalFormatting>
  <conditionalFormatting sqref="AZ25">
    <cfRule type="cellIs" dxfId="8039" priority="3060" operator="lessThan">
      <formula>$C$4</formula>
    </cfRule>
  </conditionalFormatting>
  <conditionalFormatting sqref="AZ25">
    <cfRule type="cellIs" dxfId="8038" priority="3061" operator="lessThan">
      <formula>$C$4</formula>
    </cfRule>
  </conditionalFormatting>
  <conditionalFormatting sqref="AZ26">
    <cfRule type="cellIs" dxfId="8037" priority="3062" operator="lessThan">
      <formula>$C$4</formula>
    </cfRule>
  </conditionalFormatting>
  <conditionalFormatting sqref="AZ26">
    <cfRule type="cellIs" dxfId="8036" priority="3063" operator="lessThan">
      <formula>$C$4</formula>
    </cfRule>
  </conditionalFormatting>
  <conditionalFormatting sqref="AZ27">
    <cfRule type="cellIs" dxfId="8035" priority="3064" operator="lessThan">
      <formula>$C$4</formula>
    </cfRule>
  </conditionalFormatting>
  <conditionalFormatting sqref="AZ27">
    <cfRule type="cellIs" dxfId="8034" priority="3065" operator="lessThan">
      <formula>$C$4</formula>
    </cfRule>
  </conditionalFormatting>
  <conditionalFormatting sqref="AZ28">
    <cfRule type="cellIs" dxfId="8033" priority="3066" operator="lessThan">
      <formula>$C$4</formula>
    </cfRule>
  </conditionalFormatting>
  <conditionalFormatting sqref="AZ28">
    <cfRule type="cellIs" dxfId="8032" priority="3067" operator="lessThan">
      <formula>$C$4</formula>
    </cfRule>
  </conditionalFormatting>
  <conditionalFormatting sqref="AZ29">
    <cfRule type="cellIs" dxfId="8031" priority="3068" operator="lessThan">
      <formula>$C$4</formula>
    </cfRule>
  </conditionalFormatting>
  <conditionalFormatting sqref="AZ29">
    <cfRule type="cellIs" dxfId="8030" priority="3069" operator="lessThan">
      <formula>$C$4</formula>
    </cfRule>
  </conditionalFormatting>
  <conditionalFormatting sqref="AZ30">
    <cfRule type="cellIs" dxfId="8029" priority="3070" operator="lessThan">
      <formula>$C$4</formula>
    </cfRule>
  </conditionalFormatting>
  <conditionalFormatting sqref="AZ30">
    <cfRule type="cellIs" dxfId="8028" priority="3071" operator="lessThan">
      <formula>$C$4</formula>
    </cfRule>
  </conditionalFormatting>
  <conditionalFormatting sqref="AZ31">
    <cfRule type="cellIs" dxfId="8027" priority="3072" operator="lessThan">
      <formula>$C$4</formula>
    </cfRule>
  </conditionalFormatting>
  <conditionalFormatting sqref="AZ31">
    <cfRule type="cellIs" dxfId="8026" priority="3073" operator="lessThan">
      <formula>$C$4</formula>
    </cfRule>
  </conditionalFormatting>
  <conditionalFormatting sqref="AZ32">
    <cfRule type="cellIs" dxfId="8025" priority="3074" operator="lessThan">
      <formula>$C$4</formula>
    </cfRule>
  </conditionalFormatting>
  <conditionalFormatting sqref="AZ32">
    <cfRule type="cellIs" dxfId="8024" priority="3075" operator="lessThan">
      <formula>$C$4</formula>
    </cfRule>
  </conditionalFormatting>
  <conditionalFormatting sqref="AZ33">
    <cfRule type="cellIs" dxfId="8023" priority="3076" operator="lessThan">
      <formula>$C$4</formula>
    </cfRule>
  </conditionalFormatting>
  <conditionalFormatting sqref="AZ33">
    <cfRule type="cellIs" dxfId="8022" priority="3077" operator="lessThan">
      <formula>$C$4</formula>
    </cfRule>
  </conditionalFormatting>
  <conditionalFormatting sqref="AZ34">
    <cfRule type="cellIs" dxfId="8021" priority="3078" operator="lessThan">
      <formula>$C$4</formula>
    </cfRule>
  </conditionalFormatting>
  <conditionalFormatting sqref="AZ34">
    <cfRule type="cellIs" dxfId="8020" priority="3079" operator="lessThan">
      <formula>$C$4</formula>
    </cfRule>
  </conditionalFormatting>
  <conditionalFormatting sqref="AZ35">
    <cfRule type="cellIs" dxfId="8019" priority="3080" operator="lessThan">
      <formula>$C$4</formula>
    </cfRule>
  </conditionalFormatting>
  <conditionalFormatting sqref="AZ35">
    <cfRule type="cellIs" dxfId="8018" priority="3081" operator="lessThan">
      <formula>$C$4</formula>
    </cfRule>
  </conditionalFormatting>
  <conditionalFormatting sqref="AZ36">
    <cfRule type="cellIs" dxfId="8017" priority="3082" operator="lessThan">
      <formula>$C$4</formula>
    </cfRule>
  </conditionalFormatting>
  <conditionalFormatting sqref="AZ36">
    <cfRule type="cellIs" dxfId="8016" priority="3083" operator="lessThan">
      <formula>$C$4</formula>
    </cfRule>
  </conditionalFormatting>
  <conditionalFormatting sqref="AZ37">
    <cfRule type="cellIs" dxfId="8015" priority="3084" operator="lessThan">
      <formula>$C$4</formula>
    </cfRule>
  </conditionalFormatting>
  <conditionalFormatting sqref="AZ37">
    <cfRule type="cellIs" dxfId="8014" priority="3085" operator="lessThan">
      <formula>$C$4</formula>
    </cfRule>
  </conditionalFormatting>
  <conditionalFormatting sqref="AZ38">
    <cfRule type="cellIs" dxfId="8013" priority="3086" operator="lessThan">
      <formula>$C$4</formula>
    </cfRule>
  </conditionalFormatting>
  <conditionalFormatting sqref="AZ38">
    <cfRule type="cellIs" dxfId="8012" priority="3087" operator="lessThan">
      <formula>$C$4</formula>
    </cfRule>
  </conditionalFormatting>
  <conditionalFormatting sqref="AZ39">
    <cfRule type="cellIs" dxfId="8011" priority="3088" operator="lessThan">
      <formula>$C$4</formula>
    </cfRule>
  </conditionalFormatting>
  <conditionalFormatting sqref="AZ39">
    <cfRule type="cellIs" dxfId="8010" priority="3089" operator="lessThan">
      <formula>$C$4</formula>
    </cfRule>
  </conditionalFormatting>
  <conditionalFormatting sqref="AZ40">
    <cfRule type="cellIs" dxfId="8009" priority="3090" operator="lessThan">
      <formula>$C$4</formula>
    </cfRule>
  </conditionalFormatting>
  <conditionalFormatting sqref="AZ40">
    <cfRule type="cellIs" dxfId="8008" priority="3091" operator="lessThan">
      <formula>$C$4</formula>
    </cfRule>
  </conditionalFormatting>
  <conditionalFormatting sqref="AZ41">
    <cfRule type="cellIs" dxfId="8007" priority="3092" operator="lessThan">
      <formula>$C$4</formula>
    </cfRule>
  </conditionalFormatting>
  <conditionalFormatting sqref="AZ41">
    <cfRule type="cellIs" dxfId="8006" priority="3093" operator="lessThan">
      <formula>$C$4</formula>
    </cfRule>
  </conditionalFormatting>
  <conditionalFormatting sqref="AZ42">
    <cfRule type="cellIs" dxfId="8005" priority="3094" operator="lessThan">
      <formula>$C$4</formula>
    </cfRule>
  </conditionalFormatting>
  <conditionalFormatting sqref="AZ42">
    <cfRule type="cellIs" dxfId="8004" priority="3095" operator="lessThan">
      <formula>$C$4</formula>
    </cfRule>
  </conditionalFormatting>
  <conditionalFormatting sqref="AZ43">
    <cfRule type="cellIs" dxfId="8003" priority="3096" operator="lessThan">
      <formula>$C$4</formula>
    </cfRule>
  </conditionalFormatting>
  <conditionalFormatting sqref="AZ43">
    <cfRule type="cellIs" dxfId="8002" priority="3097" operator="lessThan">
      <formula>$C$4</formula>
    </cfRule>
  </conditionalFormatting>
  <conditionalFormatting sqref="AZ44">
    <cfRule type="cellIs" dxfId="8001" priority="3098" operator="lessThan">
      <formula>$C$4</formula>
    </cfRule>
  </conditionalFormatting>
  <conditionalFormatting sqref="AZ44">
    <cfRule type="cellIs" dxfId="8000" priority="3099" operator="lessThan">
      <formula>$C$4</formula>
    </cfRule>
  </conditionalFormatting>
  <conditionalFormatting sqref="AZ45">
    <cfRule type="cellIs" dxfId="7999" priority="3100" operator="lessThan">
      <formula>$C$4</formula>
    </cfRule>
  </conditionalFormatting>
  <conditionalFormatting sqref="AZ45">
    <cfRule type="cellIs" dxfId="7998" priority="3101" operator="lessThan">
      <formula>$C$4</formula>
    </cfRule>
  </conditionalFormatting>
  <conditionalFormatting sqref="AZ46">
    <cfRule type="cellIs" dxfId="7997" priority="3102" operator="lessThan">
      <formula>$C$4</formula>
    </cfRule>
  </conditionalFormatting>
  <conditionalFormatting sqref="AZ46">
    <cfRule type="cellIs" dxfId="7996" priority="3103" operator="lessThan">
      <formula>$C$4</formula>
    </cfRule>
  </conditionalFormatting>
  <conditionalFormatting sqref="AZ47">
    <cfRule type="cellIs" dxfId="7995" priority="3104" operator="lessThan">
      <formula>$C$4</formula>
    </cfRule>
  </conditionalFormatting>
  <conditionalFormatting sqref="AZ47">
    <cfRule type="cellIs" dxfId="7994" priority="3105" operator="lessThan">
      <formula>$C$4</formula>
    </cfRule>
  </conditionalFormatting>
  <conditionalFormatting sqref="AZ48">
    <cfRule type="cellIs" dxfId="7993" priority="3106" operator="lessThan">
      <formula>$C$4</formula>
    </cfRule>
  </conditionalFormatting>
  <conditionalFormatting sqref="AZ48">
    <cfRule type="cellIs" dxfId="7992" priority="3107" operator="lessThan">
      <formula>$C$4</formula>
    </cfRule>
  </conditionalFormatting>
  <conditionalFormatting sqref="AZ49">
    <cfRule type="cellIs" dxfId="7991" priority="3108" operator="lessThan">
      <formula>$C$4</formula>
    </cfRule>
  </conditionalFormatting>
  <conditionalFormatting sqref="AZ49">
    <cfRule type="cellIs" dxfId="7990" priority="3109" operator="lessThan">
      <formula>$C$4</formula>
    </cfRule>
  </conditionalFormatting>
  <conditionalFormatting sqref="AZ50">
    <cfRule type="cellIs" dxfId="7989" priority="3110" operator="lessThan">
      <formula>$C$4</formula>
    </cfRule>
  </conditionalFormatting>
  <conditionalFormatting sqref="AZ50">
    <cfRule type="cellIs" dxfId="7988" priority="3111" operator="lessThan">
      <formula>$C$4</formula>
    </cfRule>
  </conditionalFormatting>
  <conditionalFormatting sqref="AZ51">
    <cfRule type="cellIs" dxfId="7987" priority="3112" operator="lessThan">
      <formula>$C$4</formula>
    </cfRule>
  </conditionalFormatting>
  <conditionalFormatting sqref="AZ51">
    <cfRule type="cellIs" dxfId="7986" priority="3113" operator="lessThan">
      <formula>$C$4</formula>
    </cfRule>
  </conditionalFormatting>
  <conditionalFormatting sqref="AZ52">
    <cfRule type="cellIs" dxfId="7985" priority="3114" operator="lessThan">
      <formula>$C$4</formula>
    </cfRule>
  </conditionalFormatting>
  <conditionalFormatting sqref="AZ52">
    <cfRule type="cellIs" dxfId="7984" priority="3115" operator="lessThan">
      <formula>$C$4</formula>
    </cfRule>
  </conditionalFormatting>
  <conditionalFormatting sqref="AZ53">
    <cfRule type="cellIs" dxfId="7983" priority="3116" operator="lessThan">
      <formula>$C$4</formula>
    </cfRule>
  </conditionalFormatting>
  <conditionalFormatting sqref="AZ53">
    <cfRule type="cellIs" dxfId="7982" priority="3117" operator="lessThan">
      <formula>$C$4</formula>
    </cfRule>
  </conditionalFormatting>
  <conditionalFormatting sqref="AZ54">
    <cfRule type="cellIs" dxfId="7981" priority="3118" operator="lessThan">
      <formula>$C$4</formula>
    </cfRule>
  </conditionalFormatting>
  <conditionalFormatting sqref="AZ54">
    <cfRule type="cellIs" dxfId="7980" priority="3119" operator="lessThan">
      <formula>$C$4</formula>
    </cfRule>
  </conditionalFormatting>
  <conditionalFormatting sqref="AZ55">
    <cfRule type="cellIs" dxfId="7979" priority="3120" operator="lessThan">
      <formula>$C$4</formula>
    </cfRule>
  </conditionalFormatting>
  <conditionalFormatting sqref="AZ55">
    <cfRule type="cellIs" dxfId="7978" priority="3121" operator="lessThan">
      <formula>$C$4</formula>
    </cfRule>
  </conditionalFormatting>
  <conditionalFormatting sqref="AZ56">
    <cfRule type="cellIs" dxfId="7977" priority="3122" operator="lessThan">
      <formula>$C$4</formula>
    </cfRule>
  </conditionalFormatting>
  <conditionalFormatting sqref="AZ56">
    <cfRule type="cellIs" dxfId="7976" priority="3123" operator="lessThan">
      <formula>$C$4</formula>
    </cfRule>
  </conditionalFormatting>
  <conditionalFormatting sqref="AZ57">
    <cfRule type="cellIs" dxfId="7975" priority="3124" operator="lessThan">
      <formula>$C$4</formula>
    </cfRule>
  </conditionalFormatting>
  <conditionalFormatting sqref="AZ57">
    <cfRule type="cellIs" dxfId="7974" priority="3125" operator="lessThan">
      <formula>$C$4</formula>
    </cfRule>
  </conditionalFormatting>
  <conditionalFormatting sqref="AZ58">
    <cfRule type="cellIs" dxfId="7973" priority="3126" operator="lessThan">
      <formula>$C$4</formula>
    </cfRule>
  </conditionalFormatting>
  <conditionalFormatting sqref="AZ58">
    <cfRule type="cellIs" dxfId="7972" priority="3127" operator="lessThan">
      <formula>$C$4</formula>
    </cfRule>
  </conditionalFormatting>
  <conditionalFormatting sqref="AZ59">
    <cfRule type="cellIs" dxfId="7971" priority="3128" operator="lessThan">
      <formula>$C$4</formula>
    </cfRule>
  </conditionalFormatting>
  <conditionalFormatting sqref="AZ59">
    <cfRule type="cellIs" dxfId="7970" priority="3129" operator="lessThan">
      <formula>$C$4</formula>
    </cfRule>
  </conditionalFormatting>
  <conditionalFormatting sqref="AZ60">
    <cfRule type="cellIs" dxfId="7969" priority="3130" operator="lessThan">
      <formula>$C$4</formula>
    </cfRule>
  </conditionalFormatting>
  <conditionalFormatting sqref="AZ60">
    <cfRule type="cellIs" dxfId="7968" priority="3131" operator="lessThan">
      <formula>$C$4</formula>
    </cfRule>
  </conditionalFormatting>
  <conditionalFormatting sqref="BA11">
    <cfRule type="cellIs" dxfId="7967" priority="3132" operator="lessThan">
      <formula>$C$4</formula>
    </cfRule>
  </conditionalFormatting>
  <conditionalFormatting sqref="BA11">
    <cfRule type="cellIs" dxfId="7966" priority="3133" operator="lessThan">
      <formula>$C$4</formula>
    </cfRule>
  </conditionalFormatting>
  <conditionalFormatting sqref="BA12">
    <cfRule type="cellIs" dxfId="7965" priority="3134" operator="lessThan">
      <formula>$C$4</formula>
    </cfRule>
  </conditionalFormatting>
  <conditionalFormatting sqref="BA12">
    <cfRule type="cellIs" dxfId="7964" priority="3135" operator="lessThan">
      <formula>$C$4</formula>
    </cfRule>
  </conditionalFormatting>
  <conditionalFormatting sqref="BA13">
    <cfRule type="cellIs" dxfId="7963" priority="3136" operator="lessThan">
      <formula>$C$4</formula>
    </cfRule>
  </conditionalFormatting>
  <conditionalFormatting sqref="BA13">
    <cfRule type="cellIs" dxfId="7962" priority="3137" operator="lessThan">
      <formula>$C$4</formula>
    </cfRule>
  </conditionalFormatting>
  <conditionalFormatting sqref="BA14">
    <cfRule type="cellIs" dxfId="7961" priority="3138" operator="lessThan">
      <formula>$C$4</formula>
    </cfRule>
  </conditionalFormatting>
  <conditionalFormatting sqref="BA14">
    <cfRule type="cellIs" dxfId="7960" priority="3139" operator="lessThan">
      <formula>$C$4</formula>
    </cfRule>
  </conditionalFormatting>
  <conditionalFormatting sqref="BA15">
    <cfRule type="cellIs" dxfId="7959" priority="3140" operator="lessThan">
      <formula>$C$4</formula>
    </cfRule>
  </conditionalFormatting>
  <conditionalFormatting sqref="BA15">
    <cfRule type="cellIs" dxfId="7958" priority="3141" operator="lessThan">
      <formula>$C$4</formula>
    </cfRule>
  </conditionalFormatting>
  <conditionalFormatting sqref="BA16">
    <cfRule type="cellIs" dxfId="7957" priority="3142" operator="lessThan">
      <formula>$C$4</formula>
    </cfRule>
  </conditionalFormatting>
  <conditionalFormatting sqref="BA16">
    <cfRule type="cellIs" dxfId="7956" priority="3143" operator="lessThan">
      <formula>$C$4</formula>
    </cfRule>
  </conditionalFormatting>
  <conditionalFormatting sqref="BA17">
    <cfRule type="cellIs" dxfId="7955" priority="3144" operator="lessThan">
      <formula>$C$4</formula>
    </cfRule>
  </conditionalFormatting>
  <conditionalFormatting sqref="BA17">
    <cfRule type="cellIs" dxfId="7954" priority="3145" operator="lessThan">
      <formula>$C$4</formula>
    </cfRule>
  </conditionalFormatting>
  <conditionalFormatting sqref="BA18">
    <cfRule type="cellIs" dxfId="7953" priority="3146" operator="lessThan">
      <formula>$C$4</formula>
    </cfRule>
  </conditionalFormatting>
  <conditionalFormatting sqref="BA18">
    <cfRule type="cellIs" dxfId="7952" priority="3147" operator="lessThan">
      <formula>$C$4</formula>
    </cfRule>
  </conditionalFormatting>
  <conditionalFormatting sqref="BA19">
    <cfRule type="cellIs" dxfId="7951" priority="3148" operator="lessThan">
      <formula>$C$4</formula>
    </cfRule>
  </conditionalFormatting>
  <conditionalFormatting sqref="BA19">
    <cfRule type="cellIs" dxfId="7950" priority="3149" operator="lessThan">
      <formula>$C$4</formula>
    </cfRule>
  </conditionalFormatting>
  <conditionalFormatting sqref="BA20">
    <cfRule type="cellIs" dxfId="7949" priority="3150" operator="lessThan">
      <formula>$C$4</formula>
    </cfRule>
  </conditionalFormatting>
  <conditionalFormatting sqref="BA20">
    <cfRule type="cellIs" dxfId="7948" priority="3151" operator="lessThan">
      <formula>$C$4</formula>
    </cfRule>
  </conditionalFormatting>
  <conditionalFormatting sqref="BA21">
    <cfRule type="cellIs" dxfId="7947" priority="3152" operator="lessThan">
      <formula>$C$4</formula>
    </cfRule>
  </conditionalFormatting>
  <conditionalFormatting sqref="BA21">
    <cfRule type="cellIs" dxfId="7946" priority="3153" operator="lessThan">
      <formula>$C$4</formula>
    </cfRule>
  </conditionalFormatting>
  <conditionalFormatting sqref="BA22">
    <cfRule type="cellIs" dxfId="7945" priority="3154" operator="lessThan">
      <formula>$C$4</formula>
    </cfRule>
  </conditionalFormatting>
  <conditionalFormatting sqref="BA22">
    <cfRule type="cellIs" dxfId="7944" priority="3155" operator="lessThan">
      <formula>$C$4</formula>
    </cfRule>
  </conditionalFormatting>
  <conditionalFormatting sqref="BA23">
    <cfRule type="cellIs" dxfId="7943" priority="3156" operator="lessThan">
      <formula>$C$4</formula>
    </cfRule>
  </conditionalFormatting>
  <conditionalFormatting sqref="BA23">
    <cfRule type="cellIs" dxfId="7942" priority="3157" operator="lessThan">
      <formula>$C$4</formula>
    </cfRule>
  </conditionalFormatting>
  <conditionalFormatting sqref="BA24">
    <cfRule type="cellIs" dxfId="7941" priority="3158" operator="lessThan">
      <formula>$C$4</formula>
    </cfRule>
  </conditionalFormatting>
  <conditionalFormatting sqref="BA24">
    <cfRule type="cellIs" dxfId="7940" priority="3159" operator="lessThan">
      <formula>$C$4</formula>
    </cfRule>
  </conditionalFormatting>
  <conditionalFormatting sqref="BA25">
    <cfRule type="cellIs" dxfId="7939" priority="3160" operator="lessThan">
      <formula>$C$4</formula>
    </cfRule>
  </conditionalFormatting>
  <conditionalFormatting sqref="BA25">
    <cfRule type="cellIs" dxfId="7938" priority="3161" operator="lessThan">
      <formula>$C$4</formula>
    </cfRule>
  </conditionalFormatting>
  <conditionalFormatting sqref="BA26">
    <cfRule type="cellIs" dxfId="7937" priority="3162" operator="lessThan">
      <formula>$C$4</formula>
    </cfRule>
  </conditionalFormatting>
  <conditionalFormatting sqref="BA26">
    <cfRule type="cellIs" dxfId="7936" priority="3163" operator="lessThan">
      <formula>$C$4</formula>
    </cfRule>
  </conditionalFormatting>
  <conditionalFormatting sqref="BA27">
    <cfRule type="cellIs" dxfId="7935" priority="3164" operator="lessThan">
      <formula>$C$4</formula>
    </cfRule>
  </conditionalFormatting>
  <conditionalFormatting sqref="BA27">
    <cfRule type="cellIs" dxfId="7934" priority="3165" operator="lessThan">
      <formula>$C$4</formula>
    </cfRule>
  </conditionalFormatting>
  <conditionalFormatting sqref="BA28">
    <cfRule type="cellIs" dxfId="7933" priority="3166" operator="lessThan">
      <formula>$C$4</formula>
    </cfRule>
  </conditionalFormatting>
  <conditionalFormatting sqref="BA28">
    <cfRule type="cellIs" dxfId="7932" priority="3167" operator="lessThan">
      <formula>$C$4</formula>
    </cfRule>
  </conditionalFormatting>
  <conditionalFormatting sqref="BA29">
    <cfRule type="cellIs" dxfId="7931" priority="3168" operator="lessThan">
      <formula>$C$4</formula>
    </cfRule>
  </conditionalFormatting>
  <conditionalFormatting sqref="BA29">
    <cfRule type="cellIs" dxfId="7930" priority="3169" operator="lessThan">
      <formula>$C$4</formula>
    </cfRule>
  </conditionalFormatting>
  <conditionalFormatting sqref="BA30">
    <cfRule type="cellIs" dxfId="7929" priority="3170" operator="lessThan">
      <formula>$C$4</formula>
    </cfRule>
  </conditionalFormatting>
  <conditionalFormatting sqref="BA30">
    <cfRule type="cellIs" dxfId="7928" priority="3171" operator="lessThan">
      <formula>$C$4</formula>
    </cfRule>
  </conditionalFormatting>
  <conditionalFormatting sqref="BA31">
    <cfRule type="cellIs" dxfId="7927" priority="3172" operator="lessThan">
      <formula>$C$4</formula>
    </cfRule>
  </conditionalFormatting>
  <conditionalFormatting sqref="BA31">
    <cfRule type="cellIs" dxfId="7926" priority="3173" operator="lessThan">
      <formula>$C$4</formula>
    </cfRule>
  </conditionalFormatting>
  <conditionalFormatting sqref="BA32">
    <cfRule type="cellIs" dxfId="7925" priority="3174" operator="lessThan">
      <formula>$C$4</formula>
    </cfRule>
  </conditionalFormatting>
  <conditionalFormatting sqref="BA32">
    <cfRule type="cellIs" dxfId="7924" priority="3175" operator="lessThan">
      <formula>$C$4</formula>
    </cfRule>
  </conditionalFormatting>
  <conditionalFormatting sqref="BA33">
    <cfRule type="cellIs" dxfId="7923" priority="3176" operator="lessThan">
      <formula>$C$4</formula>
    </cfRule>
  </conditionalFormatting>
  <conditionalFormatting sqref="BA33">
    <cfRule type="cellIs" dxfId="7922" priority="3177" operator="lessThan">
      <formula>$C$4</formula>
    </cfRule>
  </conditionalFormatting>
  <conditionalFormatting sqref="BA34">
    <cfRule type="cellIs" dxfId="7921" priority="3178" operator="lessThan">
      <formula>$C$4</formula>
    </cfRule>
  </conditionalFormatting>
  <conditionalFormatting sqref="BA34">
    <cfRule type="cellIs" dxfId="7920" priority="3179" operator="lessThan">
      <formula>$C$4</formula>
    </cfRule>
  </conditionalFormatting>
  <conditionalFormatting sqref="BA35">
    <cfRule type="cellIs" dxfId="7919" priority="3180" operator="lessThan">
      <formula>$C$4</formula>
    </cfRule>
  </conditionalFormatting>
  <conditionalFormatting sqref="BA35">
    <cfRule type="cellIs" dxfId="7918" priority="3181" operator="lessThan">
      <formula>$C$4</formula>
    </cfRule>
  </conditionalFormatting>
  <conditionalFormatting sqref="BA36">
    <cfRule type="cellIs" dxfId="7917" priority="3182" operator="lessThan">
      <formula>$C$4</formula>
    </cfRule>
  </conditionalFormatting>
  <conditionalFormatting sqref="BA36">
    <cfRule type="cellIs" dxfId="7916" priority="3183" operator="lessThan">
      <formula>$C$4</formula>
    </cfRule>
  </conditionalFormatting>
  <conditionalFormatting sqref="BA37">
    <cfRule type="cellIs" dxfId="7915" priority="3184" operator="lessThan">
      <formula>$C$4</formula>
    </cfRule>
  </conditionalFormatting>
  <conditionalFormatting sqref="BA37">
    <cfRule type="cellIs" dxfId="7914" priority="3185" operator="lessThan">
      <formula>$C$4</formula>
    </cfRule>
  </conditionalFormatting>
  <conditionalFormatting sqref="BA38">
    <cfRule type="cellIs" dxfId="7913" priority="3186" operator="lessThan">
      <formula>$C$4</formula>
    </cfRule>
  </conditionalFormatting>
  <conditionalFormatting sqref="BA38">
    <cfRule type="cellIs" dxfId="7912" priority="3187" operator="lessThan">
      <formula>$C$4</formula>
    </cfRule>
  </conditionalFormatting>
  <conditionalFormatting sqref="BA39">
    <cfRule type="cellIs" dxfId="7911" priority="3188" operator="lessThan">
      <formula>$C$4</formula>
    </cfRule>
  </conditionalFormatting>
  <conditionalFormatting sqref="BA39">
    <cfRule type="cellIs" dxfId="7910" priority="3189" operator="lessThan">
      <formula>$C$4</formula>
    </cfRule>
  </conditionalFormatting>
  <conditionalFormatting sqref="BA40">
    <cfRule type="cellIs" dxfId="7909" priority="3190" operator="lessThan">
      <formula>$C$4</formula>
    </cfRule>
  </conditionalFormatting>
  <conditionalFormatting sqref="BA40">
    <cfRule type="cellIs" dxfId="7908" priority="3191" operator="lessThan">
      <formula>$C$4</formula>
    </cfRule>
  </conditionalFormatting>
  <conditionalFormatting sqref="BA41">
    <cfRule type="cellIs" dxfId="7907" priority="3192" operator="lessThan">
      <formula>$C$4</formula>
    </cfRule>
  </conditionalFormatting>
  <conditionalFormatting sqref="BA41">
    <cfRule type="cellIs" dxfId="7906" priority="3193" operator="lessThan">
      <formula>$C$4</formula>
    </cfRule>
  </conditionalFormatting>
  <conditionalFormatting sqref="BA42">
    <cfRule type="cellIs" dxfId="7905" priority="3194" operator="lessThan">
      <formula>$C$4</formula>
    </cfRule>
  </conditionalFormatting>
  <conditionalFormatting sqref="BA42">
    <cfRule type="cellIs" dxfId="7904" priority="3195" operator="lessThan">
      <formula>$C$4</formula>
    </cfRule>
  </conditionalFormatting>
  <conditionalFormatting sqref="BA43">
    <cfRule type="cellIs" dxfId="7903" priority="3196" operator="lessThan">
      <formula>$C$4</formula>
    </cfRule>
  </conditionalFormatting>
  <conditionalFormatting sqref="BA43">
    <cfRule type="cellIs" dxfId="7902" priority="3197" operator="lessThan">
      <formula>$C$4</formula>
    </cfRule>
  </conditionalFormatting>
  <conditionalFormatting sqref="BA44">
    <cfRule type="cellIs" dxfId="7901" priority="3198" operator="lessThan">
      <formula>$C$4</formula>
    </cfRule>
  </conditionalFormatting>
  <conditionalFormatting sqref="BA44">
    <cfRule type="cellIs" dxfId="7900" priority="3199" operator="lessThan">
      <formula>$C$4</formula>
    </cfRule>
  </conditionalFormatting>
  <conditionalFormatting sqref="BA45">
    <cfRule type="cellIs" dxfId="7899" priority="3200" operator="lessThan">
      <formula>$C$4</formula>
    </cfRule>
  </conditionalFormatting>
  <conditionalFormatting sqref="BA45">
    <cfRule type="cellIs" dxfId="7898" priority="3201" operator="lessThan">
      <formula>$C$4</formula>
    </cfRule>
  </conditionalFormatting>
  <conditionalFormatting sqref="BA46">
    <cfRule type="cellIs" dxfId="7897" priority="3202" operator="lessThan">
      <formula>$C$4</formula>
    </cfRule>
  </conditionalFormatting>
  <conditionalFormatting sqref="BA46">
    <cfRule type="cellIs" dxfId="7896" priority="3203" operator="lessThan">
      <formula>$C$4</formula>
    </cfRule>
  </conditionalFormatting>
  <conditionalFormatting sqref="BA47">
    <cfRule type="cellIs" dxfId="7895" priority="3204" operator="lessThan">
      <formula>$C$4</formula>
    </cfRule>
  </conditionalFormatting>
  <conditionalFormatting sqref="BA47">
    <cfRule type="cellIs" dxfId="7894" priority="3205" operator="lessThan">
      <formula>$C$4</formula>
    </cfRule>
  </conditionalFormatting>
  <conditionalFormatting sqref="BA48">
    <cfRule type="cellIs" dxfId="7893" priority="3206" operator="lessThan">
      <formula>$C$4</formula>
    </cfRule>
  </conditionalFormatting>
  <conditionalFormatting sqref="BA48">
    <cfRule type="cellIs" dxfId="7892" priority="3207" operator="lessThan">
      <formula>$C$4</formula>
    </cfRule>
  </conditionalFormatting>
  <conditionalFormatting sqref="BA49">
    <cfRule type="cellIs" dxfId="7891" priority="3208" operator="lessThan">
      <formula>$C$4</formula>
    </cfRule>
  </conditionalFormatting>
  <conditionalFormatting sqref="BA49">
    <cfRule type="cellIs" dxfId="7890" priority="3209" operator="lessThan">
      <formula>$C$4</formula>
    </cfRule>
  </conditionalFormatting>
  <conditionalFormatting sqref="BA50">
    <cfRule type="cellIs" dxfId="7889" priority="3210" operator="lessThan">
      <formula>$C$4</formula>
    </cfRule>
  </conditionalFormatting>
  <conditionalFormatting sqref="BA50">
    <cfRule type="cellIs" dxfId="7888" priority="3211" operator="lessThan">
      <formula>$C$4</formula>
    </cfRule>
  </conditionalFormatting>
  <conditionalFormatting sqref="BA51">
    <cfRule type="cellIs" dxfId="7887" priority="3212" operator="lessThan">
      <formula>$C$4</formula>
    </cfRule>
  </conditionalFormatting>
  <conditionalFormatting sqref="BA51">
    <cfRule type="cellIs" dxfId="7886" priority="3213" operator="lessThan">
      <formula>$C$4</formula>
    </cfRule>
  </conditionalFormatting>
  <conditionalFormatting sqref="BA52">
    <cfRule type="cellIs" dxfId="7885" priority="3214" operator="lessThan">
      <formula>$C$4</formula>
    </cfRule>
  </conditionalFormatting>
  <conditionalFormatting sqref="BA52">
    <cfRule type="cellIs" dxfId="7884" priority="3215" operator="lessThan">
      <formula>$C$4</formula>
    </cfRule>
  </conditionalFormatting>
  <conditionalFormatting sqref="BA53">
    <cfRule type="cellIs" dxfId="7883" priority="3216" operator="lessThan">
      <formula>$C$4</formula>
    </cfRule>
  </conditionalFormatting>
  <conditionalFormatting sqref="BA53">
    <cfRule type="cellIs" dxfId="7882" priority="3217" operator="lessThan">
      <formula>$C$4</formula>
    </cfRule>
  </conditionalFormatting>
  <conditionalFormatting sqref="BA54">
    <cfRule type="cellIs" dxfId="7881" priority="3218" operator="lessThan">
      <formula>$C$4</formula>
    </cfRule>
  </conditionalFormatting>
  <conditionalFormatting sqref="BA54">
    <cfRule type="cellIs" dxfId="7880" priority="3219" operator="lessThan">
      <formula>$C$4</formula>
    </cfRule>
  </conditionalFormatting>
  <conditionalFormatting sqref="BA55">
    <cfRule type="cellIs" dxfId="7879" priority="3220" operator="lessThan">
      <formula>$C$4</formula>
    </cfRule>
  </conditionalFormatting>
  <conditionalFormatting sqref="BA55">
    <cfRule type="cellIs" dxfId="7878" priority="3221" operator="lessThan">
      <formula>$C$4</formula>
    </cfRule>
  </conditionalFormatting>
  <conditionalFormatting sqref="BA56">
    <cfRule type="cellIs" dxfId="7877" priority="3222" operator="lessThan">
      <formula>$C$4</formula>
    </cfRule>
  </conditionalFormatting>
  <conditionalFormatting sqref="BA56">
    <cfRule type="cellIs" dxfId="7876" priority="3223" operator="lessThan">
      <formula>$C$4</formula>
    </cfRule>
  </conditionalFormatting>
  <conditionalFormatting sqref="BA57">
    <cfRule type="cellIs" dxfId="7875" priority="3224" operator="lessThan">
      <formula>$C$4</formula>
    </cfRule>
  </conditionalFormatting>
  <conditionalFormatting sqref="BA57">
    <cfRule type="cellIs" dxfId="7874" priority="3225" operator="lessThan">
      <formula>$C$4</formula>
    </cfRule>
  </conditionalFormatting>
  <conditionalFormatting sqref="BA58">
    <cfRule type="cellIs" dxfId="7873" priority="3226" operator="lessThan">
      <formula>$C$4</formula>
    </cfRule>
  </conditionalFormatting>
  <conditionalFormatting sqref="BA58">
    <cfRule type="cellIs" dxfId="7872" priority="3227" operator="lessThan">
      <formula>$C$4</formula>
    </cfRule>
  </conditionalFormatting>
  <conditionalFormatting sqref="BA59">
    <cfRule type="cellIs" dxfId="7871" priority="3228" operator="lessThan">
      <formula>$C$4</formula>
    </cfRule>
  </conditionalFormatting>
  <conditionalFormatting sqref="BA59">
    <cfRule type="cellIs" dxfId="7870" priority="3229" operator="lessThan">
      <formula>$C$4</formula>
    </cfRule>
  </conditionalFormatting>
  <conditionalFormatting sqref="BA60">
    <cfRule type="cellIs" dxfId="7869" priority="3230" operator="lessThan">
      <formula>$C$4</formula>
    </cfRule>
  </conditionalFormatting>
  <conditionalFormatting sqref="BA60">
    <cfRule type="cellIs" dxfId="7868" priority="3231" operator="lessThan">
      <formula>$C$4</formula>
    </cfRule>
  </conditionalFormatting>
  <conditionalFormatting sqref="BB11">
    <cfRule type="cellIs" dxfId="7867" priority="3232" operator="lessThan">
      <formula>$C$4</formula>
    </cfRule>
  </conditionalFormatting>
  <conditionalFormatting sqref="BB11">
    <cfRule type="cellIs" dxfId="7866" priority="3233" operator="lessThan">
      <formula>$C$4</formula>
    </cfRule>
  </conditionalFormatting>
  <conditionalFormatting sqref="BB12">
    <cfRule type="cellIs" dxfId="7865" priority="3234" operator="lessThan">
      <formula>$C$4</formula>
    </cfRule>
  </conditionalFormatting>
  <conditionalFormatting sqref="BB12">
    <cfRule type="cellIs" dxfId="7864" priority="3235" operator="lessThan">
      <formula>$C$4</formula>
    </cfRule>
  </conditionalFormatting>
  <conditionalFormatting sqref="BB13">
    <cfRule type="cellIs" dxfId="7863" priority="3236" operator="lessThan">
      <formula>$C$4</formula>
    </cfRule>
  </conditionalFormatting>
  <conditionalFormatting sqref="BB13">
    <cfRule type="cellIs" dxfId="7862" priority="3237" operator="lessThan">
      <formula>$C$4</formula>
    </cfRule>
  </conditionalFormatting>
  <conditionalFormatting sqref="BB14">
    <cfRule type="cellIs" dxfId="7861" priority="3238" operator="lessThan">
      <formula>$C$4</formula>
    </cfRule>
  </conditionalFormatting>
  <conditionalFormatting sqref="BB14">
    <cfRule type="cellIs" dxfId="7860" priority="3239" operator="lessThan">
      <formula>$C$4</formula>
    </cfRule>
  </conditionalFormatting>
  <conditionalFormatting sqref="BB15">
    <cfRule type="cellIs" dxfId="7859" priority="3240" operator="lessThan">
      <formula>$C$4</formula>
    </cfRule>
  </conditionalFormatting>
  <conditionalFormatting sqref="BB15">
    <cfRule type="cellIs" dxfId="7858" priority="3241" operator="lessThan">
      <formula>$C$4</formula>
    </cfRule>
  </conditionalFormatting>
  <conditionalFormatting sqref="BB16">
    <cfRule type="cellIs" dxfId="7857" priority="3242" operator="lessThan">
      <formula>$C$4</formula>
    </cfRule>
  </conditionalFormatting>
  <conditionalFormatting sqref="BB16">
    <cfRule type="cellIs" dxfId="7856" priority="3243" operator="lessThan">
      <formula>$C$4</formula>
    </cfRule>
  </conditionalFormatting>
  <conditionalFormatting sqref="BB17">
    <cfRule type="cellIs" dxfId="7855" priority="3244" operator="lessThan">
      <formula>$C$4</formula>
    </cfRule>
  </conditionalFormatting>
  <conditionalFormatting sqref="BB17">
    <cfRule type="cellIs" dxfId="7854" priority="3245" operator="lessThan">
      <formula>$C$4</formula>
    </cfRule>
  </conditionalFormatting>
  <conditionalFormatting sqref="BB18">
    <cfRule type="cellIs" dxfId="7853" priority="3246" operator="lessThan">
      <formula>$C$4</formula>
    </cfRule>
  </conditionalFormatting>
  <conditionalFormatting sqref="BB18">
    <cfRule type="cellIs" dxfId="7852" priority="3247" operator="lessThan">
      <formula>$C$4</formula>
    </cfRule>
  </conditionalFormatting>
  <conditionalFormatting sqref="BB19">
    <cfRule type="cellIs" dxfId="7851" priority="3248" operator="lessThan">
      <formula>$C$4</formula>
    </cfRule>
  </conditionalFormatting>
  <conditionalFormatting sqref="BB19">
    <cfRule type="cellIs" dxfId="7850" priority="3249" operator="lessThan">
      <formula>$C$4</formula>
    </cfRule>
  </conditionalFormatting>
  <conditionalFormatting sqref="BB20">
    <cfRule type="cellIs" dxfId="7849" priority="3250" operator="lessThan">
      <formula>$C$4</formula>
    </cfRule>
  </conditionalFormatting>
  <conditionalFormatting sqref="BB20">
    <cfRule type="cellIs" dxfId="7848" priority="3251" operator="lessThan">
      <formula>$C$4</formula>
    </cfRule>
  </conditionalFormatting>
  <conditionalFormatting sqref="BB21">
    <cfRule type="cellIs" dxfId="7847" priority="3252" operator="lessThan">
      <formula>$C$4</formula>
    </cfRule>
  </conditionalFormatting>
  <conditionalFormatting sqref="BB21">
    <cfRule type="cellIs" dxfId="7846" priority="3253" operator="lessThan">
      <formula>$C$4</formula>
    </cfRule>
  </conditionalFormatting>
  <conditionalFormatting sqref="BB22">
    <cfRule type="cellIs" dxfId="7845" priority="3254" operator="lessThan">
      <formula>$C$4</formula>
    </cfRule>
  </conditionalFormatting>
  <conditionalFormatting sqref="BB22">
    <cfRule type="cellIs" dxfId="7844" priority="3255" operator="lessThan">
      <formula>$C$4</formula>
    </cfRule>
  </conditionalFormatting>
  <conditionalFormatting sqref="BB23">
    <cfRule type="cellIs" dxfId="7843" priority="3256" operator="lessThan">
      <formula>$C$4</formula>
    </cfRule>
  </conditionalFormatting>
  <conditionalFormatting sqref="BB23">
    <cfRule type="cellIs" dxfId="7842" priority="3257" operator="lessThan">
      <formula>$C$4</formula>
    </cfRule>
  </conditionalFormatting>
  <conditionalFormatting sqref="BB24">
    <cfRule type="cellIs" dxfId="7841" priority="3258" operator="lessThan">
      <formula>$C$4</formula>
    </cfRule>
  </conditionalFormatting>
  <conditionalFormatting sqref="BB24">
    <cfRule type="cellIs" dxfId="7840" priority="3259" operator="lessThan">
      <formula>$C$4</formula>
    </cfRule>
  </conditionalFormatting>
  <conditionalFormatting sqref="BB25">
    <cfRule type="cellIs" dxfId="7839" priority="3260" operator="lessThan">
      <formula>$C$4</formula>
    </cfRule>
  </conditionalFormatting>
  <conditionalFormatting sqref="BB25">
    <cfRule type="cellIs" dxfId="7838" priority="3261" operator="lessThan">
      <formula>$C$4</formula>
    </cfRule>
  </conditionalFormatting>
  <conditionalFormatting sqref="BB26">
    <cfRule type="cellIs" dxfId="7837" priority="3262" operator="lessThan">
      <formula>$C$4</formula>
    </cfRule>
  </conditionalFormatting>
  <conditionalFormatting sqref="BB26">
    <cfRule type="cellIs" dxfId="7836" priority="3263" operator="lessThan">
      <formula>$C$4</formula>
    </cfRule>
  </conditionalFormatting>
  <conditionalFormatting sqref="BB27">
    <cfRule type="cellIs" dxfId="7835" priority="3264" operator="lessThan">
      <formula>$C$4</formula>
    </cfRule>
  </conditionalFormatting>
  <conditionalFormatting sqref="BB27">
    <cfRule type="cellIs" dxfId="7834" priority="3265" operator="lessThan">
      <formula>$C$4</formula>
    </cfRule>
  </conditionalFormatting>
  <conditionalFormatting sqref="BB28">
    <cfRule type="cellIs" dxfId="7833" priority="3266" operator="lessThan">
      <formula>$C$4</formula>
    </cfRule>
  </conditionalFormatting>
  <conditionalFormatting sqref="BB28">
    <cfRule type="cellIs" dxfId="7832" priority="3267" operator="lessThan">
      <formula>$C$4</formula>
    </cfRule>
  </conditionalFormatting>
  <conditionalFormatting sqref="BB29">
    <cfRule type="cellIs" dxfId="7831" priority="3268" operator="lessThan">
      <formula>$C$4</formula>
    </cfRule>
  </conditionalFormatting>
  <conditionalFormatting sqref="BB29">
    <cfRule type="cellIs" dxfId="7830" priority="3269" operator="lessThan">
      <formula>$C$4</formula>
    </cfRule>
  </conditionalFormatting>
  <conditionalFormatting sqref="BB30">
    <cfRule type="cellIs" dxfId="7829" priority="3270" operator="lessThan">
      <formula>$C$4</formula>
    </cfRule>
  </conditionalFormatting>
  <conditionalFormatting sqref="BB30">
    <cfRule type="cellIs" dxfId="7828" priority="3271" operator="lessThan">
      <formula>$C$4</formula>
    </cfRule>
  </conditionalFormatting>
  <conditionalFormatting sqref="BB31">
    <cfRule type="cellIs" dxfId="7827" priority="3272" operator="lessThan">
      <formula>$C$4</formula>
    </cfRule>
  </conditionalFormatting>
  <conditionalFormatting sqref="BB31">
    <cfRule type="cellIs" dxfId="7826" priority="3273" operator="lessThan">
      <formula>$C$4</formula>
    </cfRule>
  </conditionalFormatting>
  <conditionalFormatting sqref="BB32">
    <cfRule type="cellIs" dxfId="7825" priority="3274" operator="lessThan">
      <formula>$C$4</formula>
    </cfRule>
  </conditionalFormatting>
  <conditionalFormatting sqref="BB32">
    <cfRule type="cellIs" dxfId="7824" priority="3275" operator="lessThan">
      <formula>$C$4</formula>
    </cfRule>
  </conditionalFormatting>
  <conditionalFormatting sqref="BB33">
    <cfRule type="cellIs" dxfId="7823" priority="3276" operator="lessThan">
      <formula>$C$4</formula>
    </cfRule>
  </conditionalFormatting>
  <conditionalFormatting sqref="BB33">
    <cfRule type="cellIs" dxfId="7822" priority="3277" operator="lessThan">
      <formula>$C$4</formula>
    </cfRule>
  </conditionalFormatting>
  <conditionalFormatting sqref="BB34">
    <cfRule type="cellIs" dxfId="7821" priority="3278" operator="lessThan">
      <formula>$C$4</formula>
    </cfRule>
  </conditionalFormatting>
  <conditionalFormatting sqref="BB34">
    <cfRule type="cellIs" dxfId="7820" priority="3279" operator="lessThan">
      <formula>$C$4</formula>
    </cfRule>
  </conditionalFormatting>
  <conditionalFormatting sqref="BB35">
    <cfRule type="cellIs" dxfId="7819" priority="3280" operator="lessThan">
      <formula>$C$4</formula>
    </cfRule>
  </conditionalFormatting>
  <conditionalFormatting sqref="BB35">
    <cfRule type="cellIs" dxfId="7818" priority="3281" operator="lessThan">
      <formula>$C$4</formula>
    </cfRule>
  </conditionalFormatting>
  <conditionalFormatting sqref="BB36">
    <cfRule type="cellIs" dxfId="7817" priority="3282" operator="lessThan">
      <formula>$C$4</formula>
    </cfRule>
  </conditionalFormatting>
  <conditionalFormatting sqref="BB36">
    <cfRule type="cellIs" dxfId="7816" priority="3283" operator="lessThan">
      <formula>$C$4</formula>
    </cfRule>
  </conditionalFormatting>
  <conditionalFormatting sqref="BB37">
    <cfRule type="cellIs" dxfId="7815" priority="3284" operator="lessThan">
      <formula>$C$4</formula>
    </cfRule>
  </conditionalFormatting>
  <conditionalFormatting sqref="BB37">
    <cfRule type="cellIs" dxfId="7814" priority="3285" operator="lessThan">
      <formula>$C$4</formula>
    </cfRule>
  </conditionalFormatting>
  <conditionalFormatting sqref="BB38">
    <cfRule type="cellIs" dxfId="7813" priority="3286" operator="lessThan">
      <formula>$C$4</formula>
    </cfRule>
  </conditionalFormatting>
  <conditionalFormatting sqref="BB38">
    <cfRule type="cellIs" dxfId="7812" priority="3287" operator="lessThan">
      <formula>$C$4</formula>
    </cfRule>
  </conditionalFormatting>
  <conditionalFormatting sqref="BB39">
    <cfRule type="cellIs" dxfId="7811" priority="3288" operator="lessThan">
      <formula>$C$4</formula>
    </cfRule>
  </conditionalFormatting>
  <conditionalFormatting sqref="BB39">
    <cfRule type="cellIs" dxfId="7810" priority="3289" operator="lessThan">
      <formula>$C$4</formula>
    </cfRule>
  </conditionalFormatting>
  <conditionalFormatting sqref="BB40">
    <cfRule type="cellIs" dxfId="7809" priority="3290" operator="lessThan">
      <formula>$C$4</formula>
    </cfRule>
  </conditionalFormatting>
  <conditionalFormatting sqref="BB40">
    <cfRule type="cellIs" dxfId="7808" priority="3291" operator="lessThan">
      <formula>$C$4</formula>
    </cfRule>
  </conditionalFormatting>
  <conditionalFormatting sqref="BB41">
    <cfRule type="cellIs" dxfId="7807" priority="3292" operator="lessThan">
      <formula>$C$4</formula>
    </cfRule>
  </conditionalFormatting>
  <conditionalFormatting sqref="BB41">
    <cfRule type="cellIs" dxfId="7806" priority="3293" operator="lessThan">
      <formula>$C$4</formula>
    </cfRule>
  </conditionalFormatting>
  <conditionalFormatting sqref="BB42">
    <cfRule type="cellIs" dxfId="7805" priority="3294" operator="lessThan">
      <formula>$C$4</formula>
    </cfRule>
  </conditionalFormatting>
  <conditionalFormatting sqref="BB42">
    <cfRule type="cellIs" dxfId="7804" priority="3295" operator="lessThan">
      <formula>$C$4</formula>
    </cfRule>
  </conditionalFormatting>
  <conditionalFormatting sqref="BB43">
    <cfRule type="cellIs" dxfId="7803" priority="3296" operator="lessThan">
      <formula>$C$4</formula>
    </cfRule>
  </conditionalFormatting>
  <conditionalFormatting sqref="BB43">
    <cfRule type="cellIs" dxfId="7802" priority="3297" operator="lessThan">
      <formula>$C$4</formula>
    </cfRule>
  </conditionalFormatting>
  <conditionalFormatting sqref="BB44">
    <cfRule type="cellIs" dxfId="7801" priority="3298" operator="lessThan">
      <formula>$C$4</formula>
    </cfRule>
  </conditionalFormatting>
  <conditionalFormatting sqref="BB44">
    <cfRule type="cellIs" dxfId="7800" priority="3299" operator="lessThan">
      <formula>$C$4</formula>
    </cfRule>
  </conditionalFormatting>
  <conditionalFormatting sqref="BB45">
    <cfRule type="cellIs" dxfId="7799" priority="3300" operator="lessThan">
      <formula>$C$4</formula>
    </cfRule>
  </conditionalFormatting>
  <conditionalFormatting sqref="BB45">
    <cfRule type="cellIs" dxfId="7798" priority="3301" operator="lessThan">
      <formula>$C$4</formula>
    </cfRule>
  </conditionalFormatting>
  <conditionalFormatting sqref="BB46">
    <cfRule type="cellIs" dxfId="7797" priority="3302" operator="lessThan">
      <formula>$C$4</formula>
    </cfRule>
  </conditionalFormatting>
  <conditionalFormatting sqref="BB46">
    <cfRule type="cellIs" dxfId="7796" priority="3303" operator="lessThan">
      <formula>$C$4</formula>
    </cfRule>
  </conditionalFormatting>
  <conditionalFormatting sqref="BB47">
    <cfRule type="cellIs" dxfId="7795" priority="3304" operator="lessThan">
      <formula>$C$4</formula>
    </cfRule>
  </conditionalFormatting>
  <conditionalFormatting sqref="BB47">
    <cfRule type="cellIs" dxfId="7794" priority="3305" operator="lessThan">
      <formula>$C$4</formula>
    </cfRule>
  </conditionalFormatting>
  <conditionalFormatting sqref="BB48">
    <cfRule type="cellIs" dxfId="7793" priority="3306" operator="lessThan">
      <formula>$C$4</formula>
    </cfRule>
  </conditionalFormatting>
  <conditionalFormatting sqref="BB48">
    <cfRule type="cellIs" dxfId="7792" priority="3307" operator="lessThan">
      <formula>$C$4</formula>
    </cfRule>
  </conditionalFormatting>
  <conditionalFormatting sqref="BB49">
    <cfRule type="cellIs" dxfId="7791" priority="3308" operator="lessThan">
      <formula>$C$4</formula>
    </cfRule>
  </conditionalFormatting>
  <conditionalFormatting sqref="BB49">
    <cfRule type="cellIs" dxfId="7790" priority="3309" operator="lessThan">
      <formula>$C$4</formula>
    </cfRule>
  </conditionalFormatting>
  <conditionalFormatting sqref="BB50">
    <cfRule type="cellIs" dxfId="7789" priority="3310" operator="lessThan">
      <formula>$C$4</formula>
    </cfRule>
  </conditionalFormatting>
  <conditionalFormatting sqref="BB50">
    <cfRule type="cellIs" dxfId="7788" priority="3311" operator="lessThan">
      <formula>$C$4</formula>
    </cfRule>
  </conditionalFormatting>
  <conditionalFormatting sqref="BB51">
    <cfRule type="cellIs" dxfId="7787" priority="3312" operator="lessThan">
      <formula>$C$4</formula>
    </cfRule>
  </conditionalFormatting>
  <conditionalFormatting sqref="BB51">
    <cfRule type="cellIs" dxfId="7786" priority="3313" operator="lessThan">
      <formula>$C$4</formula>
    </cfRule>
  </conditionalFormatting>
  <conditionalFormatting sqref="BB52">
    <cfRule type="cellIs" dxfId="7785" priority="3314" operator="lessThan">
      <formula>$C$4</formula>
    </cfRule>
  </conditionalFormatting>
  <conditionalFormatting sqref="BB52">
    <cfRule type="cellIs" dxfId="7784" priority="3315" operator="lessThan">
      <formula>$C$4</formula>
    </cfRule>
  </conditionalFormatting>
  <conditionalFormatting sqref="BB53">
    <cfRule type="cellIs" dxfId="7783" priority="3316" operator="lessThan">
      <formula>$C$4</formula>
    </cfRule>
  </conditionalFormatting>
  <conditionalFormatting sqref="BB53">
    <cfRule type="cellIs" dxfId="7782" priority="3317" operator="lessThan">
      <formula>$C$4</formula>
    </cfRule>
  </conditionalFormatting>
  <conditionalFormatting sqref="BB54">
    <cfRule type="cellIs" dxfId="7781" priority="3318" operator="lessThan">
      <formula>$C$4</formula>
    </cfRule>
  </conditionalFormatting>
  <conditionalFormatting sqref="BB54">
    <cfRule type="cellIs" dxfId="7780" priority="3319" operator="lessThan">
      <formula>$C$4</formula>
    </cfRule>
  </conditionalFormatting>
  <conditionalFormatting sqref="BB55">
    <cfRule type="cellIs" dxfId="7779" priority="3320" operator="lessThan">
      <formula>$C$4</formula>
    </cfRule>
  </conditionalFormatting>
  <conditionalFormatting sqref="BB55">
    <cfRule type="cellIs" dxfId="7778" priority="3321" operator="lessThan">
      <formula>$C$4</formula>
    </cfRule>
  </conditionalFormatting>
  <conditionalFormatting sqref="BB56">
    <cfRule type="cellIs" dxfId="7777" priority="3322" operator="lessThan">
      <formula>$C$4</formula>
    </cfRule>
  </conditionalFormatting>
  <conditionalFormatting sqref="BB56">
    <cfRule type="cellIs" dxfId="7776" priority="3323" operator="lessThan">
      <formula>$C$4</formula>
    </cfRule>
  </conditionalFormatting>
  <conditionalFormatting sqref="BB57">
    <cfRule type="cellIs" dxfId="7775" priority="3324" operator="lessThan">
      <formula>$C$4</formula>
    </cfRule>
  </conditionalFormatting>
  <conditionalFormatting sqref="BB57">
    <cfRule type="cellIs" dxfId="7774" priority="3325" operator="lessThan">
      <formula>$C$4</formula>
    </cfRule>
  </conditionalFormatting>
  <conditionalFormatting sqref="BB58">
    <cfRule type="cellIs" dxfId="7773" priority="3326" operator="lessThan">
      <formula>$C$4</formula>
    </cfRule>
  </conditionalFormatting>
  <conditionalFormatting sqref="BB58">
    <cfRule type="cellIs" dxfId="7772" priority="3327" operator="lessThan">
      <formula>$C$4</formula>
    </cfRule>
  </conditionalFormatting>
  <conditionalFormatting sqref="BB59">
    <cfRule type="cellIs" dxfId="7771" priority="3328" operator="lessThan">
      <formula>$C$4</formula>
    </cfRule>
  </conditionalFormatting>
  <conditionalFormatting sqref="BB59">
    <cfRule type="cellIs" dxfId="7770" priority="3329" operator="lessThan">
      <formula>$C$4</formula>
    </cfRule>
  </conditionalFormatting>
  <conditionalFormatting sqref="BB60">
    <cfRule type="cellIs" dxfId="7769" priority="3330" operator="lessThan">
      <formula>$C$4</formula>
    </cfRule>
  </conditionalFormatting>
  <conditionalFormatting sqref="BB60">
    <cfRule type="cellIs" dxfId="7768" priority="3331" operator="lessThan">
      <formula>$C$4</formula>
    </cfRule>
  </conditionalFormatting>
  <conditionalFormatting sqref="BC11">
    <cfRule type="cellIs" dxfId="7767" priority="3332" operator="lessThan">
      <formula>$C$4</formula>
    </cfRule>
  </conditionalFormatting>
  <conditionalFormatting sqref="BC11">
    <cfRule type="cellIs" dxfId="7766" priority="3333" operator="lessThan">
      <formula>$C$4</formula>
    </cfRule>
  </conditionalFormatting>
  <conditionalFormatting sqref="BC12">
    <cfRule type="cellIs" dxfId="7765" priority="3334" operator="lessThan">
      <formula>$C$4</formula>
    </cfRule>
  </conditionalFormatting>
  <conditionalFormatting sqref="BC12">
    <cfRule type="cellIs" dxfId="7764" priority="3335" operator="lessThan">
      <formula>$C$4</formula>
    </cfRule>
  </conditionalFormatting>
  <conditionalFormatting sqref="BC13">
    <cfRule type="cellIs" dxfId="7763" priority="3336" operator="lessThan">
      <formula>$C$4</formula>
    </cfRule>
  </conditionalFormatting>
  <conditionalFormatting sqref="BC13">
    <cfRule type="cellIs" dxfId="7762" priority="3337" operator="lessThan">
      <formula>$C$4</formula>
    </cfRule>
  </conditionalFormatting>
  <conditionalFormatting sqref="BC14">
    <cfRule type="cellIs" dxfId="7761" priority="3338" operator="lessThan">
      <formula>$C$4</formula>
    </cfRule>
  </conditionalFormatting>
  <conditionalFormatting sqref="BC14">
    <cfRule type="cellIs" dxfId="7760" priority="3339" operator="lessThan">
      <formula>$C$4</formula>
    </cfRule>
  </conditionalFormatting>
  <conditionalFormatting sqref="BC15">
    <cfRule type="cellIs" dxfId="7759" priority="3340" operator="lessThan">
      <formula>$C$4</formula>
    </cfRule>
  </conditionalFormatting>
  <conditionalFormatting sqref="BC15">
    <cfRule type="cellIs" dxfId="7758" priority="3341" operator="lessThan">
      <formula>$C$4</formula>
    </cfRule>
  </conditionalFormatting>
  <conditionalFormatting sqref="BC16">
    <cfRule type="cellIs" dxfId="7757" priority="3342" operator="lessThan">
      <formula>$C$4</formula>
    </cfRule>
  </conditionalFormatting>
  <conditionalFormatting sqref="BC16">
    <cfRule type="cellIs" dxfId="7756" priority="3343" operator="lessThan">
      <formula>$C$4</formula>
    </cfRule>
  </conditionalFormatting>
  <conditionalFormatting sqref="BC17">
    <cfRule type="cellIs" dxfId="7755" priority="3344" operator="lessThan">
      <formula>$C$4</formula>
    </cfRule>
  </conditionalFormatting>
  <conditionalFormatting sqref="BC17">
    <cfRule type="cellIs" dxfId="7754" priority="3345" operator="lessThan">
      <formula>$C$4</formula>
    </cfRule>
  </conditionalFormatting>
  <conditionalFormatting sqref="BC18">
    <cfRule type="cellIs" dxfId="7753" priority="3346" operator="lessThan">
      <formula>$C$4</formula>
    </cfRule>
  </conditionalFormatting>
  <conditionalFormatting sqref="BC18">
    <cfRule type="cellIs" dxfId="7752" priority="3347" operator="lessThan">
      <formula>$C$4</formula>
    </cfRule>
  </conditionalFormatting>
  <conditionalFormatting sqref="BC19">
    <cfRule type="cellIs" dxfId="7751" priority="3348" operator="lessThan">
      <formula>$C$4</formula>
    </cfRule>
  </conditionalFormatting>
  <conditionalFormatting sqref="BC19">
    <cfRule type="cellIs" dxfId="7750" priority="3349" operator="lessThan">
      <formula>$C$4</formula>
    </cfRule>
  </conditionalFormatting>
  <conditionalFormatting sqref="BC20">
    <cfRule type="cellIs" dxfId="7749" priority="3350" operator="lessThan">
      <formula>$C$4</formula>
    </cfRule>
  </conditionalFormatting>
  <conditionalFormatting sqref="BC20">
    <cfRule type="cellIs" dxfId="7748" priority="3351" operator="lessThan">
      <formula>$C$4</formula>
    </cfRule>
  </conditionalFormatting>
  <conditionalFormatting sqref="BC21">
    <cfRule type="cellIs" dxfId="7747" priority="3352" operator="lessThan">
      <formula>$C$4</formula>
    </cfRule>
  </conditionalFormatting>
  <conditionalFormatting sqref="BC21">
    <cfRule type="cellIs" dxfId="7746" priority="3353" operator="lessThan">
      <formula>$C$4</formula>
    </cfRule>
  </conditionalFormatting>
  <conditionalFormatting sqref="BC22">
    <cfRule type="cellIs" dxfId="7745" priority="3354" operator="lessThan">
      <formula>$C$4</formula>
    </cfRule>
  </conditionalFormatting>
  <conditionalFormatting sqref="BC22">
    <cfRule type="cellIs" dxfId="7744" priority="3355" operator="lessThan">
      <formula>$C$4</formula>
    </cfRule>
  </conditionalFormatting>
  <conditionalFormatting sqref="BC23">
    <cfRule type="cellIs" dxfId="7743" priority="3356" operator="lessThan">
      <formula>$C$4</formula>
    </cfRule>
  </conditionalFormatting>
  <conditionalFormatting sqref="BC23">
    <cfRule type="cellIs" dxfId="7742" priority="3357" operator="lessThan">
      <formula>$C$4</formula>
    </cfRule>
  </conditionalFormatting>
  <conditionalFormatting sqref="BC24">
    <cfRule type="cellIs" dxfId="7741" priority="3358" operator="lessThan">
      <formula>$C$4</formula>
    </cfRule>
  </conditionalFormatting>
  <conditionalFormatting sqref="BC24">
    <cfRule type="cellIs" dxfId="7740" priority="3359" operator="lessThan">
      <formula>$C$4</formula>
    </cfRule>
  </conditionalFormatting>
  <conditionalFormatting sqref="BC25">
    <cfRule type="cellIs" dxfId="7739" priority="3360" operator="lessThan">
      <formula>$C$4</formula>
    </cfRule>
  </conditionalFormatting>
  <conditionalFormatting sqref="BC25">
    <cfRule type="cellIs" dxfId="7738" priority="3361" operator="lessThan">
      <formula>$C$4</formula>
    </cfRule>
  </conditionalFormatting>
  <conditionalFormatting sqref="BC26">
    <cfRule type="cellIs" dxfId="7737" priority="3362" operator="lessThan">
      <formula>$C$4</formula>
    </cfRule>
  </conditionalFormatting>
  <conditionalFormatting sqref="BC26">
    <cfRule type="cellIs" dxfId="7736" priority="3363" operator="lessThan">
      <formula>$C$4</formula>
    </cfRule>
  </conditionalFormatting>
  <conditionalFormatting sqref="BC27">
    <cfRule type="cellIs" dxfId="7735" priority="3364" operator="lessThan">
      <formula>$C$4</formula>
    </cfRule>
  </conditionalFormatting>
  <conditionalFormatting sqref="BC27">
    <cfRule type="cellIs" dxfId="7734" priority="3365" operator="lessThan">
      <formula>$C$4</formula>
    </cfRule>
  </conditionalFormatting>
  <conditionalFormatting sqref="BC28">
    <cfRule type="cellIs" dxfId="7733" priority="3366" operator="lessThan">
      <formula>$C$4</formula>
    </cfRule>
  </conditionalFormatting>
  <conditionalFormatting sqref="BC28">
    <cfRule type="cellIs" dxfId="7732" priority="3367" operator="lessThan">
      <formula>$C$4</formula>
    </cfRule>
  </conditionalFormatting>
  <conditionalFormatting sqref="BC29">
    <cfRule type="cellIs" dxfId="7731" priority="3368" operator="lessThan">
      <formula>$C$4</formula>
    </cfRule>
  </conditionalFormatting>
  <conditionalFormatting sqref="BC29">
    <cfRule type="cellIs" dxfId="7730" priority="3369" operator="lessThan">
      <formula>$C$4</formula>
    </cfRule>
  </conditionalFormatting>
  <conditionalFormatting sqref="BC30">
    <cfRule type="cellIs" dxfId="7729" priority="3370" operator="lessThan">
      <formula>$C$4</formula>
    </cfRule>
  </conditionalFormatting>
  <conditionalFormatting sqref="BC30">
    <cfRule type="cellIs" dxfId="7728" priority="3371" operator="lessThan">
      <formula>$C$4</formula>
    </cfRule>
  </conditionalFormatting>
  <conditionalFormatting sqref="BC31">
    <cfRule type="cellIs" dxfId="7727" priority="3372" operator="lessThan">
      <formula>$C$4</formula>
    </cfRule>
  </conditionalFormatting>
  <conditionalFormatting sqref="BC31">
    <cfRule type="cellIs" dxfId="7726" priority="3373" operator="lessThan">
      <formula>$C$4</formula>
    </cfRule>
  </conditionalFormatting>
  <conditionalFormatting sqref="BC32">
    <cfRule type="cellIs" dxfId="7725" priority="3374" operator="lessThan">
      <formula>$C$4</formula>
    </cfRule>
  </conditionalFormatting>
  <conditionalFormatting sqref="BC32">
    <cfRule type="cellIs" dxfId="7724" priority="3375" operator="lessThan">
      <formula>$C$4</formula>
    </cfRule>
  </conditionalFormatting>
  <conditionalFormatting sqref="BC33">
    <cfRule type="cellIs" dxfId="7723" priority="3376" operator="lessThan">
      <formula>$C$4</formula>
    </cfRule>
  </conditionalFormatting>
  <conditionalFormatting sqref="BC33">
    <cfRule type="cellIs" dxfId="7722" priority="3377" operator="lessThan">
      <formula>$C$4</formula>
    </cfRule>
  </conditionalFormatting>
  <conditionalFormatting sqref="BC34">
    <cfRule type="cellIs" dxfId="7721" priority="3378" operator="lessThan">
      <formula>$C$4</formula>
    </cfRule>
  </conditionalFormatting>
  <conditionalFormatting sqref="BC34">
    <cfRule type="cellIs" dxfId="7720" priority="3379" operator="lessThan">
      <formula>$C$4</formula>
    </cfRule>
  </conditionalFormatting>
  <conditionalFormatting sqref="BC35">
    <cfRule type="cellIs" dxfId="7719" priority="3380" operator="lessThan">
      <formula>$C$4</formula>
    </cfRule>
  </conditionalFormatting>
  <conditionalFormatting sqref="BC35">
    <cfRule type="cellIs" dxfId="7718" priority="3381" operator="lessThan">
      <formula>$C$4</formula>
    </cfRule>
  </conditionalFormatting>
  <conditionalFormatting sqref="BC36">
    <cfRule type="cellIs" dxfId="7717" priority="3382" operator="lessThan">
      <formula>$C$4</formula>
    </cfRule>
  </conditionalFormatting>
  <conditionalFormatting sqref="BC36">
    <cfRule type="cellIs" dxfId="7716" priority="3383" operator="lessThan">
      <formula>$C$4</formula>
    </cfRule>
  </conditionalFormatting>
  <conditionalFormatting sqref="BC37">
    <cfRule type="cellIs" dxfId="7715" priority="3384" operator="lessThan">
      <formula>$C$4</formula>
    </cfRule>
  </conditionalFormatting>
  <conditionalFormatting sqref="BC37">
    <cfRule type="cellIs" dxfId="7714" priority="3385" operator="lessThan">
      <formula>$C$4</formula>
    </cfRule>
  </conditionalFormatting>
  <conditionalFormatting sqref="BC38">
    <cfRule type="cellIs" dxfId="7713" priority="3386" operator="lessThan">
      <formula>$C$4</formula>
    </cfRule>
  </conditionalFormatting>
  <conditionalFormatting sqref="BC38">
    <cfRule type="cellIs" dxfId="7712" priority="3387" operator="lessThan">
      <formula>$C$4</formula>
    </cfRule>
  </conditionalFormatting>
  <conditionalFormatting sqref="BC39">
    <cfRule type="cellIs" dxfId="7711" priority="3388" operator="lessThan">
      <formula>$C$4</formula>
    </cfRule>
  </conditionalFormatting>
  <conditionalFormatting sqref="BC39">
    <cfRule type="cellIs" dxfId="7710" priority="3389" operator="lessThan">
      <formula>$C$4</formula>
    </cfRule>
  </conditionalFormatting>
  <conditionalFormatting sqref="BC40">
    <cfRule type="cellIs" dxfId="7709" priority="3390" operator="lessThan">
      <formula>$C$4</formula>
    </cfRule>
  </conditionalFormatting>
  <conditionalFormatting sqref="BC40">
    <cfRule type="cellIs" dxfId="7708" priority="3391" operator="lessThan">
      <formula>$C$4</formula>
    </cfRule>
  </conditionalFormatting>
  <conditionalFormatting sqref="BC41">
    <cfRule type="cellIs" dxfId="7707" priority="3392" operator="lessThan">
      <formula>$C$4</formula>
    </cfRule>
  </conditionalFormatting>
  <conditionalFormatting sqref="BC41">
    <cfRule type="cellIs" dxfId="7706" priority="3393" operator="lessThan">
      <formula>$C$4</formula>
    </cfRule>
  </conditionalFormatting>
  <conditionalFormatting sqref="BC42">
    <cfRule type="cellIs" dxfId="7705" priority="3394" operator="lessThan">
      <formula>$C$4</formula>
    </cfRule>
  </conditionalFormatting>
  <conditionalFormatting sqref="BC42">
    <cfRule type="cellIs" dxfId="7704" priority="3395" operator="lessThan">
      <formula>$C$4</formula>
    </cfRule>
  </conditionalFormatting>
  <conditionalFormatting sqref="BC43">
    <cfRule type="cellIs" dxfId="7703" priority="3396" operator="lessThan">
      <formula>$C$4</formula>
    </cfRule>
  </conditionalFormatting>
  <conditionalFormatting sqref="BC43">
    <cfRule type="cellIs" dxfId="7702" priority="3397" operator="lessThan">
      <formula>$C$4</formula>
    </cfRule>
  </conditionalFormatting>
  <conditionalFormatting sqref="BC44">
    <cfRule type="cellIs" dxfId="7701" priority="3398" operator="lessThan">
      <formula>$C$4</formula>
    </cfRule>
  </conditionalFormatting>
  <conditionalFormatting sqref="BC44">
    <cfRule type="cellIs" dxfId="7700" priority="3399" operator="lessThan">
      <formula>$C$4</formula>
    </cfRule>
  </conditionalFormatting>
  <conditionalFormatting sqref="BC45">
    <cfRule type="cellIs" dxfId="7699" priority="3400" operator="lessThan">
      <formula>$C$4</formula>
    </cfRule>
  </conditionalFormatting>
  <conditionalFormatting sqref="BC45">
    <cfRule type="cellIs" dxfId="7698" priority="3401" operator="lessThan">
      <formula>$C$4</formula>
    </cfRule>
  </conditionalFormatting>
  <conditionalFormatting sqref="BC46">
    <cfRule type="cellIs" dxfId="7697" priority="3402" operator="lessThan">
      <formula>$C$4</formula>
    </cfRule>
  </conditionalFormatting>
  <conditionalFormatting sqref="BC46">
    <cfRule type="cellIs" dxfId="7696" priority="3403" operator="lessThan">
      <formula>$C$4</formula>
    </cfRule>
  </conditionalFormatting>
  <conditionalFormatting sqref="BC47">
    <cfRule type="cellIs" dxfId="7695" priority="3404" operator="lessThan">
      <formula>$C$4</formula>
    </cfRule>
  </conditionalFormatting>
  <conditionalFormatting sqref="BC47">
    <cfRule type="cellIs" dxfId="7694" priority="3405" operator="lessThan">
      <formula>$C$4</formula>
    </cfRule>
  </conditionalFormatting>
  <conditionalFormatting sqref="BC48">
    <cfRule type="cellIs" dxfId="7693" priority="3406" operator="lessThan">
      <formula>$C$4</formula>
    </cfRule>
  </conditionalFormatting>
  <conditionalFormatting sqref="BC48">
    <cfRule type="cellIs" dxfId="7692" priority="3407" operator="lessThan">
      <formula>$C$4</formula>
    </cfRule>
  </conditionalFormatting>
  <conditionalFormatting sqref="BC49">
    <cfRule type="cellIs" dxfId="7691" priority="3408" operator="lessThan">
      <formula>$C$4</formula>
    </cfRule>
  </conditionalFormatting>
  <conditionalFormatting sqref="BC49">
    <cfRule type="cellIs" dxfId="7690" priority="3409" operator="lessThan">
      <formula>$C$4</formula>
    </cfRule>
  </conditionalFormatting>
  <conditionalFormatting sqref="BC50">
    <cfRule type="cellIs" dxfId="7689" priority="3410" operator="lessThan">
      <formula>$C$4</formula>
    </cfRule>
  </conditionalFormatting>
  <conditionalFormatting sqref="BC50">
    <cfRule type="cellIs" dxfId="7688" priority="3411" operator="lessThan">
      <formula>$C$4</formula>
    </cfRule>
  </conditionalFormatting>
  <conditionalFormatting sqref="BC51">
    <cfRule type="cellIs" dxfId="7687" priority="3412" operator="lessThan">
      <formula>$C$4</formula>
    </cfRule>
  </conditionalFormatting>
  <conditionalFormatting sqref="BC51">
    <cfRule type="cellIs" dxfId="7686" priority="3413" operator="lessThan">
      <formula>$C$4</formula>
    </cfRule>
  </conditionalFormatting>
  <conditionalFormatting sqref="BC52">
    <cfRule type="cellIs" dxfId="7685" priority="3414" operator="lessThan">
      <formula>$C$4</formula>
    </cfRule>
  </conditionalFormatting>
  <conditionalFormatting sqref="BC52">
    <cfRule type="cellIs" dxfId="7684" priority="3415" operator="lessThan">
      <formula>$C$4</formula>
    </cfRule>
  </conditionalFormatting>
  <conditionalFormatting sqref="BC53">
    <cfRule type="cellIs" dxfId="7683" priority="3416" operator="lessThan">
      <formula>$C$4</formula>
    </cfRule>
  </conditionalFormatting>
  <conditionalFormatting sqref="BC53">
    <cfRule type="cellIs" dxfId="7682" priority="3417" operator="lessThan">
      <formula>$C$4</formula>
    </cfRule>
  </conditionalFormatting>
  <conditionalFormatting sqref="BC54">
    <cfRule type="cellIs" dxfId="7681" priority="3418" operator="lessThan">
      <formula>$C$4</formula>
    </cfRule>
  </conditionalFormatting>
  <conditionalFormatting sqref="BC54">
    <cfRule type="cellIs" dxfId="7680" priority="3419" operator="lessThan">
      <formula>$C$4</formula>
    </cfRule>
  </conditionalFormatting>
  <conditionalFormatting sqref="BC55">
    <cfRule type="cellIs" dxfId="7679" priority="3420" operator="lessThan">
      <formula>$C$4</formula>
    </cfRule>
  </conditionalFormatting>
  <conditionalFormatting sqref="BC55">
    <cfRule type="cellIs" dxfId="7678" priority="3421" operator="lessThan">
      <formula>$C$4</formula>
    </cfRule>
  </conditionalFormatting>
  <conditionalFormatting sqref="BC56">
    <cfRule type="cellIs" dxfId="7677" priority="3422" operator="lessThan">
      <formula>$C$4</formula>
    </cfRule>
  </conditionalFormatting>
  <conditionalFormatting sqref="BC56">
    <cfRule type="cellIs" dxfId="7676" priority="3423" operator="lessThan">
      <formula>$C$4</formula>
    </cfRule>
  </conditionalFormatting>
  <conditionalFormatting sqref="BC57">
    <cfRule type="cellIs" dxfId="7675" priority="3424" operator="lessThan">
      <formula>$C$4</formula>
    </cfRule>
  </conditionalFormatting>
  <conditionalFormatting sqref="BC57">
    <cfRule type="cellIs" dxfId="7674" priority="3425" operator="lessThan">
      <formula>$C$4</formula>
    </cfRule>
  </conditionalFormatting>
  <conditionalFormatting sqref="BC58">
    <cfRule type="cellIs" dxfId="7673" priority="3426" operator="lessThan">
      <formula>$C$4</formula>
    </cfRule>
  </conditionalFormatting>
  <conditionalFormatting sqref="BC58">
    <cfRule type="cellIs" dxfId="7672" priority="3427" operator="lessThan">
      <formula>$C$4</formula>
    </cfRule>
  </conditionalFormatting>
  <conditionalFormatting sqref="BC59">
    <cfRule type="cellIs" dxfId="7671" priority="3428" operator="lessThan">
      <formula>$C$4</formula>
    </cfRule>
  </conditionalFormatting>
  <conditionalFormatting sqref="BC59">
    <cfRule type="cellIs" dxfId="7670" priority="3429" operator="lessThan">
      <formula>$C$4</formula>
    </cfRule>
  </conditionalFormatting>
  <conditionalFormatting sqref="BC60">
    <cfRule type="cellIs" dxfId="7669" priority="3430" operator="lessThan">
      <formula>$C$4</formula>
    </cfRule>
  </conditionalFormatting>
  <conditionalFormatting sqref="BC60">
    <cfRule type="cellIs" dxfId="7668" priority="3431" operator="lessThan">
      <formula>$C$4</formula>
    </cfRule>
  </conditionalFormatting>
  <conditionalFormatting sqref="BD11">
    <cfRule type="cellIs" dxfId="7667" priority="3432" operator="lessThan">
      <formula>$C$4</formula>
    </cfRule>
  </conditionalFormatting>
  <conditionalFormatting sqref="BD11">
    <cfRule type="cellIs" dxfId="7666" priority="3433" operator="lessThan">
      <formula>$C$4</formula>
    </cfRule>
  </conditionalFormatting>
  <conditionalFormatting sqref="BD12">
    <cfRule type="cellIs" dxfId="7665" priority="3434" operator="lessThan">
      <formula>$C$4</formula>
    </cfRule>
  </conditionalFormatting>
  <conditionalFormatting sqref="BD12">
    <cfRule type="cellIs" dxfId="7664" priority="3435" operator="lessThan">
      <formula>$C$4</formula>
    </cfRule>
  </conditionalFormatting>
  <conditionalFormatting sqref="BD13">
    <cfRule type="cellIs" dxfId="7663" priority="3436" operator="lessThan">
      <formula>$C$4</formula>
    </cfRule>
  </conditionalFormatting>
  <conditionalFormatting sqref="BD13">
    <cfRule type="cellIs" dxfId="7662" priority="3437" operator="lessThan">
      <formula>$C$4</formula>
    </cfRule>
  </conditionalFormatting>
  <conditionalFormatting sqref="BD14">
    <cfRule type="cellIs" dxfId="7661" priority="3438" operator="lessThan">
      <formula>$C$4</formula>
    </cfRule>
  </conditionalFormatting>
  <conditionalFormatting sqref="BD14">
    <cfRule type="cellIs" dxfId="7660" priority="3439" operator="lessThan">
      <formula>$C$4</formula>
    </cfRule>
  </conditionalFormatting>
  <conditionalFormatting sqref="BD15">
    <cfRule type="cellIs" dxfId="7659" priority="3440" operator="lessThan">
      <formula>$C$4</formula>
    </cfRule>
  </conditionalFormatting>
  <conditionalFormatting sqref="BD15">
    <cfRule type="cellIs" dxfId="7658" priority="3441" operator="lessThan">
      <formula>$C$4</formula>
    </cfRule>
  </conditionalFormatting>
  <conditionalFormatting sqref="BD16">
    <cfRule type="cellIs" dxfId="7657" priority="3442" operator="lessThan">
      <formula>$C$4</formula>
    </cfRule>
  </conditionalFormatting>
  <conditionalFormatting sqref="BD16">
    <cfRule type="cellIs" dxfId="7656" priority="3443" operator="lessThan">
      <formula>$C$4</formula>
    </cfRule>
  </conditionalFormatting>
  <conditionalFormatting sqref="BD17">
    <cfRule type="cellIs" dxfId="7655" priority="3444" operator="lessThan">
      <formula>$C$4</formula>
    </cfRule>
  </conditionalFormatting>
  <conditionalFormatting sqref="BD17">
    <cfRule type="cellIs" dxfId="7654" priority="3445" operator="lessThan">
      <formula>$C$4</formula>
    </cfRule>
  </conditionalFormatting>
  <conditionalFormatting sqref="BD18">
    <cfRule type="cellIs" dxfId="7653" priority="3446" operator="lessThan">
      <formula>$C$4</formula>
    </cfRule>
  </conditionalFormatting>
  <conditionalFormatting sqref="BD18">
    <cfRule type="cellIs" dxfId="7652" priority="3447" operator="lessThan">
      <formula>$C$4</formula>
    </cfRule>
  </conditionalFormatting>
  <conditionalFormatting sqref="BD19">
    <cfRule type="cellIs" dxfId="7651" priority="3448" operator="lessThan">
      <formula>$C$4</formula>
    </cfRule>
  </conditionalFormatting>
  <conditionalFormatting sqref="BD19">
    <cfRule type="cellIs" dxfId="7650" priority="3449" operator="lessThan">
      <formula>$C$4</formula>
    </cfRule>
  </conditionalFormatting>
  <conditionalFormatting sqref="BD20">
    <cfRule type="cellIs" dxfId="7649" priority="3450" operator="lessThan">
      <formula>$C$4</formula>
    </cfRule>
  </conditionalFormatting>
  <conditionalFormatting sqref="BD20">
    <cfRule type="cellIs" dxfId="7648" priority="3451" operator="lessThan">
      <formula>$C$4</formula>
    </cfRule>
  </conditionalFormatting>
  <conditionalFormatting sqref="BD21">
    <cfRule type="cellIs" dxfId="7647" priority="3452" operator="lessThan">
      <formula>$C$4</formula>
    </cfRule>
  </conditionalFormatting>
  <conditionalFormatting sqref="BD21">
    <cfRule type="cellIs" dxfId="7646" priority="3453" operator="lessThan">
      <formula>$C$4</formula>
    </cfRule>
  </conditionalFormatting>
  <conditionalFormatting sqref="BD22">
    <cfRule type="cellIs" dxfId="7645" priority="3454" operator="lessThan">
      <formula>$C$4</formula>
    </cfRule>
  </conditionalFormatting>
  <conditionalFormatting sqref="BD22">
    <cfRule type="cellIs" dxfId="7644" priority="3455" operator="lessThan">
      <formula>$C$4</formula>
    </cfRule>
  </conditionalFormatting>
  <conditionalFormatting sqref="BD23">
    <cfRule type="cellIs" dxfId="7643" priority="3456" operator="lessThan">
      <formula>$C$4</formula>
    </cfRule>
  </conditionalFormatting>
  <conditionalFormatting sqref="BD23">
    <cfRule type="cellIs" dxfId="7642" priority="3457" operator="lessThan">
      <formula>$C$4</formula>
    </cfRule>
  </conditionalFormatting>
  <conditionalFormatting sqref="BD24">
    <cfRule type="cellIs" dxfId="7641" priority="3458" operator="lessThan">
      <formula>$C$4</formula>
    </cfRule>
  </conditionalFormatting>
  <conditionalFormatting sqref="BD24">
    <cfRule type="cellIs" dxfId="7640" priority="3459" operator="lessThan">
      <formula>$C$4</formula>
    </cfRule>
  </conditionalFormatting>
  <conditionalFormatting sqref="BD25">
    <cfRule type="cellIs" dxfId="7639" priority="3460" operator="lessThan">
      <formula>$C$4</formula>
    </cfRule>
  </conditionalFormatting>
  <conditionalFormatting sqref="BD25">
    <cfRule type="cellIs" dxfId="7638" priority="3461" operator="lessThan">
      <formula>$C$4</formula>
    </cfRule>
  </conditionalFormatting>
  <conditionalFormatting sqref="BD26">
    <cfRule type="cellIs" dxfId="7637" priority="3462" operator="lessThan">
      <formula>$C$4</formula>
    </cfRule>
  </conditionalFormatting>
  <conditionalFormatting sqref="BD26">
    <cfRule type="cellIs" dxfId="7636" priority="3463" operator="lessThan">
      <formula>$C$4</formula>
    </cfRule>
  </conditionalFormatting>
  <conditionalFormatting sqref="BD27">
    <cfRule type="cellIs" dxfId="7635" priority="3464" operator="lessThan">
      <formula>$C$4</formula>
    </cfRule>
  </conditionalFormatting>
  <conditionalFormatting sqref="BD27">
    <cfRule type="cellIs" dxfId="7634" priority="3465" operator="lessThan">
      <formula>$C$4</formula>
    </cfRule>
  </conditionalFormatting>
  <conditionalFormatting sqref="BD28">
    <cfRule type="cellIs" dxfId="7633" priority="3466" operator="lessThan">
      <formula>$C$4</formula>
    </cfRule>
  </conditionalFormatting>
  <conditionalFormatting sqref="BD28">
    <cfRule type="cellIs" dxfId="7632" priority="3467" operator="lessThan">
      <formula>$C$4</formula>
    </cfRule>
  </conditionalFormatting>
  <conditionalFormatting sqref="BD29">
    <cfRule type="cellIs" dxfId="7631" priority="3468" operator="lessThan">
      <formula>$C$4</formula>
    </cfRule>
  </conditionalFormatting>
  <conditionalFormatting sqref="BD29">
    <cfRule type="cellIs" dxfId="7630" priority="3469" operator="lessThan">
      <formula>$C$4</formula>
    </cfRule>
  </conditionalFormatting>
  <conditionalFormatting sqref="BD30">
    <cfRule type="cellIs" dxfId="7629" priority="3470" operator="lessThan">
      <formula>$C$4</formula>
    </cfRule>
  </conditionalFormatting>
  <conditionalFormatting sqref="BD30">
    <cfRule type="cellIs" dxfId="7628" priority="3471" operator="lessThan">
      <formula>$C$4</formula>
    </cfRule>
  </conditionalFormatting>
  <conditionalFormatting sqref="BD31">
    <cfRule type="cellIs" dxfId="7627" priority="3472" operator="lessThan">
      <formula>$C$4</formula>
    </cfRule>
  </conditionalFormatting>
  <conditionalFormatting sqref="BD31">
    <cfRule type="cellIs" dxfId="7626" priority="3473" operator="lessThan">
      <formula>$C$4</formula>
    </cfRule>
  </conditionalFormatting>
  <conditionalFormatting sqref="BD32">
    <cfRule type="cellIs" dxfId="7625" priority="3474" operator="lessThan">
      <formula>$C$4</formula>
    </cfRule>
  </conditionalFormatting>
  <conditionalFormatting sqref="BD32">
    <cfRule type="cellIs" dxfId="7624" priority="3475" operator="lessThan">
      <formula>$C$4</formula>
    </cfRule>
  </conditionalFormatting>
  <conditionalFormatting sqref="BD33">
    <cfRule type="cellIs" dxfId="7623" priority="3476" operator="lessThan">
      <formula>$C$4</formula>
    </cfRule>
  </conditionalFormatting>
  <conditionalFormatting sqref="BD33">
    <cfRule type="cellIs" dxfId="7622" priority="3477" operator="lessThan">
      <formula>$C$4</formula>
    </cfRule>
  </conditionalFormatting>
  <conditionalFormatting sqref="BD34">
    <cfRule type="cellIs" dxfId="7621" priority="3478" operator="lessThan">
      <formula>$C$4</formula>
    </cfRule>
  </conditionalFormatting>
  <conditionalFormatting sqref="BD34">
    <cfRule type="cellIs" dxfId="7620" priority="3479" operator="lessThan">
      <formula>$C$4</formula>
    </cfRule>
  </conditionalFormatting>
  <conditionalFormatting sqref="BD35">
    <cfRule type="cellIs" dxfId="7619" priority="3480" operator="lessThan">
      <formula>$C$4</formula>
    </cfRule>
  </conditionalFormatting>
  <conditionalFormatting sqref="BD35">
    <cfRule type="cellIs" dxfId="7618" priority="3481" operator="lessThan">
      <formula>$C$4</formula>
    </cfRule>
  </conditionalFormatting>
  <conditionalFormatting sqref="BD36">
    <cfRule type="cellIs" dxfId="7617" priority="3482" operator="lessThan">
      <formula>$C$4</formula>
    </cfRule>
  </conditionalFormatting>
  <conditionalFormatting sqref="BD36">
    <cfRule type="cellIs" dxfId="7616" priority="3483" operator="lessThan">
      <formula>$C$4</formula>
    </cfRule>
  </conditionalFormatting>
  <conditionalFormatting sqref="BD37">
    <cfRule type="cellIs" dxfId="7615" priority="3484" operator="lessThan">
      <formula>$C$4</formula>
    </cfRule>
  </conditionalFormatting>
  <conditionalFormatting sqref="BD37">
    <cfRule type="cellIs" dxfId="7614" priority="3485" operator="lessThan">
      <formula>$C$4</formula>
    </cfRule>
  </conditionalFormatting>
  <conditionalFormatting sqref="BD38">
    <cfRule type="cellIs" dxfId="7613" priority="3486" operator="lessThan">
      <formula>$C$4</formula>
    </cfRule>
  </conditionalFormatting>
  <conditionalFormatting sqref="BD38">
    <cfRule type="cellIs" dxfId="7612" priority="3487" operator="lessThan">
      <formula>$C$4</formula>
    </cfRule>
  </conditionalFormatting>
  <conditionalFormatting sqref="BD39">
    <cfRule type="cellIs" dxfId="7611" priority="3488" operator="lessThan">
      <formula>$C$4</formula>
    </cfRule>
  </conditionalFormatting>
  <conditionalFormatting sqref="BD39">
    <cfRule type="cellIs" dxfId="7610" priority="3489" operator="lessThan">
      <formula>$C$4</formula>
    </cfRule>
  </conditionalFormatting>
  <conditionalFormatting sqref="BD40">
    <cfRule type="cellIs" dxfId="7609" priority="3490" operator="lessThan">
      <formula>$C$4</formula>
    </cfRule>
  </conditionalFormatting>
  <conditionalFormatting sqref="BD40">
    <cfRule type="cellIs" dxfId="7608" priority="3491" operator="lessThan">
      <formula>$C$4</formula>
    </cfRule>
  </conditionalFormatting>
  <conditionalFormatting sqref="BD41">
    <cfRule type="cellIs" dxfId="7607" priority="3492" operator="lessThan">
      <formula>$C$4</formula>
    </cfRule>
  </conditionalFormatting>
  <conditionalFormatting sqref="BD41">
    <cfRule type="cellIs" dxfId="7606" priority="3493" operator="lessThan">
      <formula>$C$4</formula>
    </cfRule>
  </conditionalFormatting>
  <conditionalFormatting sqref="BD42">
    <cfRule type="cellIs" dxfId="7605" priority="3494" operator="lessThan">
      <formula>$C$4</formula>
    </cfRule>
  </conditionalFormatting>
  <conditionalFormatting sqref="BD42">
    <cfRule type="cellIs" dxfId="7604" priority="3495" operator="lessThan">
      <formula>$C$4</formula>
    </cfRule>
  </conditionalFormatting>
  <conditionalFormatting sqref="BD43">
    <cfRule type="cellIs" dxfId="7603" priority="3496" operator="lessThan">
      <formula>$C$4</formula>
    </cfRule>
  </conditionalFormatting>
  <conditionalFormatting sqref="BD43">
    <cfRule type="cellIs" dxfId="7602" priority="3497" operator="lessThan">
      <formula>$C$4</formula>
    </cfRule>
  </conditionalFormatting>
  <conditionalFormatting sqref="BD44">
    <cfRule type="cellIs" dxfId="7601" priority="3498" operator="lessThan">
      <formula>$C$4</formula>
    </cfRule>
  </conditionalFormatting>
  <conditionalFormatting sqref="BD44">
    <cfRule type="cellIs" dxfId="7600" priority="3499" operator="lessThan">
      <formula>$C$4</formula>
    </cfRule>
  </conditionalFormatting>
  <conditionalFormatting sqref="BD45">
    <cfRule type="cellIs" dxfId="7599" priority="3500" operator="lessThan">
      <formula>$C$4</formula>
    </cfRule>
  </conditionalFormatting>
  <conditionalFormatting sqref="BD45">
    <cfRule type="cellIs" dxfId="7598" priority="3501" operator="lessThan">
      <formula>$C$4</formula>
    </cfRule>
  </conditionalFormatting>
  <conditionalFormatting sqref="BD46">
    <cfRule type="cellIs" dxfId="7597" priority="3502" operator="lessThan">
      <formula>$C$4</formula>
    </cfRule>
  </conditionalFormatting>
  <conditionalFormatting sqref="BD46">
    <cfRule type="cellIs" dxfId="7596" priority="3503" operator="lessThan">
      <formula>$C$4</formula>
    </cfRule>
  </conditionalFormatting>
  <conditionalFormatting sqref="BD47">
    <cfRule type="cellIs" dxfId="7595" priority="3504" operator="lessThan">
      <formula>$C$4</formula>
    </cfRule>
  </conditionalFormatting>
  <conditionalFormatting sqref="BD47">
    <cfRule type="cellIs" dxfId="7594" priority="3505" operator="lessThan">
      <formula>$C$4</formula>
    </cfRule>
  </conditionalFormatting>
  <conditionalFormatting sqref="BD48">
    <cfRule type="cellIs" dxfId="7593" priority="3506" operator="lessThan">
      <formula>$C$4</formula>
    </cfRule>
  </conditionalFormatting>
  <conditionalFormatting sqref="BD48">
    <cfRule type="cellIs" dxfId="7592" priority="3507" operator="lessThan">
      <formula>$C$4</formula>
    </cfRule>
  </conditionalFormatting>
  <conditionalFormatting sqref="BD49">
    <cfRule type="cellIs" dxfId="7591" priority="3508" operator="lessThan">
      <formula>$C$4</formula>
    </cfRule>
  </conditionalFormatting>
  <conditionalFormatting sqref="BD49">
    <cfRule type="cellIs" dxfId="7590" priority="3509" operator="lessThan">
      <formula>$C$4</formula>
    </cfRule>
  </conditionalFormatting>
  <conditionalFormatting sqref="BD50">
    <cfRule type="cellIs" dxfId="7589" priority="3510" operator="lessThan">
      <formula>$C$4</formula>
    </cfRule>
  </conditionalFormatting>
  <conditionalFormatting sqref="BD50">
    <cfRule type="cellIs" dxfId="7588" priority="3511" operator="lessThan">
      <formula>$C$4</formula>
    </cfRule>
  </conditionalFormatting>
  <conditionalFormatting sqref="BD51">
    <cfRule type="cellIs" dxfId="7587" priority="3512" operator="lessThan">
      <formula>$C$4</formula>
    </cfRule>
  </conditionalFormatting>
  <conditionalFormatting sqref="BD51">
    <cfRule type="cellIs" dxfId="7586" priority="3513" operator="lessThan">
      <formula>$C$4</formula>
    </cfRule>
  </conditionalFormatting>
  <conditionalFormatting sqref="BD52">
    <cfRule type="cellIs" dxfId="7585" priority="3514" operator="lessThan">
      <formula>$C$4</formula>
    </cfRule>
  </conditionalFormatting>
  <conditionalFormatting sqref="BD52">
    <cfRule type="cellIs" dxfId="7584" priority="3515" operator="lessThan">
      <formula>$C$4</formula>
    </cfRule>
  </conditionalFormatting>
  <conditionalFormatting sqref="BD53">
    <cfRule type="cellIs" dxfId="7583" priority="3516" operator="lessThan">
      <formula>$C$4</formula>
    </cfRule>
  </conditionalFormatting>
  <conditionalFormatting sqref="BD53">
    <cfRule type="cellIs" dxfId="7582" priority="3517" operator="lessThan">
      <formula>$C$4</formula>
    </cfRule>
  </conditionalFormatting>
  <conditionalFormatting sqref="BD54">
    <cfRule type="cellIs" dxfId="7581" priority="3518" operator="lessThan">
      <formula>$C$4</formula>
    </cfRule>
  </conditionalFormatting>
  <conditionalFormatting sqref="BD54">
    <cfRule type="cellIs" dxfId="7580" priority="3519" operator="lessThan">
      <formula>$C$4</formula>
    </cfRule>
  </conditionalFormatting>
  <conditionalFormatting sqref="BD55">
    <cfRule type="cellIs" dxfId="7579" priority="3520" operator="lessThan">
      <formula>$C$4</formula>
    </cfRule>
  </conditionalFormatting>
  <conditionalFormatting sqref="BD55">
    <cfRule type="cellIs" dxfId="7578" priority="3521" operator="lessThan">
      <formula>$C$4</formula>
    </cfRule>
  </conditionalFormatting>
  <conditionalFormatting sqref="BD56">
    <cfRule type="cellIs" dxfId="7577" priority="3522" operator="lessThan">
      <formula>$C$4</formula>
    </cfRule>
  </conditionalFormatting>
  <conditionalFormatting sqref="BD56">
    <cfRule type="cellIs" dxfId="7576" priority="3523" operator="lessThan">
      <formula>$C$4</formula>
    </cfRule>
  </conditionalFormatting>
  <conditionalFormatting sqref="BD57">
    <cfRule type="cellIs" dxfId="7575" priority="3524" operator="lessThan">
      <formula>$C$4</formula>
    </cfRule>
  </conditionalFormatting>
  <conditionalFormatting sqref="BD57">
    <cfRule type="cellIs" dxfId="7574" priority="3525" operator="lessThan">
      <formula>$C$4</formula>
    </cfRule>
  </conditionalFormatting>
  <conditionalFormatting sqref="BD58">
    <cfRule type="cellIs" dxfId="7573" priority="3526" operator="lessThan">
      <formula>$C$4</formula>
    </cfRule>
  </conditionalFormatting>
  <conditionalFormatting sqref="BD58">
    <cfRule type="cellIs" dxfId="7572" priority="3527" operator="lessThan">
      <formula>$C$4</formula>
    </cfRule>
  </conditionalFormatting>
  <conditionalFormatting sqref="BD59">
    <cfRule type="cellIs" dxfId="7571" priority="3528" operator="lessThan">
      <formula>$C$4</formula>
    </cfRule>
  </conditionalFormatting>
  <conditionalFormatting sqref="BD59">
    <cfRule type="cellIs" dxfId="7570" priority="3529" operator="lessThan">
      <formula>$C$4</formula>
    </cfRule>
  </conditionalFormatting>
  <conditionalFormatting sqref="BD60">
    <cfRule type="cellIs" dxfId="7569" priority="3530" operator="lessThan">
      <formula>$C$4</formula>
    </cfRule>
  </conditionalFormatting>
  <conditionalFormatting sqref="BD60">
    <cfRule type="cellIs" dxfId="7568" priority="3531" operator="lessThan">
      <formula>$C$4</formula>
    </cfRule>
  </conditionalFormatting>
  <conditionalFormatting sqref="BE11">
    <cfRule type="cellIs" dxfId="7567" priority="3532" operator="lessThan">
      <formula>$C$4</formula>
    </cfRule>
  </conditionalFormatting>
  <conditionalFormatting sqref="BE11">
    <cfRule type="cellIs" dxfId="7566" priority="3533" operator="lessThan">
      <formula>$C$4</formula>
    </cfRule>
  </conditionalFormatting>
  <conditionalFormatting sqref="BE12">
    <cfRule type="cellIs" dxfId="7565" priority="3534" operator="lessThan">
      <formula>$C$4</formula>
    </cfRule>
  </conditionalFormatting>
  <conditionalFormatting sqref="BE12">
    <cfRule type="cellIs" dxfId="7564" priority="3535" operator="lessThan">
      <formula>$C$4</formula>
    </cfRule>
  </conditionalFormatting>
  <conditionalFormatting sqref="BE13">
    <cfRule type="cellIs" dxfId="7563" priority="3536" operator="lessThan">
      <formula>$C$4</formula>
    </cfRule>
  </conditionalFormatting>
  <conditionalFormatting sqref="BE13">
    <cfRule type="cellIs" dxfId="7562" priority="3537" operator="lessThan">
      <formula>$C$4</formula>
    </cfRule>
  </conditionalFormatting>
  <conditionalFormatting sqref="BE14">
    <cfRule type="cellIs" dxfId="7561" priority="3538" operator="lessThan">
      <formula>$C$4</formula>
    </cfRule>
  </conditionalFormatting>
  <conditionalFormatting sqref="BE14">
    <cfRule type="cellIs" dxfId="7560" priority="3539" operator="lessThan">
      <formula>$C$4</formula>
    </cfRule>
  </conditionalFormatting>
  <conditionalFormatting sqref="BE15">
    <cfRule type="cellIs" dxfId="7559" priority="3540" operator="lessThan">
      <formula>$C$4</formula>
    </cfRule>
  </conditionalFormatting>
  <conditionalFormatting sqref="BE15">
    <cfRule type="cellIs" dxfId="7558" priority="3541" operator="lessThan">
      <formula>$C$4</formula>
    </cfRule>
  </conditionalFormatting>
  <conditionalFormatting sqref="BE16">
    <cfRule type="cellIs" dxfId="7557" priority="3542" operator="lessThan">
      <formula>$C$4</formula>
    </cfRule>
  </conditionalFormatting>
  <conditionalFormatting sqref="BE16">
    <cfRule type="cellIs" dxfId="7556" priority="3543" operator="lessThan">
      <formula>$C$4</formula>
    </cfRule>
  </conditionalFormatting>
  <conditionalFormatting sqref="BE17">
    <cfRule type="cellIs" dxfId="7555" priority="3544" operator="lessThan">
      <formula>$C$4</formula>
    </cfRule>
  </conditionalFormatting>
  <conditionalFormatting sqref="BE17">
    <cfRule type="cellIs" dxfId="7554" priority="3545" operator="lessThan">
      <formula>$C$4</formula>
    </cfRule>
  </conditionalFormatting>
  <conditionalFormatting sqref="BE18">
    <cfRule type="cellIs" dxfId="7553" priority="3546" operator="lessThan">
      <formula>$C$4</formula>
    </cfRule>
  </conditionalFormatting>
  <conditionalFormatting sqref="BE18">
    <cfRule type="cellIs" dxfId="7552" priority="3547" operator="lessThan">
      <formula>$C$4</formula>
    </cfRule>
  </conditionalFormatting>
  <conditionalFormatting sqref="BE19">
    <cfRule type="cellIs" dxfId="7551" priority="3548" operator="lessThan">
      <formula>$C$4</formula>
    </cfRule>
  </conditionalFormatting>
  <conditionalFormatting sqref="BE19">
    <cfRule type="cellIs" dxfId="7550" priority="3549" operator="lessThan">
      <formula>$C$4</formula>
    </cfRule>
  </conditionalFormatting>
  <conditionalFormatting sqref="BE20">
    <cfRule type="cellIs" dxfId="7549" priority="3550" operator="lessThan">
      <formula>$C$4</formula>
    </cfRule>
  </conditionalFormatting>
  <conditionalFormatting sqref="BE20">
    <cfRule type="cellIs" dxfId="7548" priority="3551" operator="lessThan">
      <formula>$C$4</formula>
    </cfRule>
  </conditionalFormatting>
  <conditionalFormatting sqref="BE21">
    <cfRule type="cellIs" dxfId="7547" priority="3552" operator="lessThan">
      <formula>$C$4</formula>
    </cfRule>
  </conditionalFormatting>
  <conditionalFormatting sqref="BE21">
    <cfRule type="cellIs" dxfId="7546" priority="3553" operator="lessThan">
      <formula>$C$4</formula>
    </cfRule>
  </conditionalFormatting>
  <conditionalFormatting sqref="BE22">
    <cfRule type="cellIs" dxfId="7545" priority="3554" operator="lessThan">
      <formula>$C$4</formula>
    </cfRule>
  </conditionalFormatting>
  <conditionalFormatting sqref="BE22">
    <cfRule type="cellIs" dxfId="7544" priority="3555" operator="lessThan">
      <formula>$C$4</formula>
    </cfRule>
  </conditionalFormatting>
  <conditionalFormatting sqref="BE23">
    <cfRule type="cellIs" dxfId="7543" priority="3556" operator="lessThan">
      <formula>$C$4</formula>
    </cfRule>
  </conditionalFormatting>
  <conditionalFormatting sqref="BE23">
    <cfRule type="cellIs" dxfId="7542" priority="3557" operator="lessThan">
      <formula>$C$4</formula>
    </cfRule>
  </conditionalFormatting>
  <conditionalFormatting sqref="BE24">
    <cfRule type="cellIs" dxfId="7541" priority="3558" operator="lessThan">
      <formula>$C$4</formula>
    </cfRule>
  </conditionalFormatting>
  <conditionalFormatting sqref="BE24">
    <cfRule type="cellIs" dxfId="7540" priority="3559" operator="lessThan">
      <formula>$C$4</formula>
    </cfRule>
  </conditionalFormatting>
  <conditionalFormatting sqref="BE25">
    <cfRule type="cellIs" dxfId="7539" priority="3560" operator="lessThan">
      <formula>$C$4</formula>
    </cfRule>
  </conditionalFormatting>
  <conditionalFormatting sqref="BE25">
    <cfRule type="cellIs" dxfId="7538" priority="3561" operator="lessThan">
      <formula>$C$4</formula>
    </cfRule>
  </conditionalFormatting>
  <conditionalFormatting sqref="BE26">
    <cfRule type="cellIs" dxfId="7537" priority="3562" operator="lessThan">
      <formula>$C$4</formula>
    </cfRule>
  </conditionalFormatting>
  <conditionalFormatting sqref="BE26">
    <cfRule type="cellIs" dxfId="7536" priority="3563" operator="lessThan">
      <formula>$C$4</formula>
    </cfRule>
  </conditionalFormatting>
  <conditionalFormatting sqref="BE27">
    <cfRule type="cellIs" dxfId="7535" priority="3564" operator="lessThan">
      <formula>$C$4</formula>
    </cfRule>
  </conditionalFormatting>
  <conditionalFormatting sqref="BE27">
    <cfRule type="cellIs" dxfId="7534" priority="3565" operator="lessThan">
      <formula>$C$4</formula>
    </cfRule>
  </conditionalFormatting>
  <conditionalFormatting sqref="BE28">
    <cfRule type="cellIs" dxfId="7533" priority="3566" operator="lessThan">
      <formula>$C$4</formula>
    </cfRule>
  </conditionalFormatting>
  <conditionalFormatting sqref="BE28">
    <cfRule type="cellIs" dxfId="7532" priority="3567" operator="lessThan">
      <formula>$C$4</formula>
    </cfRule>
  </conditionalFormatting>
  <conditionalFormatting sqref="BE29">
    <cfRule type="cellIs" dxfId="7531" priority="3568" operator="lessThan">
      <formula>$C$4</formula>
    </cfRule>
  </conditionalFormatting>
  <conditionalFormatting sqref="BE29">
    <cfRule type="cellIs" dxfId="7530" priority="3569" operator="lessThan">
      <formula>$C$4</formula>
    </cfRule>
  </conditionalFormatting>
  <conditionalFormatting sqref="BE30">
    <cfRule type="cellIs" dxfId="7529" priority="3570" operator="lessThan">
      <formula>$C$4</formula>
    </cfRule>
  </conditionalFormatting>
  <conditionalFormatting sqref="BE30">
    <cfRule type="cellIs" dxfId="7528" priority="3571" operator="lessThan">
      <formula>$C$4</formula>
    </cfRule>
  </conditionalFormatting>
  <conditionalFormatting sqref="BE31">
    <cfRule type="cellIs" dxfId="7527" priority="3572" operator="lessThan">
      <formula>$C$4</formula>
    </cfRule>
  </conditionalFormatting>
  <conditionalFormatting sqref="BE31">
    <cfRule type="cellIs" dxfId="7526" priority="3573" operator="lessThan">
      <formula>$C$4</formula>
    </cfRule>
  </conditionalFormatting>
  <conditionalFormatting sqref="BE32">
    <cfRule type="cellIs" dxfId="7525" priority="3574" operator="lessThan">
      <formula>$C$4</formula>
    </cfRule>
  </conditionalFormatting>
  <conditionalFormatting sqref="BE32">
    <cfRule type="cellIs" dxfId="7524" priority="3575" operator="lessThan">
      <formula>$C$4</formula>
    </cfRule>
  </conditionalFormatting>
  <conditionalFormatting sqref="BE33">
    <cfRule type="cellIs" dxfId="7523" priority="3576" operator="lessThan">
      <formula>$C$4</formula>
    </cfRule>
  </conditionalFormatting>
  <conditionalFormatting sqref="BE33">
    <cfRule type="cellIs" dxfId="7522" priority="3577" operator="lessThan">
      <formula>$C$4</formula>
    </cfRule>
  </conditionalFormatting>
  <conditionalFormatting sqref="BE34">
    <cfRule type="cellIs" dxfId="7521" priority="3578" operator="lessThan">
      <formula>$C$4</formula>
    </cfRule>
  </conditionalFormatting>
  <conditionalFormatting sqref="BE34">
    <cfRule type="cellIs" dxfId="7520" priority="3579" operator="lessThan">
      <formula>$C$4</formula>
    </cfRule>
  </conditionalFormatting>
  <conditionalFormatting sqref="BE35">
    <cfRule type="cellIs" dxfId="7519" priority="3580" operator="lessThan">
      <formula>$C$4</formula>
    </cfRule>
  </conditionalFormatting>
  <conditionalFormatting sqref="BE35">
    <cfRule type="cellIs" dxfId="7518" priority="3581" operator="lessThan">
      <formula>$C$4</formula>
    </cfRule>
  </conditionalFormatting>
  <conditionalFormatting sqref="BE36">
    <cfRule type="cellIs" dxfId="7517" priority="3582" operator="lessThan">
      <formula>$C$4</formula>
    </cfRule>
  </conditionalFormatting>
  <conditionalFormatting sqref="BE36">
    <cfRule type="cellIs" dxfId="7516" priority="3583" operator="lessThan">
      <formula>$C$4</formula>
    </cfRule>
  </conditionalFormatting>
  <conditionalFormatting sqref="BE37">
    <cfRule type="cellIs" dxfId="7515" priority="3584" operator="lessThan">
      <formula>$C$4</formula>
    </cfRule>
  </conditionalFormatting>
  <conditionalFormatting sqref="BE37">
    <cfRule type="cellIs" dxfId="7514" priority="3585" operator="lessThan">
      <formula>$C$4</formula>
    </cfRule>
  </conditionalFormatting>
  <conditionalFormatting sqref="BE38">
    <cfRule type="cellIs" dxfId="7513" priority="3586" operator="lessThan">
      <formula>$C$4</formula>
    </cfRule>
  </conditionalFormatting>
  <conditionalFormatting sqref="BE38">
    <cfRule type="cellIs" dxfId="7512" priority="3587" operator="lessThan">
      <formula>$C$4</formula>
    </cfRule>
  </conditionalFormatting>
  <conditionalFormatting sqref="BE39">
    <cfRule type="cellIs" dxfId="7511" priority="3588" operator="lessThan">
      <formula>$C$4</formula>
    </cfRule>
  </conditionalFormatting>
  <conditionalFormatting sqref="BE39">
    <cfRule type="cellIs" dxfId="7510" priority="3589" operator="lessThan">
      <formula>$C$4</formula>
    </cfRule>
  </conditionalFormatting>
  <conditionalFormatting sqref="BE40">
    <cfRule type="cellIs" dxfId="7509" priority="3590" operator="lessThan">
      <formula>$C$4</formula>
    </cfRule>
  </conditionalFormatting>
  <conditionalFormatting sqref="BE40">
    <cfRule type="cellIs" dxfId="7508" priority="3591" operator="lessThan">
      <formula>$C$4</formula>
    </cfRule>
  </conditionalFormatting>
  <conditionalFormatting sqref="BE41">
    <cfRule type="cellIs" dxfId="7507" priority="3592" operator="lessThan">
      <formula>$C$4</formula>
    </cfRule>
  </conditionalFormatting>
  <conditionalFormatting sqref="BE41">
    <cfRule type="cellIs" dxfId="7506" priority="3593" operator="lessThan">
      <formula>$C$4</formula>
    </cfRule>
  </conditionalFormatting>
  <conditionalFormatting sqref="BE42">
    <cfRule type="cellIs" dxfId="7505" priority="3594" operator="lessThan">
      <formula>$C$4</formula>
    </cfRule>
  </conditionalFormatting>
  <conditionalFormatting sqref="BE42">
    <cfRule type="cellIs" dxfId="7504" priority="3595" operator="lessThan">
      <formula>$C$4</formula>
    </cfRule>
  </conditionalFormatting>
  <conditionalFormatting sqref="BE43">
    <cfRule type="cellIs" dxfId="7503" priority="3596" operator="lessThan">
      <formula>$C$4</formula>
    </cfRule>
  </conditionalFormatting>
  <conditionalFormatting sqref="BE43">
    <cfRule type="cellIs" dxfId="7502" priority="3597" operator="lessThan">
      <formula>$C$4</formula>
    </cfRule>
  </conditionalFormatting>
  <conditionalFormatting sqref="BE44">
    <cfRule type="cellIs" dxfId="7501" priority="3598" operator="lessThan">
      <formula>$C$4</formula>
    </cfRule>
  </conditionalFormatting>
  <conditionalFormatting sqref="BE44">
    <cfRule type="cellIs" dxfId="7500" priority="3599" operator="lessThan">
      <formula>$C$4</formula>
    </cfRule>
  </conditionalFormatting>
  <conditionalFormatting sqref="BE45">
    <cfRule type="cellIs" dxfId="7499" priority="3600" operator="lessThan">
      <formula>$C$4</formula>
    </cfRule>
  </conditionalFormatting>
  <conditionalFormatting sqref="BE45">
    <cfRule type="cellIs" dxfId="7498" priority="3601" operator="lessThan">
      <formula>$C$4</formula>
    </cfRule>
  </conditionalFormatting>
  <conditionalFormatting sqref="BE46">
    <cfRule type="cellIs" dxfId="7497" priority="3602" operator="lessThan">
      <formula>$C$4</formula>
    </cfRule>
  </conditionalFormatting>
  <conditionalFormatting sqref="BE46">
    <cfRule type="cellIs" dxfId="7496" priority="3603" operator="lessThan">
      <formula>$C$4</formula>
    </cfRule>
  </conditionalFormatting>
  <conditionalFormatting sqref="BE47">
    <cfRule type="cellIs" dxfId="7495" priority="3604" operator="lessThan">
      <formula>$C$4</formula>
    </cfRule>
  </conditionalFormatting>
  <conditionalFormatting sqref="BE47">
    <cfRule type="cellIs" dxfId="7494" priority="3605" operator="lessThan">
      <formula>$C$4</formula>
    </cfRule>
  </conditionalFormatting>
  <conditionalFormatting sqref="BE48">
    <cfRule type="cellIs" dxfId="7493" priority="3606" operator="lessThan">
      <formula>$C$4</formula>
    </cfRule>
  </conditionalFormatting>
  <conditionalFormatting sqref="BE48">
    <cfRule type="cellIs" dxfId="7492" priority="3607" operator="lessThan">
      <formula>$C$4</formula>
    </cfRule>
  </conditionalFormatting>
  <conditionalFormatting sqref="BE49">
    <cfRule type="cellIs" dxfId="7491" priority="3608" operator="lessThan">
      <formula>$C$4</formula>
    </cfRule>
  </conditionalFormatting>
  <conditionalFormatting sqref="BE49">
    <cfRule type="cellIs" dxfId="7490" priority="3609" operator="lessThan">
      <formula>$C$4</formula>
    </cfRule>
  </conditionalFormatting>
  <conditionalFormatting sqref="BE50">
    <cfRule type="cellIs" dxfId="7489" priority="3610" operator="lessThan">
      <formula>$C$4</formula>
    </cfRule>
  </conditionalFormatting>
  <conditionalFormatting sqref="BE50">
    <cfRule type="cellIs" dxfId="7488" priority="3611" operator="lessThan">
      <formula>$C$4</formula>
    </cfRule>
  </conditionalFormatting>
  <conditionalFormatting sqref="BE51">
    <cfRule type="cellIs" dxfId="7487" priority="3612" operator="lessThan">
      <formula>$C$4</formula>
    </cfRule>
  </conditionalFormatting>
  <conditionalFormatting sqref="BE51">
    <cfRule type="cellIs" dxfId="7486" priority="3613" operator="lessThan">
      <formula>$C$4</formula>
    </cfRule>
  </conditionalFormatting>
  <conditionalFormatting sqref="BE52">
    <cfRule type="cellIs" dxfId="7485" priority="3614" operator="lessThan">
      <formula>$C$4</formula>
    </cfRule>
  </conditionalFormatting>
  <conditionalFormatting sqref="BE52">
    <cfRule type="cellIs" dxfId="7484" priority="3615" operator="lessThan">
      <formula>$C$4</formula>
    </cfRule>
  </conditionalFormatting>
  <conditionalFormatting sqref="BE53">
    <cfRule type="cellIs" dxfId="7483" priority="3616" operator="lessThan">
      <formula>$C$4</formula>
    </cfRule>
  </conditionalFormatting>
  <conditionalFormatting sqref="BE53">
    <cfRule type="cellIs" dxfId="7482" priority="3617" operator="lessThan">
      <formula>$C$4</formula>
    </cfRule>
  </conditionalFormatting>
  <conditionalFormatting sqref="BE54">
    <cfRule type="cellIs" dxfId="7481" priority="3618" operator="lessThan">
      <formula>$C$4</formula>
    </cfRule>
  </conditionalFormatting>
  <conditionalFormatting sqref="BE54">
    <cfRule type="cellIs" dxfId="7480" priority="3619" operator="lessThan">
      <formula>$C$4</formula>
    </cfRule>
  </conditionalFormatting>
  <conditionalFormatting sqref="BE55">
    <cfRule type="cellIs" dxfId="7479" priority="3620" operator="lessThan">
      <formula>$C$4</formula>
    </cfRule>
  </conditionalFormatting>
  <conditionalFormatting sqref="BE55">
    <cfRule type="cellIs" dxfId="7478" priority="3621" operator="lessThan">
      <formula>$C$4</formula>
    </cfRule>
  </conditionalFormatting>
  <conditionalFormatting sqref="BE56">
    <cfRule type="cellIs" dxfId="7477" priority="3622" operator="lessThan">
      <formula>$C$4</formula>
    </cfRule>
  </conditionalFormatting>
  <conditionalFormatting sqref="BE56">
    <cfRule type="cellIs" dxfId="7476" priority="3623" operator="lessThan">
      <formula>$C$4</formula>
    </cfRule>
  </conditionalFormatting>
  <conditionalFormatting sqref="BE57">
    <cfRule type="cellIs" dxfId="7475" priority="3624" operator="lessThan">
      <formula>$C$4</formula>
    </cfRule>
  </conditionalFormatting>
  <conditionalFormatting sqref="BE57">
    <cfRule type="cellIs" dxfId="7474" priority="3625" operator="lessThan">
      <formula>$C$4</formula>
    </cfRule>
  </conditionalFormatting>
  <conditionalFormatting sqref="BE58">
    <cfRule type="cellIs" dxfId="7473" priority="3626" operator="lessThan">
      <formula>$C$4</formula>
    </cfRule>
  </conditionalFormatting>
  <conditionalFormatting sqref="BE58">
    <cfRule type="cellIs" dxfId="7472" priority="3627" operator="lessThan">
      <formula>$C$4</formula>
    </cfRule>
  </conditionalFormatting>
  <conditionalFormatting sqref="BE59">
    <cfRule type="cellIs" dxfId="7471" priority="3628" operator="lessThan">
      <formula>$C$4</formula>
    </cfRule>
  </conditionalFormatting>
  <conditionalFormatting sqref="BE59">
    <cfRule type="cellIs" dxfId="7470" priority="3629" operator="lessThan">
      <formula>$C$4</formula>
    </cfRule>
  </conditionalFormatting>
  <conditionalFormatting sqref="BE60">
    <cfRule type="cellIs" dxfId="7469" priority="3630" operator="lessThan">
      <formula>$C$4</formula>
    </cfRule>
  </conditionalFormatting>
  <conditionalFormatting sqref="BE60">
    <cfRule type="cellIs" dxfId="7468" priority="3631" operator="lessThan">
      <formula>$C$4</formula>
    </cfRule>
  </conditionalFormatting>
  <conditionalFormatting sqref="BF11">
    <cfRule type="cellIs" dxfId="7467" priority="3632" operator="lessThan">
      <formula>$C$4</formula>
    </cfRule>
  </conditionalFormatting>
  <conditionalFormatting sqref="BF11">
    <cfRule type="cellIs" dxfId="7466" priority="3633" operator="lessThan">
      <formula>$C$4</formula>
    </cfRule>
  </conditionalFormatting>
  <conditionalFormatting sqref="BF12">
    <cfRule type="cellIs" dxfId="7465" priority="3634" operator="lessThan">
      <formula>$C$4</formula>
    </cfRule>
  </conditionalFormatting>
  <conditionalFormatting sqref="BF12">
    <cfRule type="cellIs" dxfId="7464" priority="3635" operator="lessThan">
      <formula>$C$4</formula>
    </cfRule>
  </conditionalFormatting>
  <conditionalFormatting sqref="BF13">
    <cfRule type="cellIs" dxfId="7463" priority="3636" operator="lessThan">
      <formula>$C$4</formula>
    </cfRule>
  </conditionalFormatting>
  <conditionalFormatting sqref="BF13">
    <cfRule type="cellIs" dxfId="7462" priority="3637" operator="lessThan">
      <formula>$C$4</formula>
    </cfRule>
  </conditionalFormatting>
  <conditionalFormatting sqref="BF14">
    <cfRule type="cellIs" dxfId="7461" priority="3638" operator="lessThan">
      <formula>$C$4</formula>
    </cfRule>
  </conditionalFormatting>
  <conditionalFormatting sqref="BF14">
    <cfRule type="cellIs" dxfId="7460" priority="3639" operator="lessThan">
      <formula>$C$4</formula>
    </cfRule>
  </conditionalFormatting>
  <conditionalFormatting sqref="BF15">
    <cfRule type="cellIs" dxfId="7459" priority="3640" operator="lessThan">
      <formula>$C$4</formula>
    </cfRule>
  </conditionalFormatting>
  <conditionalFormatting sqref="BF15">
    <cfRule type="cellIs" dxfId="7458" priority="3641" operator="lessThan">
      <formula>$C$4</formula>
    </cfRule>
  </conditionalFormatting>
  <conditionalFormatting sqref="BF16">
    <cfRule type="cellIs" dxfId="7457" priority="3642" operator="lessThan">
      <formula>$C$4</formula>
    </cfRule>
  </conditionalFormatting>
  <conditionalFormatting sqref="BF16">
    <cfRule type="cellIs" dxfId="7456" priority="3643" operator="lessThan">
      <formula>$C$4</formula>
    </cfRule>
  </conditionalFormatting>
  <conditionalFormatting sqref="BF17">
    <cfRule type="cellIs" dxfId="7455" priority="3644" operator="lessThan">
      <formula>$C$4</formula>
    </cfRule>
  </conditionalFormatting>
  <conditionalFormatting sqref="BF17">
    <cfRule type="cellIs" dxfId="7454" priority="3645" operator="lessThan">
      <formula>$C$4</formula>
    </cfRule>
  </conditionalFormatting>
  <conditionalFormatting sqref="BF18">
    <cfRule type="cellIs" dxfId="7453" priority="3646" operator="lessThan">
      <formula>$C$4</formula>
    </cfRule>
  </conditionalFormatting>
  <conditionalFormatting sqref="BF18">
    <cfRule type="cellIs" dxfId="7452" priority="3647" operator="lessThan">
      <formula>$C$4</formula>
    </cfRule>
  </conditionalFormatting>
  <conditionalFormatting sqref="BF19">
    <cfRule type="cellIs" dxfId="7451" priority="3648" operator="lessThan">
      <formula>$C$4</formula>
    </cfRule>
  </conditionalFormatting>
  <conditionalFormatting sqref="BF19">
    <cfRule type="cellIs" dxfId="7450" priority="3649" operator="lessThan">
      <formula>$C$4</formula>
    </cfRule>
  </conditionalFormatting>
  <conditionalFormatting sqref="BF20">
    <cfRule type="cellIs" dxfId="7449" priority="3650" operator="lessThan">
      <formula>$C$4</formula>
    </cfRule>
  </conditionalFormatting>
  <conditionalFormatting sqref="BF20">
    <cfRule type="cellIs" dxfId="7448" priority="3651" operator="lessThan">
      <formula>$C$4</formula>
    </cfRule>
  </conditionalFormatting>
  <conditionalFormatting sqref="BF21">
    <cfRule type="cellIs" dxfId="7447" priority="3652" operator="lessThan">
      <formula>$C$4</formula>
    </cfRule>
  </conditionalFormatting>
  <conditionalFormatting sqref="BF21">
    <cfRule type="cellIs" dxfId="7446" priority="3653" operator="lessThan">
      <formula>$C$4</formula>
    </cfRule>
  </conditionalFormatting>
  <conditionalFormatting sqref="BF22">
    <cfRule type="cellIs" dxfId="7445" priority="3654" operator="lessThan">
      <formula>$C$4</formula>
    </cfRule>
  </conditionalFormatting>
  <conditionalFormatting sqref="BF22">
    <cfRule type="cellIs" dxfId="7444" priority="3655" operator="lessThan">
      <formula>$C$4</formula>
    </cfRule>
  </conditionalFormatting>
  <conditionalFormatting sqref="BF23">
    <cfRule type="cellIs" dxfId="7443" priority="3656" operator="lessThan">
      <formula>$C$4</formula>
    </cfRule>
  </conditionalFormatting>
  <conditionalFormatting sqref="BF23">
    <cfRule type="cellIs" dxfId="7442" priority="3657" operator="lessThan">
      <formula>$C$4</formula>
    </cfRule>
  </conditionalFormatting>
  <conditionalFormatting sqref="BF24">
    <cfRule type="cellIs" dxfId="7441" priority="3658" operator="lessThan">
      <formula>$C$4</formula>
    </cfRule>
  </conditionalFormatting>
  <conditionalFormatting sqref="BF24">
    <cfRule type="cellIs" dxfId="7440" priority="3659" operator="lessThan">
      <formula>$C$4</formula>
    </cfRule>
  </conditionalFormatting>
  <conditionalFormatting sqref="BF25">
    <cfRule type="cellIs" dxfId="7439" priority="3660" operator="lessThan">
      <formula>$C$4</formula>
    </cfRule>
  </conditionalFormatting>
  <conditionalFormatting sqref="BF25">
    <cfRule type="cellIs" dxfId="7438" priority="3661" operator="lessThan">
      <formula>$C$4</formula>
    </cfRule>
  </conditionalFormatting>
  <conditionalFormatting sqref="BF26">
    <cfRule type="cellIs" dxfId="7437" priority="3662" operator="lessThan">
      <formula>$C$4</formula>
    </cfRule>
  </conditionalFormatting>
  <conditionalFormatting sqref="BF26">
    <cfRule type="cellIs" dxfId="7436" priority="3663" operator="lessThan">
      <formula>$C$4</formula>
    </cfRule>
  </conditionalFormatting>
  <conditionalFormatting sqref="BF27">
    <cfRule type="cellIs" dxfId="7435" priority="3664" operator="lessThan">
      <formula>$C$4</formula>
    </cfRule>
  </conditionalFormatting>
  <conditionalFormatting sqref="BF27">
    <cfRule type="cellIs" dxfId="7434" priority="3665" operator="lessThan">
      <formula>$C$4</formula>
    </cfRule>
  </conditionalFormatting>
  <conditionalFormatting sqref="BF28">
    <cfRule type="cellIs" dxfId="7433" priority="3666" operator="lessThan">
      <formula>$C$4</formula>
    </cfRule>
  </conditionalFormatting>
  <conditionalFormatting sqref="BF28">
    <cfRule type="cellIs" dxfId="7432" priority="3667" operator="lessThan">
      <formula>$C$4</formula>
    </cfRule>
  </conditionalFormatting>
  <conditionalFormatting sqref="BF29">
    <cfRule type="cellIs" dxfId="7431" priority="3668" operator="lessThan">
      <formula>$C$4</formula>
    </cfRule>
  </conditionalFormatting>
  <conditionalFormatting sqref="BF29">
    <cfRule type="cellIs" dxfId="7430" priority="3669" operator="lessThan">
      <formula>$C$4</formula>
    </cfRule>
  </conditionalFormatting>
  <conditionalFormatting sqref="BF30">
    <cfRule type="cellIs" dxfId="7429" priority="3670" operator="lessThan">
      <formula>$C$4</formula>
    </cfRule>
  </conditionalFormatting>
  <conditionalFormatting sqref="BF30">
    <cfRule type="cellIs" dxfId="7428" priority="3671" operator="lessThan">
      <formula>$C$4</formula>
    </cfRule>
  </conditionalFormatting>
  <conditionalFormatting sqref="BF31">
    <cfRule type="cellIs" dxfId="7427" priority="3672" operator="lessThan">
      <formula>$C$4</formula>
    </cfRule>
  </conditionalFormatting>
  <conditionalFormatting sqref="BF31">
    <cfRule type="cellIs" dxfId="7426" priority="3673" operator="lessThan">
      <formula>$C$4</formula>
    </cfRule>
  </conditionalFormatting>
  <conditionalFormatting sqref="BF32">
    <cfRule type="cellIs" dxfId="7425" priority="3674" operator="lessThan">
      <formula>$C$4</formula>
    </cfRule>
  </conditionalFormatting>
  <conditionalFormatting sqref="BF32">
    <cfRule type="cellIs" dxfId="7424" priority="3675" operator="lessThan">
      <formula>$C$4</formula>
    </cfRule>
  </conditionalFormatting>
  <conditionalFormatting sqref="BF33">
    <cfRule type="cellIs" dxfId="7423" priority="3676" operator="lessThan">
      <formula>$C$4</formula>
    </cfRule>
  </conditionalFormatting>
  <conditionalFormatting sqref="BF33">
    <cfRule type="cellIs" dxfId="7422" priority="3677" operator="lessThan">
      <formula>$C$4</formula>
    </cfRule>
  </conditionalFormatting>
  <conditionalFormatting sqref="BF34">
    <cfRule type="cellIs" dxfId="7421" priority="3678" operator="lessThan">
      <formula>$C$4</formula>
    </cfRule>
  </conditionalFormatting>
  <conditionalFormatting sqref="BF34">
    <cfRule type="cellIs" dxfId="7420" priority="3679" operator="lessThan">
      <formula>$C$4</formula>
    </cfRule>
  </conditionalFormatting>
  <conditionalFormatting sqref="BF35">
    <cfRule type="cellIs" dxfId="7419" priority="3680" operator="lessThan">
      <formula>$C$4</formula>
    </cfRule>
  </conditionalFormatting>
  <conditionalFormatting sqref="BF35">
    <cfRule type="cellIs" dxfId="7418" priority="3681" operator="lessThan">
      <formula>$C$4</formula>
    </cfRule>
  </conditionalFormatting>
  <conditionalFormatting sqref="BF36">
    <cfRule type="cellIs" dxfId="7417" priority="3682" operator="lessThan">
      <formula>$C$4</formula>
    </cfRule>
  </conditionalFormatting>
  <conditionalFormatting sqref="BF36">
    <cfRule type="cellIs" dxfId="7416" priority="3683" operator="lessThan">
      <formula>$C$4</formula>
    </cfRule>
  </conditionalFormatting>
  <conditionalFormatting sqref="BF37">
    <cfRule type="cellIs" dxfId="7415" priority="3684" operator="lessThan">
      <formula>$C$4</formula>
    </cfRule>
  </conditionalFormatting>
  <conditionalFormatting sqref="BF37">
    <cfRule type="cellIs" dxfId="7414" priority="3685" operator="lessThan">
      <formula>$C$4</formula>
    </cfRule>
  </conditionalFormatting>
  <conditionalFormatting sqref="BF38">
    <cfRule type="cellIs" dxfId="7413" priority="3686" operator="lessThan">
      <formula>$C$4</formula>
    </cfRule>
  </conditionalFormatting>
  <conditionalFormatting sqref="BF38">
    <cfRule type="cellIs" dxfId="7412" priority="3687" operator="lessThan">
      <formula>$C$4</formula>
    </cfRule>
  </conditionalFormatting>
  <conditionalFormatting sqref="BF39">
    <cfRule type="cellIs" dxfId="7411" priority="3688" operator="lessThan">
      <formula>$C$4</formula>
    </cfRule>
  </conditionalFormatting>
  <conditionalFormatting sqref="BF39">
    <cfRule type="cellIs" dxfId="7410" priority="3689" operator="lessThan">
      <formula>$C$4</formula>
    </cfRule>
  </conditionalFormatting>
  <conditionalFormatting sqref="BF40">
    <cfRule type="cellIs" dxfId="7409" priority="3690" operator="lessThan">
      <formula>$C$4</formula>
    </cfRule>
  </conditionalFormatting>
  <conditionalFormatting sqref="BF40">
    <cfRule type="cellIs" dxfId="7408" priority="3691" operator="lessThan">
      <formula>$C$4</formula>
    </cfRule>
  </conditionalFormatting>
  <conditionalFormatting sqref="BF41">
    <cfRule type="cellIs" dxfId="7407" priority="3692" operator="lessThan">
      <formula>$C$4</formula>
    </cfRule>
  </conditionalFormatting>
  <conditionalFormatting sqref="BF41">
    <cfRule type="cellIs" dxfId="7406" priority="3693" operator="lessThan">
      <formula>$C$4</formula>
    </cfRule>
  </conditionalFormatting>
  <conditionalFormatting sqref="BF42">
    <cfRule type="cellIs" dxfId="7405" priority="3694" operator="lessThan">
      <formula>$C$4</formula>
    </cfRule>
  </conditionalFormatting>
  <conditionalFormatting sqref="BF42">
    <cfRule type="cellIs" dxfId="7404" priority="3695" operator="lessThan">
      <formula>$C$4</formula>
    </cfRule>
  </conditionalFormatting>
  <conditionalFormatting sqref="BF43">
    <cfRule type="cellIs" dxfId="7403" priority="3696" operator="lessThan">
      <formula>$C$4</formula>
    </cfRule>
  </conditionalFormatting>
  <conditionalFormatting sqref="BF43">
    <cfRule type="cellIs" dxfId="7402" priority="3697" operator="lessThan">
      <formula>$C$4</formula>
    </cfRule>
  </conditionalFormatting>
  <conditionalFormatting sqref="BF44">
    <cfRule type="cellIs" dxfId="7401" priority="3698" operator="lessThan">
      <formula>$C$4</formula>
    </cfRule>
  </conditionalFormatting>
  <conditionalFormatting sqref="BF44">
    <cfRule type="cellIs" dxfId="7400" priority="3699" operator="lessThan">
      <formula>$C$4</formula>
    </cfRule>
  </conditionalFormatting>
  <conditionalFormatting sqref="BF45">
    <cfRule type="cellIs" dxfId="7399" priority="3700" operator="lessThan">
      <formula>$C$4</formula>
    </cfRule>
  </conditionalFormatting>
  <conditionalFormatting sqref="BF45">
    <cfRule type="cellIs" dxfId="7398" priority="3701" operator="lessThan">
      <formula>$C$4</formula>
    </cfRule>
  </conditionalFormatting>
  <conditionalFormatting sqref="BF46">
    <cfRule type="cellIs" dxfId="7397" priority="3702" operator="lessThan">
      <formula>$C$4</formula>
    </cfRule>
  </conditionalFormatting>
  <conditionalFormatting sqref="BF46">
    <cfRule type="cellIs" dxfId="7396" priority="3703" operator="lessThan">
      <formula>$C$4</formula>
    </cfRule>
  </conditionalFormatting>
  <conditionalFormatting sqref="BF47">
    <cfRule type="cellIs" dxfId="7395" priority="3704" operator="lessThan">
      <formula>$C$4</formula>
    </cfRule>
  </conditionalFormatting>
  <conditionalFormatting sqref="BF47">
    <cfRule type="cellIs" dxfId="7394" priority="3705" operator="lessThan">
      <formula>$C$4</formula>
    </cfRule>
  </conditionalFormatting>
  <conditionalFormatting sqref="BF48">
    <cfRule type="cellIs" dxfId="7393" priority="3706" operator="lessThan">
      <formula>$C$4</formula>
    </cfRule>
  </conditionalFormatting>
  <conditionalFormatting sqref="BF48">
    <cfRule type="cellIs" dxfId="7392" priority="3707" operator="lessThan">
      <formula>$C$4</formula>
    </cfRule>
  </conditionalFormatting>
  <conditionalFormatting sqref="BF49">
    <cfRule type="cellIs" dxfId="7391" priority="3708" operator="lessThan">
      <formula>$C$4</formula>
    </cfRule>
  </conditionalFormatting>
  <conditionalFormatting sqref="BF49">
    <cfRule type="cellIs" dxfId="7390" priority="3709" operator="lessThan">
      <formula>$C$4</formula>
    </cfRule>
  </conditionalFormatting>
  <conditionalFormatting sqref="BF50">
    <cfRule type="cellIs" dxfId="7389" priority="3710" operator="lessThan">
      <formula>$C$4</formula>
    </cfRule>
  </conditionalFormatting>
  <conditionalFormatting sqref="BF50">
    <cfRule type="cellIs" dxfId="7388" priority="3711" operator="lessThan">
      <formula>$C$4</formula>
    </cfRule>
  </conditionalFormatting>
  <conditionalFormatting sqref="BF51">
    <cfRule type="cellIs" dxfId="7387" priority="3712" operator="lessThan">
      <formula>$C$4</formula>
    </cfRule>
  </conditionalFormatting>
  <conditionalFormatting sqref="BF51">
    <cfRule type="cellIs" dxfId="7386" priority="3713" operator="lessThan">
      <formula>$C$4</formula>
    </cfRule>
  </conditionalFormatting>
  <conditionalFormatting sqref="BF52">
    <cfRule type="cellIs" dxfId="7385" priority="3714" operator="lessThan">
      <formula>$C$4</formula>
    </cfRule>
  </conditionalFormatting>
  <conditionalFormatting sqref="BF52">
    <cfRule type="cellIs" dxfId="7384" priority="3715" operator="lessThan">
      <formula>$C$4</formula>
    </cfRule>
  </conditionalFormatting>
  <conditionalFormatting sqref="BF53">
    <cfRule type="cellIs" dxfId="7383" priority="3716" operator="lessThan">
      <formula>$C$4</formula>
    </cfRule>
  </conditionalFormatting>
  <conditionalFormatting sqref="BF53">
    <cfRule type="cellIs" dxfId="7382" priority="3717" operator="lessThan">
      <formula>$C$4</formula>
    </cfRule>
  </conditionalFormatting>
  <conditionalFormatting sqref="BF54">
    <cfRule type="cellIs" dxfId="7381" priority="3718" operator="lessThan">
      <formula>$C$4</formula>
    </cfRule>
  </conditionalFormatting>
  <conditionalFormatting sqref="BF54">
    <cfRule type="cellIs" dxfId="7380" priority="3719" operator="lessThan">
      <formula>$C$4</formula>
    </cfRule>
  </conditionalFormatting>
  <conditionalFormatting sqref="BF55">
    <cfRule type="cellIs" dxfId="7379" priority="3720" operator="lessThan">
      <formula>$C$4</formula>
    </cfRule>
  </conditionalFormatting>
  <conditionalFormatting sqref="BF55">
    <cfRule type="cellIs" dxfId="7378" priority="3721" operator="lessThan">
      <formula>$C$4</formula>
    </cfRule>
  </conditionalFormatting>
  <conditionalFormatting sqref="BF56">
    <cfRule type="cellIs" dxfId="7377" priority="3722" operator="lessThan">
      <formula>$C$4</formula>
    </cfRule>
  </conditionalFormatting>
  <conditionalFormatting sqref="BF56">
    <cfRule type="cellIs" dxfId="7376" priority="3723" operator="lessThan">
      <formula>$C$4</formula>
    </cfRule>
  </conditionalFormatting>
  <conditionalFormatting sqref="BF57">
    <cfRule type="cellIs" dxfId="7375" priority="3724" operator="lessThan">
      <formula>$C$4</formula>
    </cfRule>
  </conditionalFormatting>
  <conditionalFormatting sqref="BF57">
    <cfRule type="cellIs" dxfId="7374" priority="3725" operator="lessThan">
      <formula>$C$4</formula>
    </cfRule>
  </conditionalFormatting>
  <conditionalFormatting sqref="BF58">
    <cfRule type="cellIs" dxfId="7373" priority="3726" operator="lessThan">
      <formula>$C$4</formula>
    </cfRule>
  </conditionalFormatting>
  <conditionalFormatting sqref="BF58">
    <cfRule type="cellIs" dxfId="7372" priority="3727" operator="lessThan">
      <formula>$C$4</formula>
    </cfRule>
  </conditionalFormatting>
  <conditionalFormatting sqref="BF59">
    <cfRule type="cellIs" dxfId="7371" priority="3728" operator="lessThan">
      <formula>$C$4</formula>
    </cfRule>
  </conditionalFormatting>
  <conditionalFormatting sqref="BF59">
    <cfRule type="cellIs" dxfId="7370" priority="3729" operator="lessThan">
      <formula>$C$4</formula>
    </cfRule>
  </conditionalFormatting>
  <conditionalFormatting sqref="BF60">
    <cfRule type="cellIs" dxfId="7369" priority="3730" operator="lessThan">
      <formula>$C$4</formula>
    </cfRule>
  </conditionalFormatting>
  <conditionalFormatting sqref="BF60">
    <cfRule type="cellIs" dxfId="7368" priority="3731" operator="lessThan">
      <formula>$C$4</formula>
    </cfRule>
  </conditionalFormatting>
  <conditionalFormatting sqref="BG11">
    <cfRule type="cellIs" dxfId="7367" priority="3732" operator="lessThan">
      <formula>$C$4</formula>
    </cfRule>
  </conditionalFormatting>
  <conditionalFormatting sqref="BG11">
    <cfRule type="cellIs" dxfId="7366" priority="3733" operator="lessThan">
      <formula>$C$4</formula>
    </cfRule>
  </conditionalFormatting>
  <conditionalFormatting sqref="BG12">
    <cfRule type="cellIs" dxfId="7365" priority="3734" operator="lessThan">
      <formula>$C$4</formula>
    </cfRule>
  </conditionalFormatting>
  <conditionalFormatting sqref="BG12">
    <cfRule type="cellIs" dxfId="7364" priority="3735" operator="lessThan">
      <formula>$C$4</formula>
    </cfRule>
  </conditionalFormatting>
  <conditionalFormatting sqref="BG13">
    <cfRule type="cellIs" dxfId="7363" priority="3736" operator="lessThan">
      <formula>$C$4</formula>
    </cfRule>
  </conditionalFormatting>
  <conditionalFormatting sqref="BG13">
    <cfRule type="cellIs" dxfId="7362" priority="3737" operator="lessThan">
      <formula>$C$4</formula>
    </cfRule>
  </conditionalFormatting>
  <conditionalFormatting sqref="BG14">
    <cfRule type="cellIs" dxfId="7361" priority="3738" operator="lessThan">
      <formula>$C$4</formula>
    </cfRule>
  </conditionalFormatting>
  <conditionalFormatting sqref="BG14">
    <cfRule type="cellIs" dxfId="7360" priority="3739" operator="lessThan">
      <formula>$C$4</formula>
    </cfRule>
  </conditionalFormatting>
  <conditionalFormatting sqref="BG15">
    <cfRule type="cellIs" dxfId="7359" priority="3740" operator="lessThan">
      <formula>$C$4</formula>
    </cfRule>
  </conditionalFormatting>
  <conditionalFormatting sqref="BG15">
    <cfRule type="cellIs" dxfId="7358" priority="3741" operator="lessThan">
      <formula>$C$4</formula>
    </cfRule>
  </conditionalFormatting>
  <conditionalFormatting sqref="BG16">
    <cfRule type="cellIs" dxfId="7357" priority="3742" operator="lessThan">
      <formula>$C$4</formula>
    </cfRule>
  </conditionalFormatting>
  <conditionalFormatting sqref="BG16">
    <cfRule type="cellIs" dxfId="7356" priority="3743" operator="lessThan">
      <formula>$C$4</formula>
    </cfRule>
  </conditionalFormatting>
  <conditionalFormatting sqref="BG17">
    <cfRule type="cellIs" dxfId="7355" priority="3744" operator="lessThan">
      <formula>$C$4</formula>
    </cfRule>
  </conditionalFormatting>
  <conditionalFormatting sqref="BG17">
    <cfRule type="cellIs" dxfId="7354" priority="3745" operator="lessThan">
      <formula>$C$4</formula>
    </cfRule>
  </conditionalFormatting>
  <conditionalFormatting sqref="BG18">
    <cfRule type="cellIs" dxfId="7353" priority="3746" operator="lessThan">
      <formula>$C$4</formula>
    </cfRule>
  </conditionalFormatting>
  <conditionalFormatting sqref="BG18">
    <cfRule type="cellIs" dxfId="7352" priority="3747" operator="lessThan">
      <formula>$C$4</formula>
    </cfRule>
  </conditionalFormatting>
  <conditionalFormatting sqref="BG19">
    <cfRule type="cellIs" dxfId="7351" priority="3748" operator="lessThan">
      <formula>$C$4</formula>
    </cfRule>
  </conditionalFormatting>
  <conditionalFormatting sqref="BG19">
    <cfRule type="cellIs" dxfId="7350" priority="3749" operator="lessThan">
      <formula>$C$4</formula>
    </cfRule>
  </conditionalFormatting>
  <conditionalFormatting sqref="BG20">
    <cfRule type="cellIs" dxfId="7349" priority="3750" operator="lessThan">
      <formula>$C$4</formula>
    </cfRule>
  </conditionalFormatting>
  <conditionalFormatting sqref="BG20">
    <cfRule type="cellIs" dxfId="7348" priority="3751" operator="lessThan">
      <formula>$C$4</formula>
    </cfRule>
  </conditionalFormatting>
  <conditionalFormatting sqref="BG21">
    <cfRule type="cellIs" dxfId="7347" priority="3752" operator="lessThan">
      <formula>$C$4</formula>
    </cfRule>
  </conditionalFormatting>
  <conditionalFormatting sqref="BG21">
    <cfRule type="cellIs" dxfId="7346" priority="3753" operator="lessThan">
      <formula>$C$4</formula>
    </cfRule>
  </conditionalFormatting>
  <conditionalFormatting sqref="BG22">
    <cfRule type="cellIs" dxfId="7345" priority="3754" operator="lessThan">
      <formula>$C$4</formula>
    </cfRule>
  </conditionalFormatting>
  <conditionalFormatting sqref="BG22">
    <cfRule type="cellIs" dxfId="7344" priority="3755" operator="lessThan">
      <formula>$C$4</formula>
    </cfRule>
  </conditionalFormatting>
  <conditionalFormatting sqref="BG23">
    <cfRule type="cellIs" dxfId="7343" priority="3756" operator="lessThan">
      <formula>$C$4</formula>
    </cfRule>
  </conditionalFormatting>
  <conditionalFormatting sqref="BG23">
    <cfRule type="cellIs" dxfId="7342" priority="3757" operator="lessThan">
      <formula>$C$4</formula>
    </cfRule>
  </conditionalFormatting>
  <conditionalFormatting sqref="BG24">
    <cfRule type="cellIs" dxfId="7341" priority="3758" operator="lessThan">
      <formula>$C$4</formula>
    </cfRule>
  </conditionalFormatting>
  <conditionalFormatting sqref="BG24">
    <cfRule type="cellIs" dxfId="7340" priority="3759" operator="lessThan">
      <formula>$C$4</formula>
    </cfRule>
  </conditionalFormatting>
  <conditionalFormatting sqref="BG25">
    <cfRule type="cellIs" dxfId="7339" priority="3760" operator="lessThan">
      <formula>$C$4</formula>
    </cfRule>
  </conditionalFormatting>
  <conditionalFormatting sqref="BG25">
    <cfRule type="cellIs" dxfId="7338" priority="3761" operator="lessThan">
      <formula>$C$4</formula>
    </cfRule>
  </conditionalFormatting>
  <conditionalFormatting sqref="BG26">
    <cfRule type="cellIs" dxfId="7337" priority="3762" operator="lessThan">
      <formula>$C$4</formula>
    </cfRule>
  </conditionalFormatting>
  <conditionalFormatting sqref="BG26">
    <cfRule type="cellIs" dxfId="7336" priority="3763" operator="lessThan">
      <formula>$C$4</formula>
    </cfRule>
  </conditionalFormatting>
  <conditionalFormatting sqref="BG27">
    <cfRule type="cellIs" dxfId="7335" priority="3764" operator="lessThan">
      <formula>$C$4</formula>
    </cfRule>
  </conditionalFormatting>
  <conditionalFormatting sqref="BG27">
    <cfRule type="cellIs" dxfId="7334" priority="3765" operator="lessThan">
      <formula>$C$4</formula>
    </cfRule>
  </conditionalFormatting>
  <conditionalFormatting sqref="BG28">
    <cfRule type="cellIs" dxfId="7333" priority="3766" operator="lessThan">
      <formula>$C$4</formula>
    </cfRule>
  </conditionalFormatting>
  <conditionalFormatting sqref="BG28">
    <cfRule type="cellIs" dxfId="7332" priority="3767" operator="lessThan">
      <formula>$C$4</formula>
    </cfRule>
  </conditionalFormatting>
  <conditionalFormatting sqref="BG29">
    <cfRule type="cellIs" dxfId="7331" priority="3768" operator="lessThan">
      <formula>$C$4</formula>
    </cfRule>
  </conditionalFormatting>
  <conditionalFormatting sqref="BG29">
    <cfRule type="cellIs" dxfId="7330" priority="3769" operator="lessThan">
      <formula>$C$4</formula>
    </cfRule>
  </conditionalFormatting>
  <conditionalFormatting sqref="BG30">
    <cfRule type="cellIs" dxfId="7329" priority="3770" operator="lessThan">
      <formula>$C$4</formula>
    </cfRule>
  </conditionalFormatting>
  <conditionalFormatting sqref="BG30">
    <cfRule type="cellIs" dxfId="7328" priority="3771" operator="lessThan">
      <formula>$C$4</formula>
    </cfRule>
  </conditionalFormatting>
  <conditionalFormatting sqref="BG31">
    <cfRule type="cellIs" dxfId="7327" priority="3772" operator="lessThan">
      <formula>$C$4</formula>
    </cfRule>
  </conditionalFormatting>
  <conditionalFormatting sqref="BG31">
    <cfRule type="cellIs" dxfId="7326" priority="3773" operator="lessThan">
      <formula>$C$4</formula>
    </cfRule>
  </conditionalFormatting>
  <conditionalFormatting sqref="BG32">
    <cfRule type="cellIs" dxfId="7325" priority="3774" operator="lessThan">
      <formula>$C$4</formula>
    </cfRule>
  </conditionalFormatting>
  <conditionalFormatting sqref="BG32">
    <cfRule type="cellIs" dxfId="7324" priority="3775" operator="lessThan">
      <formula>$C$4</formula>
    </cfRule>
  </conditionalFormatting>
  <conditionalFormatting sqref="BG33">
    <cfRule type="cellIs" dxfId="7323" priority="3776" operator="lessThan">
      <formula>$C$4</formula>
    </cfRule>
  </conditionalFormatting>
  <conditionalFormatting sqref="BG33">
    <cfRule type="cellIs" dxfId="7322" priority="3777" operator="lessThan">
      <formula>$C$4</formula>
    </cfRule>
  </conditionalFormatting>
  <conditionalFormatting sqref="BG34">
    <cfRule type="cellIs" dxfId="7321" priority="3778" operator="lessThan">
      <formula>$C$4</formula>
    </cfRule>
  </conditionalFormatting>
  <conditionalFormatting sqref="BG34">
    <cfRule type="cellIs" dxfId="7320" priority="3779" operator="lessThan">
      <formula>$C$4</formula>
    </cfRule>
  </conditionalFormatting>
  <conditionalFormatting sqref="BG35">
    <cfRule type="cellIs" dxfId="7319" priority="3780" operator="lessThan">
      <formula>$C$4</formula>
    </cfRule>
  </conditionalFormatting>
  <conditionalFormatting sqref="BG35">
    <cfRule type="cellIs" dxfId="7318" priority="3781" operator="lessThan">
      <formula>$C$4</formula>
    </cfRule>
  </conditionalFormatting>
  <conditionalFormatting sqref="BG36">
    <cfRule type="cellIs" dxfId="7317" priority="3782" operator="lessThan">
      <formula>$C$4</formula>
    </cfRule>
  </conditionalFormatting>
  <conditionalFormatting sqref="BG36">
    <cfRule type="cellIs" dxfId="7316" priority="3783" operator="lessThan">
      <formula>$C$4</formula>
    </cfRule>
  </conditionalFormatting>
  <conditionalFormatting sqref="BG37">
    <cfRule type="cellIs" dxfId="7315" priority="3784" operator="lessThan">
      <formula>$C$4</formula>
    </cfRule>
  </conditionalFormatting>
  <conditionalFormatting sqref="BG37">
    <cfRule type="cellIs" dxfId="7314" priority="3785" operator="lessThan">
      <formula>$C$4</formula>
    </cfRule>
  </conditionalFormatting>
  <conditionalFormatting sqref="BG38">
    <cfRule type="cellIs" dxfId="7313" priority="3786" operator="lessThan">
      <formula>$C$4</formula>
    </cfRule>
  </conditionalFormatting>
  <conditionalFormatting sqref="BG38">
    <cfRule type="cellIs" dxfId="7312" priority="3787" operator="lessThan">
      <formula>$C$4</formula>
    </cfRule>
  </conditionalFormatting>
  <conditionalFormatting sqref="BG39">
    <cfRule type="cellIs" dxfId="7311" priority="3788" operator="lessThan">
      <formula>$C$4</formula>
    </cfRule>
  </conditionalFormatting>
  <conditionalFormatting sqref="BG39">
    <cfRule type="cellIs" dxfId="7310" priority="3789" operator="lessThan">
      <formula>$C$4</formula>
    </cfRule>
  </conditionalFormatting>
  <conditionalFormatting sqref="BG40">
    <cfRule type="cellIs" dxfId="7309" priority="3790" operator="lessThan">
      <formula>$C$4</formula>
    </cfRule>
  </conditionalFormatting>
  <conditionalFormatting sqref="BG40">
    <cfRule type="cellIs" dxfId="7308" priority="3791" operator="lessThan">
      <formula>$C$4</formula>
    </cfRule>
  </conditionalFormatting>
  <conditionalFormatting sqref="BG41">
    <cfRule type="cellIs" dxfId="7307" priority="3792" operator="lessThan">
      <formula>$C$4</formula>
    </cfRule>
  </conditionalFormatting>
  <conditionalFormatting sqref="BG41">
    <cfRule type="cellIs" dxfId="7306" priority="3793" operator="lessThan">
      <formula>$C$4</formula>
    </cfRule>
  </conditionalFormatting>
  <conditionalFormatting sqref="BG42">
    <cfRule type="cellIs" dxfId="7305" priority="3794" operator="lessThan">
      <formula>$C$4</formula>
    </cfRule>
  </conditionalFormatting>
  <conditionalFormatting sqref="BG42">
    <cfRule type="cellIs" dxfId="7304" priority="3795" operator="lessThan">
      <formula>$C$4</formula>
    </cfRule>
  </conditionalFormatting>
  <conditionalFormatting sqref="BG43">
    <cfRule type="cellIs" dxfId="7303" priority="3796" operator="lessThan">
      <formula>$C$4</formula>
    </cfRule>
  </conditionalFormatting>
  <conditionalFormatting sqref="BG43">
    <cfRule type="cellIs" dxfId="7302" priority="3797" operator="lessThan">
      <formula>$C$4</formula>
    </cfRule>
  </conditionalFormatting>
  <conditionalFormatting sqref="BG44">
    <cfRule type="cellIs" dxfId="7301" priority="3798" operator="lessThan">
      <formula>$C$4</formula>
    </cfRule>
  </conditionalFormatting>
  <conditionalFormatting sqref="BG44">
    <cfRule type="cellIs" dxfId="7300" priority="3799" operator="lessThan">
      <formula>$C$4</formula>
    </cfRule>
  </conditionalFormatting>
  <conditionalFormatting sqref="BG45">
    <cfRule type="cellIs" dxfId="7299" priority="3800" operator="lessThan">
      <formula>$C$4</formula>
    </cfRule>
  </conditionalFormatting>
  <conditionalFormatting sqref="BG45">
    <cfRule type="cellIs" dxfId="7298" priority="3801" operator="lessThan">
      <formula>$C$4</formula>
    </cfRule>
  </conditionalFormatting>
  <conditionalFormatting sqref="BG46">
    <cfRule type="cellIs" dxfId="7297" priority="3802" operator="lessThan">
      <formula>$C$4</formula>
    </cfRule>
  </conditionalFormatting>
  <conditionalFormatting sqref="BG46">
    <cfRule type="cellIs" dxfId="7296" priority="3803" operator="lessThan">
      <formula>$C$4</formula>
    </cfRule>
  </conditionalFormatting>
  <conditionalFormatting sqref="BG47">
    <cfRule type="cellIs" dxfId="7295" priority="3804" operator="lessThan">
      <formula>$C$4</formula>
    </cfRule>
  </conditionalFormatting>
  <conditionalFormatting sqref="BG47">
    <cfRule type="cellIs" dxfId="7294" priority="3805" operator="lessThan">
      <formula>$C$4</formula>
    </cfRule>
  </conditionalFormatting>
  <conditionalFormatting sqref="BG48">
    <cfRule type="cellIs" dxfId="7293" priority="3806" operator="lessThan">
      <formula>$C$4</formula>
    </cfRule>
  </conditionalFormatting>
  <conditionalFormatting sqref="BG48">
    <cfRule type="cellIs" dxfId="7292" priority="3807" operator="lessThan">
      <formula>$C$4</formula>
    </cfRule>
  </conditionalFormatting>
  <conditionalFormatting sqref="BG49">
    <cfRule type="cellIs" dxfId="7291" priority="3808" operator="lessThan">
      <formula>$C$4</formula>
    </cfRule>
  </conditionalFormatting>
  <conditionalFormatting sqref="BG49">
    <cfRule type="cellIs" dxfId="7290" priority="3809" operator="lessThan">
      <formula>$C$4</formula>
    </cfRule>
  </conditionalFormatting>
  <conditionalFormatting sqref="BG50">
    <cfRule type="cellIs" dxfId="7289" priority="3810" operator="lessThan">
      <formula>$C$4</formula>
    </cfRule>
  </conditionalFormatting>
  <conditionalFormatting sqref="BG50">
    <cfRule type="cellIs" dxfId="7288" priority="3811" operator="lessThan">
      <formula>$C$4</formula>
    </cfRule>
  </conditionalFormatting>
  <conditionalFormatting sqref="BG51">
    <cfRule type="cellIs" dxfId="7287" priority="3812" operator="lessThan">
      <formula>$C$4</formula>
    </cfRule>
  </conditionalFormatting>
  <conditionalFormatting sqref="BG51">
    <cfRule type="cellIs" dxfId="7286" priority="3813" operator="lessThan">
      <formula>$C$4</formula>
    </cfRule>
  </conditionalFormatting>
  <conditionalFormatting sqref="BG52">
    <cfRule type="cellIs" dxfId="7285" priority="3814" operator="lessThan">
      <formula>$C$4</formula>
    </cfRule>
  </conditionalFormatting>
  <conditionalFormatting sqref="BG52">
    <cfRule type="cellIs" dxfId="7284" priority="3815" operator="lessThan">
      <formula>$C$4</formula>
    </cfRule>
  </conditionalFormatting>
  <conditionalFormatting sqref="BG53">
    <cfRule type="cellIs" dxfId="7283" priority="3816" operator="lessThan">
      <formula>$C$4</formula>
    </cfRule>
  </conditionalFormatting>
  <conditionalFormatting sqref="BG53">
    <cfRule type="cellIs" dxfId="7282" priority="3817" operator="lessThan">
      <formula>$C$4</formula>
    </cfRule>
  </conditionalFormatting>
  <conditionalFormatting sqref="BG54">
    <cfRule type="cellIs" dxfId="7281" priority="3818" operator="lessThan">
      <formula>$C$4</formula>
    </cfRule>
  </conditionalFormatting>
  <conditionalFormatting sqref="BG54">
    <cfRule type="cellIs" dxfId="7280" priority="3819" operator="lessThan">
      <formula>$C$4</formula>
    </cfRule>
  </conditionalFormatting>
  <conditionalFormatting sqref="BG55">
    <cfRule type="cellIs" dxfId="7279" priority="3820" operator="lessThan">
      <formula>$C$4</formula>
    </cfRule>
  </conditionalFormatting>
  <conditionalFormatting sqref="BG55">
    <cfRule type="cellIs" dxfId="7278" priority="3821" operator="lessThan">
      <formula>$C$4</formula>
    </cfRule>
  </conditionalFormatting>
  <conditionalFormatting sqref="BG56">
    <cfRule type="cellIs" dxfId="7277" priority="3822" operator="lessThan">
      <formula>$C$4</formula>
    </cfRule>
  </conditionalFormatting>
  <conditionalFormatting sqref="BG56">
    <cfRule type="cellIs" dxfId="7276" priority="3823" operator="lessThan">
      <formula>$C$4</formula>
    </cfRule>
  </conditionalFormatting>
  <conditionalFormatting sqref="BG57">
    <cfRule type="cellIs" dxfId="7275" priority="3824" operator="lessThan">
      <formula>$C$4</formula>
    </cfRule>
  </conditionalFormatting>
  <conditionalFormatting sqref="BG57">
    <cfRule type="cellIs" dxfId="7274" priority="3825" operator="lessThan">
      <formula>$C$4</formula>
    </cfRule>
  </conditionalFormatting>
  <conditionalFormatting sqref="BG58">
    <cfRule type="cellIs" dxfId="7273" priority="3826" operator="lessThan">
      <formula>$C$4</formula>
    </cfRule>
  </conditionalFormatting>
  <conditionalFormatting sqref="BG58">
    <cfRule type="cellIs" dxfId="7272" priority="3827" operator="lessThan">
      <formula>$C$4</formula>
    </cfRule>
  </conditionalFormatting>
  <conditionalFormatting sqref="BG59">
    <cfRule type="cellIs" dxfId="7271" priority="3828" operator="lessThan">
      <formula>$C$4</formula>
    </cfRule>
  </conditionalFormatting>
  <conditionalFormatting sqref="BG59">
    <cfRule type="cellIs" dxfId="7270" priority="3829" operator="lessThan">
      <formula>$C$4</formula>
    </cfRule>
  </conditionalFormatting>
  <conditionalFormatting sqref="BG60">
    <cfRule type="cellIs" dxfId="7269" priority="3830" operator="lessThan">
      <formula>$C$4</formula>
    </cfRule>
  </conditionalFormatting>
  <conditionalFormatting sqref="BG60">
    <cfRule type="cellIs" dxfId="7268" priority="3831" operator="lessThan">
      <formula>$C$4</formula>
    </cfRule>
  </conditionalFormatting>
  <conditionalFormatting sqref="BH11">
    <cfRule type="cellIs" dxfId="7267" priority="3832" operator="lessThan">
      <formula>$C$4</formula>
    </cfRule>
  </conditionalFormatting>
  <conditionalFormatting sqref="BH11">
    <cfRule type="cellIs" dxfId="7266" priority="3833" operator="lessThan">
      <formula>$C$4</formula>
    </cfRule>
  </conditionalFormatting>
  <conditionalFormatting sqref="BH12">
    <cfRule type="cellIs" dxfId="7265" priority="3834" operator="lessThan">
      <formula>$C$4</formula>
    </cfRule>
  </conditionalFormatting>
  <conditionalFormatting sqref="BH12">
    <cfRule type="cellIs" dxfId="7264" priority="3835" operator="lessThan">
      <formula>$C$4</formula>
    </cfRule>
  </conditionalFormatting>
  <conditionalFormatting sqref="BH13">
    <cfRule type="cellIs" dxfId="7263" priority="3836" operator="lessThan">
      <formula>$C$4</formula>
    </cfRule>
  </conditionalFormatting>
  <conditionalFormatting sqref="BH13">
    <cfRule type="cellIs" dxfId="7262" priority="3837" operator="lessThan">
      <formula>$C$4</formula>
    </cfRule>
  </conditionalFormatting>
  <conditionalFormatting sqref="BH14">
    <cfRule type="cellIs" dxfId="7261" priority="3838" operator="lessThan">
      <formula>$C$4</formula>
    </cfRule>
  </conditionalFormatting>
  <conditionalFormatting sqref="BH14">
    <cfRule type="cellIs" dxfId="7260" priority="3839" operator="lessThan">
      <formula>$C$4</formula>
    </cfRule>
  </conditionalFormatting>
  <conditionalFormatting sqref="BH15">
    <cfRule type="cellIs" dxfId="7259" priority="3840" operator="lessThan">
      <formula>$C$4</formula>
    </cfRule>
  </conditionalFormatting>
  <conditionalFormatting sqref="BH15">
    <cfRule type="cellIs" dxfId="7258" priority="3841" operator="lessThan">
      <formula>$C$4</formula>
    </cfRule>
  </conditionalFormatting>
  <conditionalFormatting sqref="BH16">
    <cfRule type="cellIs" dxfId="7257" priority="3842" operator="lessThan">
      <formula>$C$4</formula>
    </cfRule>
  </conditionalFormatting>
  <conditionalFormatting sqref="BH16">
    <cfRule type="cellIs" dxfId="7256" priority="3843" operator="lessThan">
      <formula>$C$4</formula>
    </cfRule>
  </conditionalFormatting>
  <conditionalFormatting sqref="BH17">
    <cfRule type="cellIs" dxfId="7255" priority="3844" operator="lessThan">
      <formula>$C$4</formula>
    </cfRule>
  </conditionalFormatting>
  <conditionalFormatting sqref="BH17">
    <cfRule type="cellIs" dxfId="7254" priority="3845" operator="lessThan">
      <formula>$C$4</formula>
    </cfRule>
  </conditionalFormatting>
  <conditionalFormatting sqref="BH18">
    <cfRule type="cellIs" dxfId="7253" priority="3846" operator="lessThan">
      <formula>$C$4</formula>
    </cfRule>
  </conditionalFormatting>
  <conditionalFormatting sqref="BH18">
    <cfRule type="cellIs" dxfId="7252" priority="3847" operator="lessThan">
      <formula>$C$4</formula>
    </cfRule>
  </conditionalFormatting>
  <conditionalFormatting sqref="BH19">
    <cfRule type="cellIs" dxfId="7251" priority="3848" operator="lessThan">
      <formula>$C$4</formula>
    </cfRule>
  </conditionalFormatting>
  <conditionalFormatting sqref="BH19">
    <cfRule type="cellIs" dxfId="7250" priority="3849" operator="lessThan">
      <formula>$C$4</formula>
    </cfRule>
  </conditionalFormatting>
  <conditionalFormatting sqref="BH20">
    <cfRule type="cellIs" dxfId="7249" priority="3850" operator="lessThan">
      <formula>$C$4</formula>
    </cfRule>
  </conditionalFormatting>
  <conditionalFormatting sqref="BH20">
    <cfRule type="cellIs" dxfId="7248" priority="3851" operator="lessThan">
      <formula>$C$4</formula>
    </cfRule>
  </conditionalFormatting>
  <conditionalFormatting sqref="BH21">
    <cfRule type="cellIs" dxfId="7247" priority="3852" operator="lessThan">
      <formula>$C$4</formula>
    </cfRule>
  </conditionalFormatting>
  <conditionalFormatting sqref="BH21">
    <cfRule type="cellIs" dxfId="7246" priority="3853" operator="lessThan">
      <formula>$C$4</formula>
    </cfRule>
  </conditionalFormatting>
  <conditionalFormatting sqref="BH22">
    <cfRule type="cellIs" dxfId="7245" priority="3854" operator="lessThan">
      <formula>$C$4</formula>
    </cfRule>
  </conditionalFormatting>
  <conditionalFormatting sqref="BH22">
    <cfRule type="cellIs" dxfId="7244" priority="3855" operator="lessThan">
      <formula>$C$4</formula>
    </cfRule>
  </conditionalFormatting>
  <conditionalFormatting sqref="BH23">
    <cfRule type="cellIs" dxfId="7243" priority="3856" operator="lessThan">
      <formula>$C$4</formula>
    </cfRule>
  </conditionalFormatting>
  <conditionalFormatting sqref="BH23">
    <cfRule type="cellIs" dxfId="7242" priority="3857" operator="lessThan">
      <formula>$C$4</formula>
    </cfRule>
  </conditionalFormatting>
  <conditionalFormatting sqref="BH24">
    <cfRule type="cellIs" dxfId="7241" priority="3858" operator="lessThan">
      <formula>$C$4</formula>
    </cfRule>
  </conditionalFormatting>
  <conditionalFormatting sqref="BH24">
    <cfRule type="cellIs" dxfId="7240" priority="3859" operator="lessThan">
      <formula>$C$4</formula>
    </cfRule>
  </conditionalFormatting>
  <conditionalFormatting sqref="BH25">
    <cfRule type="cellIs" dxfId="7239" priority="3860" operator="lessThan">
      <formula>$C$4</formula>
    </cfRule>
  </conditionalFormatting>
  <conditionalFormatting sqref="BH25">
    <cfRule type="cellIs" dxfId="7238" priority="3861" operator="lessThan">
      <formula>$C$4</formula>
    </cfRule>
  </conditionalFormatting>
  <conditionalFormatting sqref="BH26">
    <cfRule type="cellIs" dxfId="7237" priority="3862" operator="lessThan">
      <formula>$C$4</formula>
    </cfRule>
  </conditionalFormatting>
  <conditionalFormatting sqref="BH26">
    <cfRule type="cellIs" dxfId="7236" priority="3863" operator="lessThan">
      <formula>$C$4</formula>
    </cfRule>
  </conditionalFormatting>
  <conditionalFormatting sqref="BH27">
    <cfRule type="cellIs" dxfId="7235" priority="3864" operator="lessThan">
      <formula>$C$4</formula>
    </cfRule>
  </conditionalFormatting>
  <conditionalFormatting sqref="BH27">
    <cfRule type="cellIs" dxfId="7234" priority="3865" operator="lessThan">
      <formula>$C$4</formula>
    </cfRule>
  </conditionalFormatting>
  <conditionalFormatting sqref="BH28">
    <cfRule type="cellIs" dxfId="7233" priority="3866" operator="lessThan">
      <formula>$C$4</formula>
    </cfRule>
  </conditionalFormatting>
  <conditionalFormatting sqref="BH28">
    <cfRule type="cellIs" dxfId="7232" priority="3867" operator="lessThan">
      <formula>$C$4</formula>
    </cfRule>
  </conditionalFormatting>
  <conditionalFormatting sqref="BH29">
    <cfRule type="cellIs" dxfId="7231" priority="3868" operator="lessThan">
      <formula>$C$4</formula>
    </cfRule>
  </conditionalFormatting>
  <conditionalFormatting sqref="BH29">
    <cfRule type="cellIs" dxfId="7230" priority="3869" operator="lessThan">
      <formula>$C$4</formula>
    </cfRule>
  </conditionalFormatting>
  <conditionalFormatting sqref="BH30">
    <cfRule type="cellIs" dxfId="7229" priority="3870" operator="lessThan">
      <formula>$C$4</formula>
    </cfRule>
  </conditionalFormatting>
  <conditionalFormatting sqref="BH30">
    <cfRule type="cellIs" dxfId="7228" priority="3871" operator="lessThan">
      <formula>$C$4</formula>
    </cfRule>
  </conditionalFormatting>
  <conditionalFormatting sqref="BH31">
    <cfRule type="cellIs" dxfId="7227" priority="3872" operator="lessThan">
      <formula>$C$4</formula>
    </cfRule>
  </conditionalFormatting>
  <conditionalFormatting sqref="BH31">
    <cfRule type="cellIs" dxfId="7226" priority="3873" operator="lessThan">
      <formula>$C$4</formula>
    </cfRule>
  </conditionalFormatting>
  <conditionalFormatting sqref="BH32">
    <cfRule type="cellIs" dxfId="7225" priority="3874" operator="lessThan">
      <formula>$C$4</formula>
    </cfRule>
  </conditionalFormatting>
  <conditionalFormatting sqref="BH32">
    <cfRule type="cellIs" dxfId="7224" priority="3875" operator="lessThan">
      <formula>$C$4</formula>
    </cfRule>
  </conditionalFormatting>
  <conditionalFormatting sqref="BH33">
    <cfRule type="cellIs" dxfId="7223" priority="3876" operator="lessThan">
      <formula>$C$4</formula>
    </cfRule>
  </conditionalFormatting>
  <conditionalFormatting sqref="BH33">
    <cfRule type="cellIs" dxfId="7222" priority="3877" operator="lessThan">
      <formula>$C$4</formula>
    </cfRule>
  </conditionalFormatting>
  <conditionalFormatting sqref="BH34">
    <cfRule type="cellIs" dxfId="7221" priority="3878" operator="lessThan">
      <formula>$C$4</formula>
    </cfRule>
  </conditionalFormatting>
  <conditionalFormatting sqref="BH34">
    <cfRule type="cellIs" dxfId="7220" priority="3879" operator="lessThan">
      <formula>$C$4</formula>
    </cfRule>
  </conditionalFormatting>
  <conditionalFormatting sqref="BH35">
    <cfRule type="cellIs" dxfId="7219" priority="3880" operator="lessThan">
      <formula>$C$4</formula>
    </cfRule>
  </conditionalFormatting>
  <conditionalFormatting sqref="BH35">
    <cfRule type="cellIs" dxfId="7218" priority="3881" operator="lessThan">
      <formula>$C$4</formula>
    </cfRule>
  </conditionalFormatting>
  <conditionalFormatting sqref="BH36">
    <cfRule type="cellIs" dxfId="7217" priority="3882" operator="lessThan">
      <formula>$C$4</formula>
    </cfRule>
  </conditionalFormatting>
  <conditionalFormatting sqref="BH36">
    <cfRule type="cellIs" dxfId="7216" priority="3883" operator="lessThan">
      <formula>$C$4</formula>
    </cfRule>
  </conditionalFormatting>
  <conditionalFormatting sqref="BH37">
    <cfRule type="cellIs" dxfId="7215" priority="3884" operator="lessThan">
      <formula>$C$4</formula>
    </cfRule>
  </conditionalFormatting>
  <conditionalFormatting sqref="BH37">
    <cfRule type="cellIs" dxfId="7214" priority="3885" operator="lessThan">
      <formula>$C$4</formula>
    </cfRule>
  </conditionalFormatting>
  <conditionalFormatting sqref="BH38">
    <cfRule type="cellIs" dxfId="7213" priority="3886" operator="lessThan">
      <formula>$C$4</formula>
    </cfRule>
  </conditionalFormatting>
  <conditionalFormatting sqref="BH38">
    <cfRule type="cellIs" dxfId="7212" priority="3887" operator="lessThan">
      <formula>$C$4</formula>
    </cfRule>
  </conditionalFormatting>
  <conditionalFormatting sqref="BH39">
    <cfRule type="cellIs" dxfId="7211" priority="3888" operator="lessThan">
      <formula>$C$4</formula>
    </cfRule>
  </conditionalFormatting>
  <conditionalFormatting sqref="BH39">
    <cfRule type="cellIs" dxfId="7210" priority="3889" operator="lessThan">
      <formula>$C$4</formula>
    </cfRule>
  </conditionalFormatting>
  <conditionalFormatting sqref="BH40">
    <cfRule type="cellIs" dxfId="7209" priority="3890" operator="lessThan">
      <formula>$C$4</formula>
    </cfRule>
  </conditionalFormatting>
  <conditionalFormatting sqref="BH40">
    <cfRule type="cellIs" dxfId="7208" priority="3891" operator="lessThan">
      <formula>$C$4</formula>
    </cfRule>
  </conditionalFormatting>
  <conditionalFormatting sqref="BH41">
    <cfRule type="cellIs" dxfId="7207" priority="3892" operator="lessThan">
      <formula>$C$4</formula>
    </cfRule>
  </conditionalFormatting>
  <conditionalFormatting sqref="BH41">
    <cfRule type="cellIs" dxfId="7206" priority="3893" operator="lessThan">
      <formula>$C$4</formula>
    </cfRule>
  </conditionalFormatting>
  <conditionalFormatting sqref="BH42">
    <cfRule type="cellIs" dxfId="7205" priority="3894" operator="lessThan">
      <formula>$C$4</formula>
    </cfRule>
  </conditionalFormatting>
  <conditionalFormatting sqref="BH42">
    <cfRule type="cellIs" dxfId="7204" priority="3895" operator="lessThan">
      <formula>$C$4</formula>
    </cfRule>
  </conditionalFormatting>
  <conditionalFormatting sqref="BH43">
    <cfRule type="cellIs" dxfId="7203" priority="3896" operator="lessThan">
      <formula>$C$4</formula>
    </cfRule>
  </conditionalFormatting>
  <conditionalFormatting sqref="BH43">
    <cfRule type="cellIs" dxfId="7202" priority="3897" operator="lessThan">
      <formula>$C$4</formula>
    </cfRule>
  </conditionalFormatting>
  <conditionalFormatting sqref="BH44">
    <cfRule type="cellIs" dxfId="7201" priority="3898" operator="lessThan">
      <formula>$C$4</formula>
    </cfRule>
  </conditionalFormatting>
  <conditionalFormatting sqref="BH44">
    <cfRule type="cellIs" dxfId="7200" priority="3899" operator="lessThan">
      <formula>$C$4</formula>
    </cfRule>
  </conditionalFormatting>
  <conditionalFormatting sqref="BH45">
    <cfRule type="cellIs" dxfId="7199" priority="3900" operator="lessThan">
      <formula>$C$4</formula>
    </cfRule>
  </conditionalFormatting>
  <conditionalFormatting sqref="BH45">
    <cfRule type="cellIs" dxfId="7198" priority="3901" operator="lessThan">
      <formula>$C$4</formula>
    </cfRule>
  </conditionalFormatting>
  <conditionalFormatting sqref="BH46">
    <cfRule type="cellIs" dxfId="7197" priority="3902" operator="lessThan">
      <formula>$C$4</formula>
    </cfRule>
  </conditionalFormatting>
  <conditionalFormatting sqref="BH46">
    <cfRule type="cellIs" dxfId="7196" priority="3903" operator="lessThan">
      <formula>$C$4</formula>
    </cfRule>
  </conditionalFormatting>
  <conditionalFormatting sqref="BH47">
    <cfRule type="cellIs" dxfId="7195" priority="3904" operator="lessThan">
      <formula>$C$4</formula>
    </cfRule>
  </conditionalFormatting>
  <conditionalFormatting sqref="BH47">
    <cfRule type="cellIs" dxfId="7194" priority="3905" operator="lessThan">
      <formula>$C$4</formula>
    </cfRule>
  </conditionalFormatting>
  <conditionalFormatting sqref="BH48">
    <cfRule type="cellIs" dxfId="7193" priority="3906" operator="lessThan">
      <formula>$C$4</formula>
    </cfRule>
  </conditionalFormatting>
  <conditionalFormatting sqref="BH48">
    <cfRule type="cellIs" dxfId="7192" priority="3907" operator="lessThan">
      <formula>$C$4</formula>
    </cfRule>
  </conditionalFormatting>
  <conditionalFormatting sqref="BH49">
    <cfRule type="cellIs" dxfId="7191" priority="3908" operator="lessThan">
      <formula>$C$4</formula>
    </cfRule>
  </conditionalFormatting>
  <conditionalFormatting sqref="BH49">
    <cfRule type="cellIs" dxfId="7190" priority="3909" operator="lessThan">
      <formula>$C$4</formula>
    </cfRule>
  </conditionalFormatting>
  <conditionalFormatting sqref="BH50">
    <cfRule type="cellIs" dxfId="7189" priority="3910" operator="lessThan">
      <formula>$C$4</formula>
    </cfRule>
  </conditionalFormatting>
  <conditionalFormatting sqref="BH50">
    <cfRule type="cellIs" dxfId="7188" priority="3911" operator="lessThan">
      <formula>$C$4</formula>
    </cfRule>
  </conditionalFormatting>
  <conditionalFormatting sqref="BH51">
    <cfRule type="cellIs" dxfId="7187" priority="3912" operator="lessThan">
      <formula>$C$4</formula>
    </cfRule>
  </conditionalFormatting>
  <conditionalFormatting sqref="BH51">
    <cfRule type="cellIs" dxfId="7186" priority="3913" operator="lessThan">
      <formula>$C$4</formula>
    </cfRule>
  </conditionalFormatting>
  <conditionalFormatting sqref="BH52">
    <cfRule type="cellIs" dxfId="7185" priority="3914" operator="lessThan">
      <formula>$C$4</formula>
    </cfRule>
  </conditionalFormatting>
  <conditionalFormatting sqref="BH52">
    <cfRule type="cellIs" dxfId="7184" priority="3915" operator="lessThan">
      <formula>$C$4</formula>
    </cfRule>
  </conditionalFormatting>
  <conditionalFormatting sqref="BH53">
    <cfRule type="cellIs" dxfId="7183" priority="3916" operator="lessThan">
      <formula>$C$4</formula>
    </cfRule>
  </conditionalFormatting>
  <conditionalFormatting sqref="BH53">
    <cfRule type="cellIs" dxfId="7182" priority="3917" operator="lessThan">
      <formula>$C$4</formula>
    </cfRule>
  </conditionalFormatting>
  <conditionalFormatting sqref="BH54">
    <cfRule type="cellIs" dxfId="7181" priority="3918" operator="lessThan">
      <formula>$C$4</formula>
    </cfRule>
  </conditionalFormatting>
  <conditionalFormatting sqref="BH54">
    <cfRule type="cellIs" dxfId="7180" priority="3919" operator="lessThan">
      <formula>$C$4</formula>
    </cfRule>
  </conditionalFormatting>
  <conditionalFormatting sqref="BH55">
    <cfRule type="cellIs" dxfId="7179" priority="3920" operator="lessThan">
      <formula>$C$4</formula>
    </cfRule>
  </conditionalFormatting>
  <conditionalFormatting sqref="BH55">
    <cfRule type="cellIs" dxfId="7178" priority="3921" operator="lessThan">
      <formula>$C$4</formula>
    </cfRule>
  </conditionalFormatting>
  <conditionalFormatting sqref="BH56">
    <cfRule type="cellIs" dxfId="7177" priority="3922" operator="lessThan">
      <formula>$C$4</formula>
    </cfRule>
  </conditionalFormatting>
  <conditionalFormatting sqref="BH56">
    <cfRule type="cellIs" dxfId="7176" priority="3923" operator="lessThan">
      <formula>$C$4</formula>
    </cfRule>
  </conditionalFormatting>
  <conditionalFormatting sqref="BH57">
    <cfRule type="cellIs" dxfId="7175" priority="3924" operator="lessThan">
      <formula>$C$4</formula>
    </cfRule>
  </conditionalFormatting>
  <conditionalFormatting sqref="BH57">
    <cfRule type="cellIs" dxfId="7174" priority="3925" operator="lessThan">
      <formula>$C$4</formula>
    </cfRule>
  </conditionalFormatting>
  <conditionalFormatting sqref="BH58">
    <cfRule type="cellIs" dxfId="7173" priority="3926" operator="lessThan">
      <formula>$C$4</formula>
    </cfRule>
  </conditionalFormatting>
  <conditionalFormatting sqref="BH58">
    <cfRule type="cellIs" dxfId="7172" priority="3927" operator="lessThan">
      <formula>$C$4</formula>
    </cfRule>
  </conditionalFormatting>
  <conditionalFormatting sqref="BH59">
    <cfRule type="cellIs" dxfId="7171" priority="3928" operator="lessThan">
      <formula>$C$4</formula>
    </cfRule>
  </conditionalFormatting>
  <conditionalFormatting sqref="BH59">
    <cfRule type="cellIs" dxfId="7170" priority="3929" operator="lessThan">
      <formula>$C$4</formula>
    </cfRule>
  </conditionalFormatting>
  <conditionalFormatting sqref="BH60">
    <cfRule type="cellIs" dxfId="7169" priority="3930" operator="lessThan">
      <formula>$C$4</formula>
    </cfRule>
  </conditionalFormatting>
  <conditionalFormatting sqref="BH60">
    <cfRule type="cellIs" dxfId="7168" priority="3931" operator="lessThan">
      <formula>$C$4</formula>
    </cfRule>
  </conditionalFormatting>
  <conditionalFormatting sqref="BI11">
    <cfRule type="cellIs" dxfId="7167" priority="3932" operator="lessThan">
      <formula>$C$4</formula>
    </cfRule>
  </conditionalFormatting>
  <conditionalFormatting sqref="BI11">
    <cfRule type="cellIs" dxfId="7166" priority="3933" operator="lessThan">
      <formula>$C$4</formula>
    </cfRule>
  </conditionalFormatting>
  <conditionalFormatting sqref="BI12">
    <cfRule type="cellIs" dxfId="7165" priority="3934" operator="lessThan">
      <formula>$C$4</formula>
    </cfRule>
  </conditionalFormatting>
  <conditionalFormatting sqref="BI12">
    <cfRule type="cellIs" dxfId="7164" priority="3935" operator="lessThan">
      <formula>$C$4</formula>
    </cfRule>
  </conditionalFormatting>
  <conditionalFormatting sqref="BI13">
    <cfRule type="cellIs" dxfId="7163" priority="3936" operator="lessThan">
      <formula>$C$4</formula>
    </cfRule>
  </conditionalFormatting>
  <conditionalFormatting sqref="BI13">
    <cfRule type="cellIs" dxfId="7162" priority="3937" operator="lessThan">
      <formula>$C$4</formula>
    </cfRule>
  </conditionalFormatting>
  <conditionalFormatting sqref="BI14">
    <cfRule type="cellIs" dxfId="7161" priority="3938" operator="lessThan">
      <formula>$C$4</formula>
    </cfRule>
  </conditionalFormatting>
  <conditionalFormatting sqref="BI14">
    <cfRule type="cellIs" dxfId="7160" priority="3939" operator="lessThan">
      <formula>$C$4</formula>
    </cfRule>
  </conditionalFormatting>
  <conditionalFormatting sqref="BI15">
    <cfRule type="cellIs" dxfId="7159" priority="3940" operator="lessThan">
      <formula>$C$4</formula>
    </cfRule>
  </conditionalFormatting>
  <conditionalFormatting sqref="BI15">
    <cfRule type="cellIs" dxfId="7158" priority="3941" operator="lessThan">
      <formula>$C$4</formula>
    </cfRule>
  </conditionalFormatting>
  <conditionalFormatting sqref="BI16">
    <cfRule type="cellIs" dxfId="7157" priority="3942" operator="lessThan">
      <formula>$C$4</formula>
    </cfRule>
  </conditionalFormatting>
  <conditionalFormatting sqref="BI16">
    <cfRule type="cellIs" dxfId="7156" priority="3943" operator="lessThan">
      <formula>$C$4</formula>
    </cfRule>
  </conditionalFormatting>
  <conditionalFormatting sqref="BI17">
    <cfRule type="cellIs" dxfId="7155" priority="3944" operator="lessThan">
      <formula>$C$4</formula>
    </cfRule>
  </conditionalFormatting>
  <conditionalFormatting sqref="BI17">
    <cfRule type="cellIs" dxfId="7154" priority="3945" operator="lessThan">
      <formula>$C$4</formula>
    </cfRule>
  </conditionalFormatting>
  <conditionalFormatting sqref="BI18">
    <cfRule type="cellIs" dxfId="7153" priority="3946" operator="lessThan">
      <formula>$C$4</formula>
    </cfRule>
  </conditionalFormatting>
  <conditionalFormatting sqref="BI18">
    <cfRule type="cellIs" dxfId="7152" priority="3947" operator="lessThan">
      <formula>$C$4</formula>
    </cfRule>
  </conditionalFormatting>
  <conditionalFormatting sqref="BI19">
    <cfRule type="cellIs" dxfId="7151" priority="3948" operator="lessThan">
      <formula>$C$4</formula>
    </cfRule>
  </conditionalFormatting>
  <conditionalFormatting sqref="BI19">
    <cfRule type="cellIs" dxfId="7150" priority="3949" operator="lessThan">
      <formula>$C$4</formula>
    </cfRule>
  </conditionalFormatting>
  <conditionalFormatting sqref="BI20">
    <cfRule type="cellIs" dxfId="7149" priority="3950" operator="lessThan">
      <formula>$C$4</formula>
    </cfRule>
  </conditionalFormatting>
  <conditionalFormatting sqref="BI20">
    <cfRule type="cellIs" dxfId="7148" priority="3951" operator="lessThan">
      <formula>$C$4</formula>
    </cfRule>
  </conditionalFormatting>
  <conditionalFormatting sqref="BI21">
    <cfRule type="cellIs" dxfId="7147" priority="3952" operator="lessThan">
      <formula>$C$4</formula>
    </cfRule>
  </conditionalFormatting>
  <conditionalFormatting sqref="BI21">
    <cfRule type="cellIs" dxfId="7146" priority="3953" operator="lessThan">
      <formula>$C$4</formula>
    </cfRule>
  </conditionalFormatting>
  <conditionalFormatting sqref="BI22">
    <cfRule type="cellIs" dxfId="7145" priority="3954" operator="lessThan">
      <formula>$C$4</formula>
    </cfRule>
  </conditionalFormatting>
  <conditionalFormatting sqref="BI22">
    <cfRule type="cellIs" dxfId="7144" priority="3955" operator="lessThan">
      <formula>$C$4</formula>
    </cfRule>
  </conditionalFormatting>
  <conditionalFormatting sqref="BI23">
    <cfRule type="cellIs" dxfId="7143" priority="3956" operator="lessThan">
      <formula>$C$4</formula>
    </cfRule>
  </conditionalFormatting>
  <conditionalFormatting sqref="BI23">
    <cfRule type="cellIs" dxfId="7142" priority="3957" operator="lessThan">
      <formula>$C$4</formula>
    </cfRule>
  </conditionalFormatting>
  <conditionalFormatting sqref="BI24">
    <cfRule type="cellIs" dxfId="7141" priority="3958" operator="lessThan">
      <formula>$C$4</formula>
    </cfRule>
  </conditionalFormatting>
  <conditionalFormatting sqref="BI24">
    <cfRule type="cellIs" dxfId="7140" priority="3959" operator="lessThan">
      <formula>$C$4</formula>
    </cfRule>
  </conditionalFormatting>
  <conditionalFormatting sqref="BI25">
    <cfRule type="cellIs" dxfId="7139" priority="3960" operator="lessThan">
      <formula>$C$4</formula>
    </cfRule>
  </conditionalFormatting>
  <conditionalFormatting sqref="BI25">
    <cfRule type="cellIs" dxfId="7138" priority="3961" operator="lessThan">
      <formula>$C$4</formula>
    </cfRule>
  </conditionalFormatting>
  <conditionalFormatting sqref="BI26">
    <cfRule type="cellIs" dxfId="7137" priority="3962" operator="lessThan">
      <formula>$C$4</formula>
    </cfRule>
  </conditionalFormatting>
  <conditionalFormatting sqref="BI26">
    <cfRule type="cellIs" dxfId="7136" priority="3963" operator="lessThan">
      <formula>$C$4</formula>
    </cfRule>
  </conditionalFormatting>
  <conditionalFormatting sqref="BI27">
    <cfRule type="cellIs" dxfId="7135" priority="3964" operator="lessThan">
      <formula>$C$4</formula>
    </cfRule>
  </conditionalFormatting>
  <conditionalFormatting sqref="BI27">
    <cfRule type="cellIs" dxfId="7134" priority="3965" operator="lessThan">
      <formula>$C$4</formula>
    </cfRule>
  </conditionalFormatting>
  <conditionalFormatting sqref="BI28">
    <cfRule type="cellIs" dxfId="7133" priority="3966" operator="lessThan">
      <formula>$C$4</formula>
    </cfRule>
  </conditionalFormatting>
  <conditionalFormatting sqref="BI28">
    <cfRule type="cellIs" dxfId="7132" priority="3967" operator="lessThan">
      <formula>$C$4</formula>
    </cfRule>
  </conditionalFormatting>
  <conditionalFormatting sqref="BI29">
    <cfRule type="cellIs" dxfId="7131" priority="3968" operator="lessThan">
      <formula>$C$4</formula>
    </cfRule>
  </conditionalFormatting>
  <conditionalFormatting sqref="BI29">
    <cfRule type="cellIs" dxfId="7130" priority="3969" operator="lessThan">
      <formula>$C$4</formula>
    </cfRule>
  </conditionalFormatting>
  <conditionalFormatting sqref="BI30">
    <cfRule type="cellIs" dxfId="7129" priority="3970" operator="lessThan">
      <formula>$C$4</formula>
    </cfRule>
  </conditionalFormatting>
  <conditionalFormatting sqref="BI30">
    <cfRule type="cellIs" dxfId="7128" priority="3971" operator="lessThan">
      <formula>$C$4</formula>
    </cfRule>
  </conditionalFormatting>
  <conditionalFormatting sqref="BI31">
    <cfRule type="cellIs" dxfId="7127" priority="3972" operator="lessThan">
      <formula>$C$4</formula>
    </cfRule>
  </conditionalFormatting>
  <conditionalFormatting sqref="BI31">
    <cfRule type="cellIs" dxfId="7126" priority="3973" operator="lessThan">
      <formula>$C$4</formula>
    </cfRule>
  </conditionalFormatting>
  <conditionalFormatting sqref="BI32">
    <cfRule type="cellIs" dxfId="7125" priority="3974" operator="lessThan">
      <formula>$C$4</formula>
    </cfRule>
  </conditionalFormatting>
  <conditionalFormatting sqref="BI32">
    <cfRule type="cellIs" dxfId="7124" priority="3975" operator="lessThan">
      <formula>$C$4</formula>
    </cfRule>
  </conditionalFormatting>
  <conditionalFormatting sqref="BI33">
    <cfRule type="cellIs" dxfId="7123" priority="3976" operator="lessThan">
      <formula>$C$4</formula>
    </cfRule>
  </conditionalFormatting>
  <conditionalFormatting sqref="BI33">
    <cfRule type="cellIs" dxfId="7122" priority="3977" operator="lessThan">
      <formula>$C$4</formula>
    </cfRule>
  </conditionalFormatting>
  <conditionalFormatting sqref="BI34">
    <cfRule type="cellIs" dxfId="7121" priority="3978" operator="lessThan">
      <formula>$C$4</formula>
    </cfRule>
  </conditionalFormatting>
  <conditionalFormatting sqref="BI34">
    <cfRule type="cellIs" dxfId="7120" priority="3979" operator="lessThan">
      <formula>$C$4</formula>
    </cfRule>
  </conditionalFormatting>
  <conditionalFormatting sqref="BI35">
    <cfRule type="cellIs" dxfId="7119" priority="3980" operator="lessThan">
      <formula>$C$4</formula>
    </cfRule>
  </conditionalFormatting>
  <conditionalFormatting sqref="BI35">
    <cfRule type="cellIs" dxfId="7118" priority="3981" operator="lessThan">
      <formula>$C$4</formula>
    </cfRule>
  </conditionalFormatting>
  <conditionalFormatting sqref="BI36">
    <cfRule type="cellIs" dxfId="7117" priority="3982" operator="lessThan">
      <formula>$C$4</formula>
    </cfRule>
  </conditionalFormatting>
  <conditionalFormatting sqref="BI36">
    <cfRule type="cellIs" dxfId="7116" priority="3983" operator="lessThan">
      <formula>$C$4</formula>
    </cfRule>
  </conditionalFormatting>
  <conditionalFormatting sqref="BI37">
    <cfRule type="cellIs" dxfId="7115" priority="3984" operator="lessThan">
      <formula>$C$4</formula>
    </cfRule>
  </conditionalFormatting>
  <conditionalFormatting sqref="BI37">
    <cfRule type="cellIs" dxfId="7114" priority="3985" operator="lessThan">
      <formula>$C$4</formula>
    </cfRule>
  </conditionalFormatting>
  <conditionalFormatting sqref="BI38">
    <cfRule type="cellIs" dxfId="7113" priority="3986" operator="lessThan">
      <formula>$C$4</formula>
    </cfRule>
  </conditionalFormatting>
  <conditionalFormatting sqref="BI38">
    <cfRule type="cellIs" dxfId="7112" priority="3987" operator="lessThan">
      <formula>$C$4</formula>
    </cfRule>
  </conditionalFormatting>
  <conditionalFormatting sqref="BI39">
    <cfRule type="cellIs" dxfId="7111" priority="3988" operator="lessThan">
      <formula>$C$4</formula>
    </cfRule>
  </conditionalFormatting>
  <conditionalFormatting sqref="BI39">
    <cfRule type="cellIs" dxfId="7110" priority="3989" operator="lessThan">
      <formula>$C$4</formula>
    </cfRule>
  </conditionalFormatting>
  <conditionalFormatting sqref="BI40">
    <cfRule type="cellIs" dxfId="7109" priority="3990" operator="lessThan">
      <formula>$C$4</formula>
    </cfRule>
  </conditionalFormatting>
  <conditionalFormatting sqref="BI40">
    <cfRule type="cellIs" dxfId="7108" priority="3991" operator="lessThan">
      <formula>$C$4</formula>
    </cfRule>
  </conditionalFormatting>
  <conditionalFormatting sqref="BI41">
    <cfRule type="cellIs" dxfId="7107" priority="3992" operator="lessThan">
      <formula>$C$4</formula>
    </cfRule>
  </conditionalFormatting>
  <conditionalFormatting sqref="BI41">
    <cfRule type="cellIs" dxfId="7106" priority="3993" operator="lessThan">
      <formula>$C$4</formula>
    </cfRule>
  </conditionalFormatting>
  <conditionalFormatting sqref="BI42">
    <cfRule type="cellIs" dxfId="7105" priority="3994" operator="lessThan">
      <formula>$C$4</formula>
    </cfRule>
  </conditionalFormatting>
  <conditionalFormatting sqref="BI42">
    <cfRule type="cellIs" dxfId="7104" priority="3995" operator="lessThan">
      <formula>$C$4</formula>
    </cfRule>
  </conditionalFormatting>
  <conditionalFormatting sqref="BI43">
    <cfRule type="cellIs" dxfId="7103" priority="3996" operator="lessThan">
      <formula>$C$4</formula>
    </cfRule>
  </conditionalFormatting>
  <conditionalFormatting sqref="BI43">
    <cfRule type="cellIs" dxfId="7102" priority="3997" operator="lessThan">
      <formula>$C$4</formula>
    </cfRule>
  </conditionalFormatting>
  <conditionalFormatting sqref="BI44">
    <cfRule type="cellIs" dxfId="7101" priority="3998" operator="lessThan">
      <formula>$C$4</formula>
    </cfRule>
  </conditionalFormatting>
  <conditionalFormatting sqref="BI44">
    <cfRule type="cellIs" dxfId="7100" priority="3999" operator="lessThan">
      <formula>$C$4</formula>
    </cfRule>
  </conditionalFormatting>
  <conditionalFormatting sqref="BI45">
    <cfRule type="cellIs" dxfId="7099" priority="4000" operator="lessThan">
      <formula>$C$4</formula>
    </cfRule>
  </conditionalFormatting>
  <conditionalFormatting sqref="BI45">
    <cfRule type="cellIs" dxfId="7098" priority="4001" operator="lessThan">
      <formula>$C$4</formula>
    </cfRule>
  </conditionalFormatting>
  <conditionalFormatting sqref="BI46">
    <cfRule type="cellIs" dxfId="7097" priority="4002" operator="lessThan">
      <formula>$C$4</formula>
    </cfRule>
  </conditionalFormatting>
  <conditionalFormatting sqref="BI46">
    <cfRule type="cellIs" dxfId="7096" priority="4003" operator="lessThan">
      <formula>$C$4</formula>
    </cfRule>
  </conditionalFormatting>
  <conditionalFormatting sqref="BI47">
    <cfRule type="cellIs" dxfId="7095" priority="4004" operator="lessThan">
      <formula>$C$4</formula>
    </cfRule>
  </conditionalFormatting>
  <conditionalFormatting sqref="BI47">
    <cfRule type="cellIs" dxfId="7094" priority="4005" operator="lessThan">
      <formula>$C$4</formula>
    </cfRule>
  </conditionalFormatting>
  <conditionalFormatting sqref="BI48">
    <cfRule type="cellIs" dxfId="7093" priority="4006" operator="lessThan">
      <formula>$C$4</formula>
    </cfRule>
  </conditionalFormatting>
  <conditionalFormatting sqref="BI48">
    <cfRule type="cellIs" dxfId="7092" priority="4007" operator="lessThan">
      <formula>$C$4</formula>
    </cfRule>
  </conditionalFormatting>
  <conditionalFormatting sqref="BI49">
    <cfRule type="cellIs" dxfId="7091" priority="4008" operator="lessThan">
      <formula>$C$4</formula>
    </cfRule>
  </conditionalFormatting>
  <conditionalFormatting sqref="BI49">
    <cfRule type="cellIs" dxfId="7090" priority="4009" operator="lessThan">
      <formula>$C$4</formula>
    </cfRule>
  </conditionalFormatting>
  <conditionalFormatting sqref="BI50">
    <cfRule type="cellIs" dxfId="7089" priority="4010" operator="lessThan">
      <formula>$C$4</formula>
    </cfRule>
  </conditionalFormatting>
  <conditionalFormatting sqref="BI50">
    <cfRule type="cellIs" dxfId="7088" priority="4011" operator="lessThan">
      <formula>$C$4</formula>
    </cfRule>
  </conditionalFormatting>
  <conditionalFormatting sqref="BI51">
    <cfRule type="cellIs" dxfId="7087" priority="4012" operator="lessThan">
      <formula>$C$4</formula>
    </cfRule>
  </conditionalFormatting>
  <conditionalFormatting sqref="BI51">
    <cfRule type="cellIs" dxfId="7086" priority="4013" operator="lessThan">
      <formula>$C$4</formula>
    </cfRule>
  </conditionalFormatting>
  <conditionalFormatting sqref="BI52">
    <cfRule type="cellIs" dxfId="7085" priority="4014" operator="lessThan">
      <formula>$C$4</formula>
    </cfRule>
  </conditionalFormatting>
  <conditionalFormatting sqref="BI52">
    <cfRule type="cellIs" dxfId="7084" priority="4015" operator="lessThan">
      <formula>$C$4</formula>
    </cfRule>
  </conditionalFormatting>
  <conditionalFormatting sqref="BI53">
    <cfRule type="cellIs" dxfId="7083" priority="4016" operator="lessThan">
      <formula>$C$4</formula>
    </cfRule>
  </conditionalFormatting>
  <conditionalFormatting sqref="BI53">
    <cfRule type="cellIs" dxfId="7082" priority="4017" operator="lessThan">
      <formula>$C$4</formula>
    </cfRule>
  </conditionalFormatting>
  <conditionalFormatting sqref="BI54">
    <cfRule type="cellIs" dxfId="7081" priority="4018" operator="lessThan">
      <formula>$C$4</formula>
    </cfRule>
  </conditionalFormatting>
  <conditionalFormatting sqref="BI54">
    <cfRule type="cellIs" dxfId="7080" priority="4019" operator="lessThan">
      <formula>$C$4</formula>
    </cfRule>
  </conditionalFormatting>
  <conditionalFormatting sqref="BI55">
    <cfRule type="cellIs" dxfId="7079" priority="4020" operator="lessThan">
      <formula>$C$4</formula>
    </cfRule>
  </conditionalFormatting>
  <conditionalFormatting sqref="BI55">
    <cfRule type="cellIs" dxfId="7078" priority="4021" operator="lessThan">
      <formula>$C$4</formula>
    </cfRule>
  </conditionalFormatting>
  <conditionalFormatting sqref="BI56">
    <cfRule type="cellIs" dxfId="7077" priority="4022" operator="lessThan">
      <formula>$C$4</formula>
    </cfRule>
  </conditionalFormatting>
  <conditionalFormatting sqref="BI56">
    <cfRule type="cellIs" dxfId="7076" priority="4023" operator="lessThan">
      <formula>$C$4</formula>
    </cfRule>
  </conditionalFormatting>
  <conditionalFormatting sqref="BI57">
    <cfRule type="cellIs" dxfId="7075" priority="4024" operator="lessThan">
      <formula>$C$4</formula>
    </cfRule>
  </conditionalFormatting>
  <conditionalFormatting sqref="BI57">
    <cfRule type="cellIs" dxfId="7074" priority="4025" operator="lessThan">
      <formula>$C$4</formula>
    </cfRule>
  </conditionalFormatting>
  <conditionalFormatting sqref="BI58">
    <cfRule type="cellIs" dxfId="7073" priority="4026" operator="lessThan">
      <formula>$C$4</formula>
    </cfRule>
  </conditionalFormatting>
  <conditionalFormatting sqref="BI58">
    <cfRule type="cellIs" dxfId="7072" priority="4027" operator="lessThan">
      <formula>$C$4</formula>
    </cfRule>
  </conditionalFormatting>
  <conditionalFormatting sqref="BI59">
    <cfRule type="cellIs" dxfId="7071" priority="4028" operator="lessThan">
      <formula>$C$4</formula>
    </cfRule>
  </conditionalFormatting>
  <conditionalFormatting sqref="BI59">
    <cfRule type="cellIs" dxfId="7070" priority="4029" operator="lessThan">
      <formula>$C$4</formula>
    </cfRule>
  </conditionalFormatting>
  <conditionalFormatting sqref="BI60">
    <cfRule type="cellIs" dxfId="7069" priority="4030" operator="lessThan">
      <formula>$C$4</formula>
    </cfRule>
  </conditionalFormatting>
  <conditionalFormatting sqref="BI60">
    <cfRule type="cellIs" dxfId="7068" priority="4031" operator="lessThan">
      <formula>$C$4</formula>
    </cfRule>
  </conditionalFormatting>
  <conditionalFormatting sqref="BJ11">
    <cfRule type="cellIs" dxfId="7067" priority="4032" operator="lessThan">
      <formula>$C$4</formula>
    </cfRule>
  </conditionalFormatting>
  <conditionalFormatting sqref="BJ11">
    <cfRule type="cellIs" dxfId="7066" priority="4033" operator="lessThan">
      <formula>$C$4</formula>
    </cfRule>
  </conditionalFormatting>
  <conditionalFormatting sqref="BJ12">
    <cfRule type="cellIs" dxfId="7065" priority="4034" operator="lessThan">
      <formula>$C$4</formula>
    </cfRule>
  </conditionalFormatting>
  <conditionalFormatting sqref="BJ12">
    <cfRule type="cellIs" dxfId="7064" priority="4035" operator="lessThan">
      <formula>$C$4</formula>
    </cfRule>
  </conditionalFormatting>
  <conditionalFormatting sqref="BJ13">
    <cfRule type="cellIs" dxfId="7063" priority="4036" operator="lessThan">
      <formula>$C$4</formula>
    </cfRule>
  </conditionalFormatting>
  <conditionalFormatting sqref="BJ13">
    <cfRule type="cellIs" dxfId="7062" priority="4037" operator="lessThan">
      <formula>$C$4</formula>
    </cfRule>
  </conditionalFormatting>
  <conditionalFormatting sqref="BJ14">
    <cfRule type="cellIs" dxfId="7061" priority="4038" operator="lessThan">
      <formula>$C$4</formula>
    </cfRule>
  </conditionalFormatting>
  <conditionalFormatting sqref="BJ14">
    <cfRule type="cellIs" dxfId="7060" priority="4039" operator="lessThan">
      <formula>$C$4</formula>
    </cfRule>
  </conditionalFormatting>
  <conditionalFormatting sqref="BJ15">
    <cfRule type="cellIs" dxfId="7059" priority="4040" operator="lessThan">
      <formula>$C$4</formula>
    </cfRule>
  </conditionalFormatting>
  <conditionalFormatting sqref="BJ15">
    <cfRule type="cellIs" dxfId="7058" priority="4041" operator="lessThan">
      <formula>$C$4</formula>
    </cfRule>
  </conditionalFormatting>
  <conditionalFormatting sqref="BJ16">
    <cfRule type="cellIs" dxfId="7057" priority="4042" operator="lessThan">
      <formula>$C$4</formula>
    </cfRule>
  </conditionalFormatting>
  <conditionalFormatting sqref="BJ16">
    <cfRule type="cellIs" dxfId="7056" priority="4043" operator="lessThan">
      <formula>$C$4</formula>
    </cfRule>
  </conditionalFormatting>
  <conditionalFormatting sqref="BJ17">
    <cfRule type="cellIs" dxfId="7055" priority="4044" operator="lessThan">
      <formula>$C$4</formula>
    </cfRule>
  </conditionalFormatting>
  <conditionalFormatting sqref="BJ17">
    <cfRule type="cellIs" dxfId="7054" priority="4045" operator="lessThan">
      <formula>$C$4</formula>
    </cfRule>
  </conditionalFormatting>
  <conditionalFormatting sqref="BJ18">
    <cfRule type="cellIs" dxfId="7053" priority="4046" operator="lessThan">
      <formula>$C$4</formula>
    </cfRule>
  </conditionalFormatting>
  <conditionalFormatting sqref="BJ18">
    <cfRule type="cellIs" dxfId="7052" priority="4047" operator="lessThan">
      <formula>$C$4</formula>
    </cfRule>
  </conditionalFormatting>
  <conditionalFormatting sqref="BJ19">
    <cfRule type="cellIs" dxfId="7051" priority="4048" operator="lessThan">
      <formula>$C$4</formula>
    </cfRule>
  </conditionalFormatting>
  <conditionalFormatting sqref="BJ19">
    <cfRule type="cellIs" dxfId="7050" priority="4049" operator="lessThan">
      <formula>$C$4</formula>
    </cfRule>
  </conditionalFormatting>
  <conditionalFormatting sqref="BJ20">
    <cfRule type="cellIs" dxfId="7049" priority="4050" operator="lessThan">
      <formula>$C$4</formula>
    </cfRule>
  </conditionalFormatting>
  <conditionalFormatting sqref="BJ20">
    <cfRule type="cellIs" dxfId="7048" priority="4051" operator="lessThan">
      <formula>$C$4</formula>
    </cfRule>
  </conditionalFormatting>
  <conditionalFormatting sqref="BJ21">
    <cfRule type="cellIs" dxfId="7047" priority="4052" operator="lessThan">
      <formula>$C$4</formula>
    </cfRule>
  </conditionalFormatting>
  <conditionalFormatting sqref="BJ21">
    <cfRule type="cellIs" dxfId="7046" priority="4053" operator="lessThan">
      <formula>$C$4</formula>
    </cfRule>
  </conditionalFormatting>
  <conditionalFormatting sqref="BJ22">
    <cfRule type="cellIs" dxfId="7045" priority="4054" operator="lessThan">
      <formula>$C$4</formula>
    </cfRule>
  </conditionalFormatting>
  <conditionalFormatting sqref="BJ22">
    <cfRule type="cellIs" dxfId="7044" priority="4055" operator="lessThan">
      <formula>$C$4</formula>
    </cfRule>
  </conditionalFormatting>
  <conditionalFormatting sqref="BJ23">
    <cfRule type="cellIs" dxfId="7043" priority="4056" operator="lessThan">
      <formula>$C$4</formula>
    </cfRule>
  </conditionalFormatting>
  <conditionalFormatting sqref="BJ23">
    <cfRule type="cellIs" dxfId="7042" priority="4057" operator="lessThan">
      <formula>$C$4</formula>
    </cfRule>
  </conditionalFormatting>
  <conditionalFormatting sqref="BJ24">
    <cfRule type="cellIs" dxfId="7041" priority="4058" operator="lessThan">
      <formula>$C$4</formula>
    </cfRule>
  </conditionalFormatting>
  <conditionalFormatting sqref="BJ24">
    <cfRule type="cellIs" dxfId="7040" priority="4059" operator="lessThan">
      <formula>$C$4</formula>
    </cfRule>
  </conditionalFormatting>
  <conditionalFormatting sqref="BJ25">
    <cfRule type="cellIs" dxfId="7039" priority="4060" operator="lessThan">
      <formula>$C$4</formula>
    </cfRule>
  </conditionalFormatting>
  <conditionalFormatting sqref="BJ25">
    <cfRule type="cellIs" dxfId="7038" priority="4061" operator="lessThan">
      <formula>$C$4</formula>
    </cfRule>
  </conditionalFormatting>
  <conditionalFormatting sqref="BJ26">
    <cfRule type="cellIs" dxfId="7037" priority="4062" operator="lessThan">
      <formula>$C$4</formula>
    </cfRule>
  </conditionalFormatting>
  <conditionalFormatting sqref="BJ26">
    <cfRule type="cellIs" dxfId="7036" priority="4063" operator="lessThan">
      <formula>$C$4</formula>
    </cfRule>
  </conditionalFormatting>
  <conditionalFormatting sqref="BJ27">
    <cfRule type="cellIs" dxfId="7035" priority="4064" operator="lessThan">
      <formula>$C$4</formula>
    </cfRule>
  </conditionalFormatting>
  <conditionalFormatting sqref="BJ27">
    <cfRule type="cellIs" dxfId="7034" priority="4065" operator="lessThan">
      <formula>$C$4</formula>
    </cfRule>
  </conditionalFormatting>
  <conditionalFormatting sqref="BJ28">
    <cfRule type="cellIs" dxfId="7033" priority="4066" operator="lessThan">
      <formula>$C$4</formula>
    </cfRule>
  </conditionalFormatting>
  <conditionalFormatting sqref="BJ28">
    <cfRule type="cellIs" dxfId="7032" priority="4067" operator="lessThan">
      <formula>$C$4</formula>
    </cfRule>
  </conditionalFormatting>
  <conditionalFormatting sqref="BJ29">
    <cfRule type="cellIs" dxfId="7031" priority="4068" operator="lessThan">
      <formula>$C$4</formula>
    </cfRule>
  </conditionalFormatting>
  <conditionalFormatting sqref="BJ29">
    <cfRule type="cellIs" dxfId="7030" priority="4069" operator="lessThan">
      <formula>$C$4</formula>
    </cfRule>
  </conditionalFormatting>
  <conditionalFormatting sqref="BJ30">
    <cfRule type="cellIs" dxfId="7029" priority="4070" operator="lessThan">
      <formula>$C$4</formula>
    </cfRule>
  </conditionalFormatting>
  <conditionalFormatting sqref="BJ30">
    <cfRule type="cellIs" dxfId="7028" priority="4071" operator="lessThan">
      <formula>$C$4</formula>
    </cfRule>
  </conditionalFormatting>
  <conditionalFormatting sqref="BJ31">
    <cfRule type="cellIs" dxfId="7027" priority="4072" operator="lessThan">
      <formula>$C$4</formula>
    </cfRule>
  </conditionalFormatting>
  <conditionalFormatting sqref="BJ31">
    <cfRule type="cellIs" dxfId="7026" priority="4073" operator="lessThan">
      <formula>$C$4</formula>
    </cfRule>
  </conditionalFormatting>
  <conditionalFormatting sqref="BJ32">
    <cfRule type="cellIs" dxfId="7025" priority="4074" operator="lessThan">
      <formula>$C$4</formula>
    </cfRule>
  </conditionalFormatting>
  <conditionalFormatting sqref="BJ32">
    <cfRule type="cellIs" dxfId="7024" priority="4075" operator="lessThan">
      <formula>$C$4</formula>
    </cfRule>
  </conditionalFormatting>
  <conditionalFormatting sqref="BJ33">
    <cfRule type="cellIs" dxfId="7023" priority="4076" operator="lessThan">
      <formula>$C$4</formula>
    </cfRule>
  </conditionalFormatting>
  <conditionalFormatting sqref="BJ33">
    <cfRule type="cellIs" dxfId="7022" priority="4077" operator="lessThan">
      <formula>$C$4</formula>
    </cfRule>
  </conditionalFormatting>
  <conditionalFormatting sqref="BJ34">
    <cfRule type="cellIs" dxfId="7021" priority="4078" operator="lessThan">
      <formula>$C$4</formula>
    </cfRule>
  </conditionalFormatting>
  <conditionalFormatting sqref="BJ34">
    <cfRule type="cellIs" dxfId="7020" priority="4079" operator="lessThan">
      <formula>$C$4</formula>
    </cfRule>
  </conditionalFormatting>
  <conditionalFormatting sqref="BJ35">
    <cfRule type="cellIs" dxfId="7019" priority="4080" operator="lessThan">
      <formula>$C$4</formula>
    </cfRule>
  </conditionalFormatting>
  <conditionalFormatting sqref="BJ35">
    <cfRule type="cellIs" dxfId="7018" priority="4081" operator="lessThan">
      <formula>$C$4</formula>
    </cfRule>
  </conditionalFormatting>
  <conditionalFormatting sqref="BJ36">
    <cfRule type="cellIs" dxfId="7017" priority="4082" operator="lessThan">
      <formula>$C$4</formula>
    </cfRule>
  </conditionalFormatting>
  <conditionalFormatting sqref="BJ36">
    <cfRule type="cellIs" dxfId="7016" priority="4083" operator="lessThan">
      <formula>$C$4</formula>
    </cfRule>
  </conditionalFormatting>
  <conditionalFormatting sqref="BJ37">
    <cfRule type="cellIs" dxfId="7015" priority="4084" operator="lessThan">
      <formula>$C$4</formula>
    </cfRule>
  </conditionalFormatting>
  <conditionalFormatting sqref="BJ37">
    <cfRule type="cellIs" dxfId="7014" priority="4085" operator="lessThan">
      <formula>$C$4</formula>
    </cfRule>
  </conditionalFormatting>
  <conditionalFormatting sqref="BJ38">
    <cfRule type="cellIs" dxfId="7013" priority="4086" operator="lessThan">
      <formula>$C$4</formula>
    </cfRule>
  </conditionalFormatting>
  <conditionalFormatting sqref="BJ38">
    <cfRule type="cellIs" dxfId="7012" priority="4087" operator="lessThan">
      <formula>$C$4</formula>
    </cfRule>
  </conditionalFormatting>
  <conditionalFormatting sqref="BJ39">
    <cfRule type="cellIs" dxfId="7011" priority="4088" operator="lessThan">
      <formula>$C$4</formula>
    </cfRule>
  </conditionalFormatting>
  <conditionalFormatting sqref="BJ39">
    <cfRule type="cellIs" dxfId="7010" priority="4089" operator="lessThan">
      <formula>$C$4</formula>
    </cfRule>
  </conditionalFormatting>
  <conditionalFormatting sqref="BJ40">
    <cfRule type="cellIs" dxfId="7009" priority="4090" operator="lessThan">
      <formula>$C$4</formula>
    </cfRule>
  </conditionalFormatting>
  <conditionalFormatting sqref="BJ40">
    <cfRule type="cellIs" dxfId="7008" priority="4091" operator="lessThan">
      <formula>$C$4</formula>
    </cfRule>
  </conditionalFormatting>
  <conditionalFormatting sqref="BJ41">
    <cfRule type="cellIs" dxfId="7007" priority="4092" operator="lessThan">
      <formula>$C$4</formula>
    </cfRule>
  </conditionalFormatting>
  <conditionalFormatting sqref="BJ41">
    <cfRule type="cellIs" dxfId="7006" priority="4093" operator="lessThan">
      <formula>$C$4</formula>
    </cfRule>
  </conditionalFormatting>
  <conditionalFormatting sqref="BJ42">
    <cfRule type="cellIs" dxfId="7005" priority="4094" operator="lessThan">
      <formula>$C$4</formula>
    </cfRule>
  </conditionalFormatting>
  <conditionalFormatting sqref="BJ42">
    <cfRule type="cellIs" dxfId="7004" priority="4095" operator="lessThan">
      <formula>$C$4</formula>
    </cfRule>
  </conditionalFormatting>
  <conditionalFormatting sqref="BJ43">
    <cfRule type="cellIs" dxfId="7003" priority="4096" operator="lessThan">
      <formula>$C$4</formula>
    </cfRule>
  </conditionalFormatting>
  <conditionalFormatting sqref="BJ43">
    <cfRule type="cellIs" dxfId="7002" priority="4097" operator="lessThan">
      <formula>$C$4</formula>
    </cfRule>
  </conditionalFormatting>
  <conditionalFormatting sqref="BJ44">
    <cfRule type="cellIs" dxfId="7001" priority="4098" operator="lessThan">
      <formula>$C$4</formula>
    </cfRule>
  </conditionalFormatting>
  <conditionalFormatting sqref="BJ44">
    <cfRule type="cellIs" dxfId="7000" priority="4099" operator="lessThan">
      <formula>$C$4</formula>
    </cfRule>
  </conditionalFormatting>
  <conditionalFormatting sqref="BJ45">
    <cfRule type="cellIs" dxfId="6999" priority="4100" operator="lessThan">
      <formula>$C$4</formula>
    </cfRule>
  </conditionalFormatting>
  <conditionalFormatting sqref="BJ45">
    <cfRule type="cellIs" dxfId="6998" priority="4101" operator="lessThan">
      <formula>$C$4</formula>
    </cfRule>
  </conditionalFormatting>
  <conditionalFormatting sqref="BJ46">
    <cfRule type="cellIs" dxfId="6997" priority="4102" operator="lessThan">
      <formula>$C$4</formula>
    </cfRule>
  </conditionalFormatting>
  <conditionalFormatting sqref="BJ46">
    <cfRule type="cellIs" dxfId="6996" priority="4103" operator="lessThan">
      <formula>$C$4</formula>
    </cfRule>
  </conditionalFormatting>
  <conditionalFormatting sqref="BJ47">
    <cfRule type="cellIs" dxfId="6995" priority="4104" operator="lessThan">
      <formula>$C$4</formula>
    </cfRule>
  </conditionalFormatting>
  <conditionalFormatting sqref="BJ47">
    <cfRule type="cellIs" dxfId="6994" priority="4105" operator="lessThan">
      <formula>$C$4</formula>
    </cfRule>
  </conditionalFormatting>
  <conditionalFormatting sqref="BJ48">
    <cfRule type="cellIs" dxfId="6993" priority="4106" operator="lessThan">
      <formula>$C$4</formula>
    </cfRule>
  </conditionalFormatting>
  <conditionalFormatting sqref="BJ48">
    <cfRule type="cellIs" dxfId="6992" priority="4107" operator="lessThan">
      <formula>$C$4</formula>
    </cfRule>
  </conditionalFormatting>
  <conditionalFormatting sqref="BJ49">
    <cfRule type="cellIs" dxfId="6991" priority="4108" operator="lessThan">
      <formula>$C$4</formula>
    </cfRule>
  </conditionalFormatting>
  <conditionalFormatting sqref="BJ49">
    <cfRule type="cellIs" dxfId="6990" priority="4109" operator="lessThan">
      <formula>$C$4</formula>
    </cfRule>
  </conditionalFormatting>
  <conditionalFormatting sqref="BJ50">
    <cfRule type="cellIs" dxfId="6989" priority="4110" operator="lessThan">
      <formula>$C$4</formula>
    </cfRule>
  </conditionalFormatting>
  <conditionalFormatting sqref="BJ50">
    <cfRule type="cellIs" dxfId="6988" priority="4111" operator="lessThan">
      <formula>$C$4</formula>
    </cfRule>
  </conditionalFormatting>
  <conditionalFormatting sqref="BJ51">
    <cfRule type="cellIs" dxfId="6987" priority="4112" operator="lessThan">
      <formula>$C$4</formula>
    </cfRule>
  </conditionalFormatting>
  <conditionalFormatting sqref="BJ51">
    <cfRule type="cellIs" dxfId="6986" priority="4113" operator="lessThan">
      <formula>$C$4</formula>
    </cfRule>
  </conditionalFormatting>
  <conditionalFormatting sqref="BJ52">
    <cfRule type="cellIs" dxfId="6985" priority="4114" operator="lessThan">
      <formula>$C$4</formula>
    </cfRule>
  </conditionalFormatting>
  <conditionalFormatting sqref="BJ52">
    <cfRule type="cellIs" dxfId="6984" priority="4115" operator="lessThan">
      <formula>$C$4</formula>
    </cfRule>
  </conditionalFormatting>
  <conditionalFormatting sqref="BJ53">
    <cfRule type="cellIs" dxfId="6983" priority="4116" operator="lessThan">
      <formula>$C$4</formula>
    </cfRule>
  </conditionalFormatting>
  <conditionalFormatting sqref="BJ53">
    <cfRule type="cellIs" dxfId="6982" priority="4117" operator="lessThan">
      <formula>$C$4</formula>
    </cfRule>
  </conditionalFormatting>
  <conditionalFormatting sqref="BJ54">
    <cfRule type="cellIs" dxfId="6981" priority="4118" operator="lessThan">
      <formula>$C$4</formula>
    </cfRule>
  </conditionalFormatting>
  <conditionalFormatting sqref="BJ54">
    <cfRule type="cellIs" dxfId="6980" priority="4119" operator="lessThan">
      <formula>$C$4</formula>
    </cfRule>
  </conditionalFormatting>
  <conditionalFormatting sqref="BJ55">
    <cfRule type="cellIs" dxfId="6979" priority="4120" operator="lessThan">
      <formula>$C$4</formula>
    </cfRule>
  </conditionalFormatting>
  <conditionalFormatting sqref="BJ55">
    <cfRule type="cellIs" dxfId="6978" priority="4121" operator="lessThan">
      <formula>$C$4</formula>
    </cfRule>
  </conditionalFormatting>
  <conditionalFormatting sqref="BJ56">
    <cfRule type="cellIs" dxfId="6977" priority="4122" operator="lessThan">
      <formula>$C$4</formula>
    </cfRule>
  </conditionalFormatting>
  <conditionalFormatting sqref="BJ56">
    <cfRule type="cellIs" dxfId="6976" priority="4123" operator="lessThan">
      <formula>$C$4</formula>
    </cfRule>
  </conditionalFormatting>
  <conditionalFormatting sqref="BJ57">
    <cfRule type="cellIs" dxfId="6975" priority="4124" operator="lessThan">
      <formula>$C$4</formula>
    </cfRule>
  </conditionalFormatting>
  <conditionalFormatting sqref="BJ57">
    <cfRule type="cellIs" dxfId="6974" priority="4125" operator="lessThan">
      <formula>$C$4</formula>
    </cfRule>
  </conditionalFormatting>
  <conditionalFormatting sqref="BJ58">
    <cfRule type="cellIs" dxfId="6973" priority="4126" operator="lessThan">
      <formula>$C$4</formula>
    </cfRule>
  </conditionalFormatting>
  <conditionalFormatting sqref="BJ58">
    <cfRule type="cellIs" dxfId="6972" priority="4127" operator="lessThan">
      <formula>$C$4</formula>
    </cfRule>
  </conditionalFormatting>
  <conditionalFormatting sqref="BJ59">
    <cfRule type="cellIs" dxfId="6971" priority="4128" operator="lessThan">
      <formula>$C$4</formula>
    </cfRule>
  </conditionalFormatting>
  <conditionalFormatting sqref="BJ59">
    <cfRule type="cellIs" dxfId="6970" priority="4129" operator="lessThan">
      <formula>$C$4</formula>
    </cfRule>
  </conditionalFormatting>
  <conditionalFormatting sqref="BJ60">
    <cfRule type="cellIs" dxfId="6969" priority="4130" operator="lessThan">
      <formula>$C$4</formula>
    </cfRule>
  </conditionalFormatting>
  <conditionalFormatting sqref="BJ60">
    <cfRule type="cellIs" dxfId="6968" priority="4131" operator="lessThan">
      <formula>$C$4</formula>
    </cfRule>
  </conditionalFormatting>
  <conditionalFormatting sqref="BK11">
    <cfRule type="cellIs" dxfId="6967" priority="4132" operator="lessThan">
      <formula>$C$4</formula>
    </cfRule>
  </conditionalFormatting>
  <conditionalFormatting sqref="BK11">
    <cfRule type="cellIs" dxfId="6966" priority="4133" operator="lessThan">
      <formula>$C$4</formula>
    </cfRule>
  </conditionalFormatting>
  <conditionalFormatting sqref="BK12">
    <cfRule type="cellIs" dxfId="6965" priority="4134" operator="lessThan">
      <formula>$C$4</formula>
    </cfRule>
  </conditionalFormatting>
  <conditionalFormatting sqref="BK12">
    <cfRule type="cellIs" dxfId="6964" priority="4135" operator="lessThan">
      <formula>$C$4</formula>
    </cfRule>
  </conditionalFormatting>
  <conditionalFormatting sqref="BK13">
    <cfRule type="cellIs" dxfId="6963" priority="4136" operator="lessThan">
      <formula>$C$4</formula>
    </cfRule>
  </conditionalFormatting>
  <conditionalFormatting sqref="BK13">
    <cfRule type="cellIs" dxfId="6962" priority="4137" operator="lessThan">
      <formula>$C$4</formula>
    </cfRule>
  </conditionalFormatting>
  <conditionalFormatting sqref="BK14">
    <cfRule type="cellIs" dxfId="6961" priority="4138" operator="lessThan">
      <formula>$C$4</formula>
    </cfRule>
  </conditionalFormatting>
  <conditionalFormatting sqref="BK14">
    <cfRule type="cellIs" dxfId="6960" priority="4139" operator="lessThan">
      <formula>$C$4</formula>
    </cfRule>
  </conditionalFormatting>
  <conditionalFormatting sqref="BK15">
    <cfRule type="cellIs" dxfId="6959" priority="4140" operator="lessThan">
      <formula>$C$4</formula>
    </cfRule>
  </conditionalFormatting>
  <conditionalFormatting sqref="BK15">
    <cfRule type="cellIs" dxfId="6958" priority="4141" operator="lessThan">
      <formula>$C$4</formula>
    </cfRule>
  </conditionalFormatting>
  <conditionalFormatting sqref="BK16">
    <cfRule type="cellIs" dxfId="6957" priority="4142" operator="lessThan">
      <formula>$C$4</formula>
    </cfRule>
  </conditionalFormatting>
  <conditionalFormatting sqref="BK16">
    <cfRule type="cellIs" dxfId="6956" priority="4143" operator="lessThan">
      <formula>$C$4</formula>
    </cfRule>
  </conditionalFormatting>
  <conditionalFormatting sqref="BK17">
    <cfRule type="cellIs" dxfId="6955" priority="4144" operator="lessThan">
      <formula>$C$4</formula>
    </cfRule>
  </conditionalFormatting>
  <conditionalFormatting sqref="BK17">
    <cfRule type="cellIs" dxfId="6954" priority="4145" operator="lessThan">
      <formula>$C$4</formula>
    </cfRule>
  </conditionalFormatting>
  <conditionalFormatting sqref="BK18">
    <cfRule type="cellIs" dxfId="6953" priority="4146" operator="lessThan">
      <formula>$C$4</formula>
    </cfRule>
  </conditionalFormatting>
  <conditionalFormatting sqref="BK18">
    <cfRule type="cellIs" dxfId="6952" priority="4147" operator="lessThan">
      <formula>$C$4</formula>
    </cfRule>
  </conditionalFormatting>
  <conditionalFormatting sqref="BK19">
    <cfRule type="cellIs" dxfId="6951" priority="4148" operator="lessThan">
      <formula>$C$4</formula>
    </cfRule>
  </conditionalFormatting>
  <conditionalFormatting sqref="BK19">
    <cfRule type="cellIs" dxfId="6950" priority="4149" operator="lessThan">
      <formula>$C$4</formula>
    </cfRule>
  </conditionalFormatting>
  <conditionalFormatting sqref="BK20">
    <cfRule type="cellIs" dxfId="6949" priority="4150" operator="lessThan">
      <formula>$C$4</formula>
    </cfRule>
  </conditionalFormatting>
  <conditionalFormatting sqref="BK20">
    <cfRule type="cellIs" dxfId="6948" priority="4151" operator="lessThan">
      <formula>$C$4</formula>
    </cfRule>
  </conditionalFormatting>
  <conditionalFormatting sqref="BK21">
    <cfRule type="cellIs" dxfId="6947" priority="4152" operator="lessThan">
      <formula>$C$4</formula>
    </cfRule>
  </conditionalFormatting>
  <conditionalFormatting sqref="BK21">
    <cfRule type="cellIs" dxfId="6946" priority="4153" operator="lessThan">
      <formula>$C$4</formula>
    </cfRule>
  </conditionalFormatting>
  <conditionalFormatting sqref="BK22">
    <cfRule type="cellIs" dxfId="6945" priority="4154" operator="lessThan">
      <formula>$C$4</formula>
    </cfRule>
  </conditionalFormatting>
  <conditionalFormatting sqref="BK22">
    <cfRule type="cellIs" dxfId="6944" priority="4155" operator="lessThan">
      <formula>$C$4</formula>
    </cfRule>
  </conditionalFormatting>
  <conditionalFormatting sqref="BK23">
    <cfRule type="cellIs" dxfId="6943" priority="4156" operator="lessThan">
      <formula>$C$4</formula>
    </cfRule>
  </conditionalFormatting>
  <conditionalFormatting sqref="BK23">
    <cfRule type="cellIs" dxfId="6942" priority="4157" operator="lessThan">
      <formula>$C$4</formula>
    </cfRule>
  </conditionalFormatting>
  <conditionalFormatting sqref="BK24">
    <cfRule type="cellIs" dxfId="6941" priority="4158" operator="lessThan">
      <formula>$C$4</formula>
    </cfRule>
  </conditionalFormatting>
  <conditionalFormatting sqref="BK24">
    <cfRule type="cellIs" dxfId="6940" priority="4159" operator="lessThan">
      <formula>$C$4</formula>
    </cfRule>
  </conditionalFormatting>
  <conditionalFormatting sqref="BK25">
    <cfRule type="cellIs" dxfId="6939" priority="4160" operator="lessThan">
      <formula>$C$4</formula>
    </cfRule>
  </conditionalFormatting>
  <conditionalFormatting sqref="BK25">
    <cfRule type="cellIs" dxfId="6938" priority="4161" operator="lessThan">
      <formula>$C$4</formula>
    </cfRule>
  </conditionalFormatting>
  <conditionalFormatting sqref="BK26">
    <cfRule type="cellIs" dxfId="6937" priority="4162" operator="lessThan">
      <formula>$C$4</formula>
    </cfRule>
  </conditionalFormatting>
  <conditionalFormatting sqref="BK26">
    <cfRule type="cellIs" dxfId="6936" priority="4163" operator="lessThan">
      <formula>$C$4</formula>
    </cfRule>
  </conditionalFormatting>
  <conditionalFormatting sqref="BK27">
    <cfRule type="cellIs" dxfId="6935" priority="4164" operator="lessThan">
      <formula>$C$4</formula>
    </cfRule>
  </conditionalFormatting>
  <conditionalFormatting sqref="BK27">
    <cfRule type="cellIs" dxfId="6934" priority="4165" operator="lessThan">
      <formula>$C$4</formula>
    </cfRule>
  </conditionalFormatting>
  <conditionalFormatting sqref="BK28">
    <cfRule type="cellIs" dxfId="6933" priority="4166" operator="lessThan">
      <formula>$C$4</formula>
    </cfRule>
  </conditionalFormatting>
  <conditionalFormatting sqref="BK28">
    <cfRule type="cellIs" dxfId="6932" priority="4167" operator="lessThan">
      <formula>$C$4</formula>
    </cfRule>
  </conditionalFormatting>
  <conditionalFormatting sqref="BK29">
    <cfRule type="cellIs" dxfId="6931" priority="4168" operator="lessThan">
      <formula>$C$4</formula>
    </cfRule>
  </conditionalFormatting>
  <conditionalFormatting sqref="BK29">
    <cfRule type="cellIs" dxfId="6930" priority="4169" operator="lessThan">
      <formula>$C$4</formula>
    </cfRule>
  </conditionalFormatting>
  <conditionalFormatting sqref="BK30">
    <cfRule type="cellIs" dxfId="6929" priority="4170" operator="lessThan">
      <formula>$C$4</formula>
    </cfRule>
  </conditionalFormatting>
  <conditionalFormatting sqref="BK30">
    <cfRule type="cellIs" dxfId="6928" priority="4171" operator="lessThan">
      <formula>$C$4</formula>
    </cfRule>
  </conditionalFormatting>
  <conditionalFormatting sqref="BK31">
    <cfRule type="cellIs" dxfId="6927" priority="4172" operator="lessThan">
      <formula>$C$4</formula>
    </cfRule>
  </conditionalFormatting>
  <conditionalFormatting sqref="BK31">
    <cfRule type="cellIs" dxfId="6926" priority="4173" operator="lessThan">
      <formula>$C$4</formula>
    </cfRule>
  </conditionalFormatting>
  <conditionalFormatting sqref="BK32">
    <cfRule type="cellIs" dxfId="6925" priority="4174" operator="lessThan">
      <formula>$C$4</formula>
    </cfRule>
  </conditionalFormatting>
  <conditionalFormatting sqref="BK32">
    <cfRule type="cellIs" dxfId="6924" priority="4175" operator="lessThan">
      <formula>$C$4</formula>
    </cfRule>
  </conditionalFormatting>
  <conditionalFormatting sqref="BK33">
    <cfRule type="cellIs" dxfId="6923" priority="4176" operator="lessThan">
      <formula>$C$4</formula>
    </cfRule>
  </conditionalFormatting>
  <conditionalFormatting sqref="BK33">
    <cfRule type="cellIs" dxfId="6922" priority="4177" operator="lessThan">
      <formula>$C$4</formula>
    </cfRule>
  </conditionalFormatting>
  <conditionalFormatting sqref="BK34">
    <cfRule type="cellIs" dxfId="6921" priority="4178" operator="lessThan">
      <formula>$C$4</formula>
    </cfRule>
  </conditionalFormatting>
  <conditionalFormatting sqref="BK34">
    <cfRule type="cellIs" dxfId="6920" priority="4179" operator="lessThan">
      <formula>$C$4</formula>
    </cfRule>
  </conditionalFormatting>
  <conditionalFormatting sqref="BK35">
    <cfRule type="cellIs" dxfId="6919" priority="4180" operator="lessThan">
      <formula>$C$4</formula>
    </cfRule>
  </conditionalFormatting>
  <conditionalFormatting sqref="BK35">
    <cfRule type="cellIs" dxfId="6918" priority="4181" operator="lessThan">
      <formula>$C$4</formula>
    </cfRule>
  </conditionalFormatting>
  <conditionalFormatting sqref="BK36">
    <cfRule type="cellIs" dxfId="6917" priority="4182" operator="lessThan">
      <formula>$C$4</formula>
    </cfRule>
  </conditionalFormatting>
  <conditionalFormatting sqref="BK36">
    <cfRule type="cellIs" dxfId="6916" priority="4183" operator="lessThan">
      <formula>$C$4</formula>
    </cfRule>
  </conditionalFormatting>
  <conditionalFormatting sqref="BK37">
    <cfRule type="cellIs" dxfId="6915" priority="4184" operator="lessThan">
      <formula>$C$4</formula>
    </cfRule>
  </conditionalFormatting>
  <conditionalFormatting sqref="BK37">
    <cfRule type="cellIs" dxfId="6914" priority="4185" operator="lessThan">
      <formula>$C$4</formula>
    </cfRule>
  </conditionalFormatting>
  <conditionalFormatting sqref="BK38">
    <cfRule type="cellIs" dxfId="6913" priority="4186" operator="lessThan">
      <formula>$C$4</formula>
    </cfRule>
  </conditionalFormatting>
  <conditionalFormatting sqref="BK38">
    <cfRule type="cellIs" dxfId="6912" priority="4187" operator="lessThan">
      <formula>$C$4</formula>
    </cfRule>
  </conditionalFormatting>
  <conditionalFormatting sqref="BK39">
    <cfRule type="cellIs" dxfId="6911" priority="4188" operator="lessThan">
      <formula>$C$4</formula>
    </cfRule>
  </conditionalFormatting>
  <conditionalFormatting sqref="BK39">
    <cfRule type="cellIs" dxfId="6910" priority="4189" operator="lessThan">
      <formula>$C$4</formula>
    </cfRule>
  </conditionalFormatting>
  <conditionalFormatting sqref="BK40">
    <cfRule type="cellIs" dxfId="6909" priority="4190" operator="lessThan">
      <formula>$C$4</formula>
    </cfRule>
  </conditionalFormatting>
  <conditionalFormatting sqref="BK40">
    <cfRule type="cellIs" dxfId="6908" priority="4191" operator="lessThan">
      <formula>$C$4</formula>
    </cfRule>
  </conditionalFormatting>
  <conditionalFormatting sqref="BK41">
    <cfRule type="cellIs" dxfId="6907" priority="4192" operator="lessThan">
      <formula>$C$4</formula>
    </cfRule>
  </conditionalFormatting>
  <conditionalFormatting sqref="BK41">
    <cfRule type="cellIs" dxfId="6906" priority="4193" operator="lessThan">
      <formula>$C$4</formula>
    </cfRule>
  </conditionalFormatting>
  <conditionalFormatting sqref="BK42">
    <cfRule type="cellIs" dxfId="6905" priority="4194" operator="lessThan">
      <formula>$C$4</formula>
    </cfRule>
  </conditionalFormatting>
  <conditionalFormatting sqref="BK42">
    <cfRule type="cellIs" dxfId="6904" priority="4195" operator="lessThan">
      <formula>$C$4</formula>
    </cfRule>
  </conditionalFormatting>
  <conditionalFormatting sqref="BK43">
    <cfRule type="cellIs" dxfId="6903" priority="4196" operator="lessThan">
      <formula>$C$4</formula>
    </cfRule>
  </conditionalFormatting>
  <conditionalFormatting sqref="BK43">
    <cfRule type="cellIs" dxfId="6902" priority="4197" operator="lessThan">
      <formula>$C$4</formula>
    </cfRule>
  </conditionalFormatting>
  <conditionalFormatting sqref="BK44">
    <cfRule type="cellIs" dxfId="6901" priority="4198" operator="lessThan">
      <formula>$C$4</formula>
    </cfRule>
  </conditionalFormatting>
  <conditionalFormatting sqref="BK44">
    <cfRule type="cellIs" dxfId="6900" priority="4199" operator="lessThan">
      <formula>$C$4</formula>
    </cfRule>
  </conditionalFormatting>
  <conditionalFormatting sqref="BK45">
    <cfRule type="cellIs" dxfId="6899" priority="4200" operator="lessThan">
      <formula>$C$4</formula>
    </cfRule>
  </conditionalFormatting>
  <conditionalFormatting sqref="BK45">
    <cfRule type="cellIs" dxfId="6898" priority="4201" operator="lessThan">
      <formula>$C$4</formula>
    </cfRule>
  </conditionalFormatting>
  <conditionalFormatting sqref="BK46">
    <cfRule type="cellIs" dxfId="6897" priority="4202" operator="lessThan">
      <formula>$C$4</formula>
    </cfRule>
  </conditionalFormatting>
  <conditionalFormatting sqref="BK46">
    <cfRule type="cellIs" dxfId="6896" priority="4203" operator="lessThan">
      <formula>$C$4</formula>
    </cfRule>
  </conditionalFormatting>
  <conditionalFormatting sqref="BK47">
    <cfRule type="cellIs" dxfId="6895" priority="4204" operator="lessThan">
      <formula>$C$4</formula>
    </cfRule>
  </conditionalFormatting>
  <conditionalFormatting sqref="BK47">
    <cfRule type="cellIs" dxfId="6894" priority="4205" operator="lessThan">
      <formula>$C$4</formula>
    </cfRule>
  </conditionalFormatting>
  <conditionalFormatting sqref="BK48">
    <cfRule type="cellIs" dxfId="6893" priority="4206" operator="lessThan">
      <formula>$C$4</formula>
    </cfRule>
  </conditionalFormatting>
  <conditionalFormatting sqref="BK48">
    <cfRule type="cellIs" dxfId="6892" priority="4207" operator="lessThan">
      <formula>$C$4</formula>
    </cfRule>
  </conditionalFormatting>
  <conditionalFormatting sqref="BK49">
    <cfRule type="cellIs" dxfId="6891" priority="4208" operator="lessThan">
      <formula>$C$4</formula>
    </cfRule>
  </conditionalFormatting>
  <conditionalFormatting sqref="BK49">
    <cfRule type="cellIs" dxfId="6890" priority="4209" operator="lessThan">
      <formula>$C$4</formula>
    </cfRule>
  </conditionalFormatting>
  <conditionalFormatting sqref="BK50">
    <cfRule type="cellIs" dxfId="6889" priority="4210" operator="lessThan">
      <formula>$C$4</formula>
    </cfRule>
  </conditionalFormatting>
  <conditionalFormatting sqref="BK50">
    <cfRule type="cellIs" dxfId="6888" priority="4211" operator="lessThan">
      <formula>$C$4</formula>
    </cfRule>
  </conditionalFormatting>
  <conditionalFormatting sqref="BK51">
    <cfRule type="cellIs" dxfId="6887" priority="4212" operator="lessThan">
      <formula>$C$4</formula>
    </cfRule>
  </conditionalFormatting>
  <conditionalFormatting sqref="BK51">
    <cfRule type="cellIs" dxfId="6886" priority="4213" operator="lessThan">
      <formula>$C$4</formula>
    </cfRule>
  </conditionalFormatting>
  <conditionalFormatting sqref="BK52">
    <cfRule type="cellIs" dxfId="6885" priority="4214" operator="lessThan">
      <formula>$C$4</formula>
    </cfRule>
  </conditionalFormatting>
  <conditionalFormatting sqref="BK52">
    <cfRule type="cellIs" dxfId="6884" priority="4215" operator="lessThan">
      <formula>$C$4</formula>
    </cfRule>
  </conditionalFormatting>
  <conditionalFormatting sqref="BK53">
    <cfRule type="cellIs" dxfId="6883" priority="4216" operator="lessThan">
      <formula>$C$4</formula>
    </cfRule>
  </conditionalFormatting>
  <conditionalFormatting sqref="BK53">
    <cfRule type="cellIs" dxfId="6882" priority="4217" operator="lessThan">
      <formula>$C$4</formula>
    </cfRule>
  </conditionalFormatting>
  <conditionalFormatting sqref="BK54">
    <cfRule type="cellIs" dxfId="6881" priority="4218" operator="lessThan">
      <formula>$C$4</formula>
    </cfRule>
  </conditionalFormatting>
  <conditionalFormatting sqref="BK54">
    <cfRule type="cellIs" dxfId="6880" priority="4219" operator="lessThan">
      <formula>$C$4</formula>
    </cfRule>
  </conditionalFormatting>
  <conditionalFormatting sqref="BK55">
    <cfRule type="cellIs" dxfId="6879" priority="4220" operator="lessThan">
      <formula>$C$4</formula>
    </cfRule>
  </conditionalFormatting>
  <conditionalFormatting sqref="BK55">
    <cfRule type="cellIs" dxfId="6878" priority="4221" operator="lessThan">
      <formula>$C$4</formula>
    </cfRule>
  </conditionalFormatting>
  <conditionalFormatting sqref="BK56">
    <cfRule type="cellIs" dxfId="6877" priority="4222" operator="lessThan">
      <formula>$C$4</formula>
    </cfRule>
  </conditionalFormatting>
  <conditionalFormatting sqref="BK56">
    <cfRule type="cellIs" dxfId="6876" priority="4223" operator="lessThan">
      <formula>$C$4</formula>
    </cfRule>
  </conditionalFormatting>
  <conditionalFormatting sqref="BK57">
    <cfRule type="cellIs" dxfId="6875" priority="4224" operator="lessThan">
      <formula>$C$4</formula>
    </cfRule>
  </conditionalFormatting>
  <conditionalFormatting sqref="BK57">
    <cfRule type="cellIs" dxfId="6874" priority="4225" operator="lessThan">
      <formula>$C$4</formula>
    </cfRule>
  </conditionalFormatting>
  <conditionalFormatting sqref="BK58">
    <cfRule type="cellIs" dxfId="6873" priority="4226" operator="lessThan">
      <formula>$C$4</formula>
    </cfRule>
  </conditionalFormatting>
  <conditionalFormatting sqref="BK58">
    <cfRule type="cellIs" dxfId="6872" priority="4227" operator="lessThan">
      <formula>$C$4</formula>
    </cfRule>
  </conditionalFormatting>
  <conditionalFormatting sqref="BK59">
    <cfRule type="cellIs" dxfId="6871" priority="4228" operator="lessThan">
      <formula>$C$4</formula>
    </cfRule>
  </conditionalFormatting>
  <conditionalFormatting sqref="BK59">
    <cfRule type="cellIs" dxfId="6870" priority="4229" operator="lessThan">
      <formula>$C$4</formula>
    </cfRule>
  </conditionalFormatting>
  <conditionalFormatting sqref="BK60">
    <cfRule type="cellIs" dxfId="6869" priority="4230" operator="lessThan">
      <formula>$C$4</formula>
    </cfRule>
  </conditionalFormatting>
  <conditionalFormatting sqref="BK60">
    <cfRule type="cellIs" dxfId="6868" priority="4231" operator="lessThan">
      <formula>$C$4</formula>
    </cfRule>
  </conditionalFormatting>
  <conditionalFormatting sqref="BL11">
    <cfRule type="cellIs" dxfId="6867" priority="4232" operator="lessThan">
      <formula>$C$4</formula>
    </cfRule>
  </conditionalFormatting>
  <conditionalFormatting sqref="BL11">
    <cfRule type="cellIs" dxfId="6866" priority="4233" operator="lessThan">
      <formula>$C$4</formula>
    </cfRule>
  </conditionalFormatting>
  <conditionalFormatting sqref="BL12">
    <cfRule type="cellIs" dxfId="6865" priority="4234" operator="lessThan">
      <formula>$C$4</formula>
    </cfRule>
  </conditionalFormatting>
  <conditionalFormatting sqref="BL12">
    <cfRule type="cellIs" dxfId="6864" priority="4235" operator="lessThan">
      <formula>$C$4</formula>
    </cfRule>
  </conditionalFormatting>
  <conditionalFormatting sqref="BL13">
    <cfRule type="cellIs" dxfId="6863" priority="4236" operator="lessThan">
      <formula>$C$4</formula>
    </cfRule>
  </conditionalFormatting>
  <conditionalFormatting sqref="BL13">
    <cfRule type="cellIs" dxfId="6862" priority="4237" operator="lessThan">
      <formula>$C$4</formula>
    </cfRule>
  </conditionalFormatting>
  <conditionalFormatting sqref="BL14">
    <cfRule type="cellIs" dxfId="6861" priority="4238" operator="lessThan">
      <formula>$C$4</formula>
    </cfRule>
  </conditionalFormatting>
  <conditionalFormatting sqref="BL14">
    <cfRule type="cellIs" dxfId="6860" priority="4239" operator="lessThan">
      <formula>$C$4</formula>
    </cfRule>
  </conditionalFormatting>
  <conditionalFormatting sqref="BL15">
    <cfRule type="cellIs" dxfId="6859" priority="4240" operator="lessThan">
      <formula>$C$4</formula>
    </cfRule>
  </conditionalFormatting>
  <conditionalFormatting sqref="BL15">
    <cfRule type="cellIs" dxfId="6858" priority="4241" operator="lessThan">
      <formula>$C$4</formula>
    </cfRule>
  </conditionalFormatting>
  <conditionalFormatting sqref="BL16">
    <cfRule type="cellIs" dxfId="6857" priority="4242" operator="lessThan">
      <formula>$C$4</formula>
    </cfRule>
  </conditionalFormatting>
  <conditionalFormatting sqref="BL16">
    <cfRule type="cellIs" dxfId="6856" priority="4243" operator="lessThan">
      <formula>$C$4</formula>
    </cfRule>
  </conditionalFormatting>
  <conditionalFormatting sqref="BL17">
    <cfRule type="cellIs" dxfId="6855" priority="4244" operator="lessThan">
      <formula>$C$4</formula>
    </cfRule>
  </conditionalFormatting>
  <conditionalFormatting sqref="BL17">
    <cfRule type="cellIs" dxfId="6854" priority="4245" operator="lessThan">
      <formula>$C$4</formula>
    </cfRule>
  </conditionalFormatting>
  <conditionalFormatting sqref="BL18">
    <cfRule type="cellIs" dxfId="6853" priority="4246" operator="lessThan">
      <formula>$C$4</formula>
    </cfRule>
  </conditionalFormatting>
  <conditionalFormatting sqref="BL18">
    <cfRule type="cellIs" dxfId="6852" priority="4247" operator="lessThan">
      <formula>$C$4</formula>
    </cfRule>
  </conditionalFormatting>
  <conditionalFormatting sqref="BL19">
    <cfRule type="cellIs" dxfId="6851" priority="4248" operator="lessThan">
      <formula>$C$4</formula>
    </cfRule>
  </conditionalFormatting>
  <conditionalFormatting sqref="BL19">
    <cfRule type="cellIs" dxfId="6850" priority="4249" operator="lessThan">
      <formula>$C$4</formula>
    </cfRule>
  </conditionalFormatting>
  <conditionalFormatting sqref="BL20">
    <cfRule type="cellIs" dxfId="6849" priority="4250" operator="lessThan">
      <formula>$C$4</formula>
    </cfRule>
  </conditionalFormatting>
  <conditionalFormatting sqref="BL20">
    <cfRule type="cellIs" dxfId="6848" priority="4251" operator="lessThan">
      <formula>$C$4</formula>
    </cfRule>
  </conditionalFormatting>
  <conditionalFormatting sqref="BL21">
    <cfRule type="cellIs" dxfId="6847" priority="4252" operator="lessThan">
      <formula>$C$4</formula>
    </cfRule>
  </conditionalFormatting>
  <conditionalFormatting sqref="BL21">
    <cfRule type="cellIs" dxfId="6846" priority="4253" operator="lessThan">
      <formula>$C$4</formula>
    </cfRule>
  </conditionalFormatting>
  <conditionalFormatting sqref="BL22">
    <cfRule type="cellIs" dxfId="6845" priority="4254" operator="lessThan">
      <formula>$C$4</formula>
    </cfRule>
  </conditionalFormatting>
  <conditionalFormatting sqref="BL22">
    <cfRule type="cellIs" dxfId="6844" priority="4255" operator="lessThan">
      <formula>$C$4</formula>
    </cfRule>
  </conditionalFormatting>
  <conditionalFormatting sqref="BL23">
    <cfRule type="cellIs" dxfId="6843" priority="4256" operator="lessThan">
      <formula>$C$4</formula>
    </cfRule>
  </conditionalFormatting>
  <conditionalFormatting sqref="BL23">
    <cfRule type="cellIs" dxfId="6842" priority="4257" operator="lessThan">
      <formula>$C$4</formula>
    </cfRule>
  </conditionalFormatting>
  <conditionalFormatting sqref="BL24">
    <cfRule type="cellIs" dxfId="6841" priority="4258" operator="lessThan">
      <formula>$C$4</formula>
    </cfRule>
  </conditionalFormatting>
  <conditionalFormatting sqref="BL24">
    <cfRule type="cellIs" dxfId="6840" priority="4259" operator="lessThan">
      <formula>$C$4</formula>
    </cfRule>
  </conditionalFormatting>
  <conditionalFormatting sqref="BL25">
    <cfRule type="cellIs" dxfId="6839" priority="4260" operator="lessThan">
      <formula>$C$4</formula>
    </cfRule>
  </conditionalFormatting>
  <conditionalFormatting sqref="BL25">
    <cfRule type="cellIs" dxfId="6838" priority="4261" operator="lessThan">
      <formula>$C$4</formula>
    </cfRule>
  </conditionalFormatting>
  <conditionalFormatting sqref="BL26">
    <cfRule type="cellIs" dxfId="6837" priority="4262" operator="lessThan">
      <formula>$C$4</formula>
    </cfRule>
  </conditionalFormatting>
  <conditionalFormatting sqref="BL26">
    <cfRule type="cellIs" dxfId="6836" priority="4263" operator="lessThan">
      <formula>$C$4</formula>
    </cfRule>
  </conditionalFormatting>
  <conditionalFormatting sqref="BL27">
    <cfRule type="cellIs" dxfId="6835" priority="4264" operator="lessThan">
      <formula>$C$4</formula>
    </cfRule>
  </conditionalFormatting>
  <conditionalFormatting sqref="BL27">
    <cfRule type="cellIs" dxfId="6834" priority="4265" operator="lessThan">
      <formula>$C$4</formula>
    </cfRule>
  </conditionalFormatting>
  <conditionalFormatting sqref="BL28">
    <cfRule type="cellIs" dxfId="6833" priority="4266" operator="lessThan">
      <formula>$C$4</formula>
    </cfRule>
  </conditionalFormatting>
  <conditionalFormatting sqref="BL28">
    <cfRule type="cellIs" dxfId="6832" priority="4267" operator="lessThan">
      <formula>$C$4</formula>
    </cfRule>
  </conditionalFormatting>
  <conditionalFormatting sqref="BL29">
    <cfRule type="cellIs" dxfId="6831" priority="4268" operator="lessThan">
      <formula>$C$4</formula>
    </cfRule>
  </conditionalFormatting>
  <conditionalFormatting sqref="BL29">
    <cfRule type="cellIs" dxfId="6830" priority="4269" operator="lessThan">
      <formula>$C$4</formula>
    </cfRule>
  </conditionalFormatting>
  <conditionalFormatting sqref="BL30">
    <cfRule type="cellIs" dxfId="6829" priority="4270" operator="lessThan">
      <formula>$C$4</formula>
    </cfRule>
  </conditionalFormatting>
  <conditionalFormatting sqref="BL30">
    <cfRule type="cellIs" dxfId="6828" priority="4271" operator="lessThan">
      <formula>$C$4</formula>
    </cfRule>
  </conditionalFormatting>
  <conditionalFormatting sqref="BL31">
    <cfRule type="cellIs" dxfId="6827" priority="4272" operator="lessThan">
      <formula>$C$4</formula>
    </cfRule>
  </conditionalFormatting>
  <conditionalFormatting sqref="BL31">
    <cfRule type="cellIs" dxfId="6826" priority="4273" operator="lessThan">
      <formula>$C$4</formula>
    </cfRule>
  </conditionalFormatting>
  <conditionalFormatting sqref="BL32">
    <cfRule type="cellIs" dxfId="6825" priority="4274" operator="lessThan">
      <formula>$C$4</formula>
    </cfRule>
  </conditionalFormatting>
  <conditionalFormatting sqref="BL32">
    <cfRule type="cellIs" dxfId="6824" priority="4275" operator="lessThan">
      <formula>$C$4</formula>
    </cfRule>
  </conditionalFormatting>
  <conditionalFormatting sqref="BL33">
    <cfRule type="cellIs" dxfId="6823" priority="4276" operator="lessThan">
      <formula>$C$4</formula>
    </cfRule>
  </conditionalFormatting>
  <conditionalFormatting sqref="BL33">
    <cfRule type="cellIs" dxfId="6822" priority="4277" operator="lessThan">
      <formula>$C$4</formula>
    </cfRule>
  </conditionalFormatting>
  <conditionalFormatting sqref="BL34">
    <cfRule type="cellIs" dxfId="6821" priority="4278" operator="lessThan">
      <formula>$C$4</formula>
    </cfRule>
  </conditionalFormatting>
  <conditionalFormatting sqref="BL34">
    <cfRule type="cellIs" dxfId="6820" priority="4279" operator="lessThan">
      <formula>$C$4</formula>
    </cfRule>
  </conditionalFormatting>
  <conditionalFormatting sqref="BL35">
    <cfRule type="cellIs" dxfId="6819" priority="4280" operator="lessThan">
      <formula>$C$4</formula>
    </cfRule>
  </conditionalFormatting>
  <conditionalFormatting sqref="BL35">
    <cfRule type="cellIs" dxfId="6818" priority="4281" operator="lessThan">
      <formula>$C$4</formula>
    </cfRule>
  </conditionalFormatting>
  <conditionalFormatting sqref="BL36">
    <cfRule type="cellIs" dxfId="6817" priority="4282" operator="lessThan">
      <formula>$C$4</formula>
    </cfRule>
  </conditionalFormatting>
  <conditionalFormatting sqref="BL36">
    <cfRule type="cellIs" dxfId="6816" priority="4283" operator="lessThan">
      <formula>$C$4</formula>
    </cfRule>
  </conditionalFormatting>
  <conditionalFormatting sqref="BL37">
    <cfRule type="cellIs" dxfId="6815" priority="4284" operator="lessThan">
      <formula>$C$4</formula>
    </cfRule>
  </conditionalFormatting>
  <conditionalFormatting sqref="BL37">
    <cfRule type="cellIs" dxfId="6814" priority="4285" operator="lessThan">
      <formula>$C$4</formula>
    </cfRule>
  </conditionalFormatting>
  <conditionalFormatting sqref="BL38">
    <cfRule type="cellIs" dxfId="6813" priority="4286" operator="lessThan">
      <formula>$C$4</formula>
    </cfRule>
  </conditionalFormatting>
  <conditionalFormatting sqref="BL38">
    <cfRule type="cellIs" dxfId="6812" priority="4287" operator="lessThan">
      <formula>$C$4</formula>
    </cfRule>
  </conditionalFormatting>
  <conditionalFormatting sqref="BL39">
    <cfRule type="cellIs" dxfId="6811" priority="4288" operator="lessThan">
      <formula>$C$4</formula>
    </cfRule>
  </conditionalFormatting>
  <conditionalFormatting sqref="BL39">
    <cfRule type="cellIs" dxfId="6810" priority="4289" operator="lessThan">
      <formula>$C$4</formula>
    </cfRule>
  </conditionalFormatting>
  <conditionalFormatting sqref="BL40">
    <cfRule type="cellIs" dxfId="6809" priority="4290" operator="lessThan">
      <formula>$C$4</formula>
    </cfRule>
  </conditionalFormatting>
  <conditionalFormatting sqref="BL40">
    <cfRule type="cellIs" dxfId="6808" priority="4291" operator="lessThan">
      <formula>$C$4</formula>
    </cfRule>
  </conditionalFormatting>
  <conditionalFormatting sqref="BL41">
    <cfRule type="cellIs" dxfId="6807" priority="4292" operator="lessThan">
      <formula>$C$4</formula>
    </cfRule>
  </conditionalFormatting>
  <conditionalFormatting sqref="BL41">
    <cfRule type="cellIs" dxfId="6806" priority="4293" operator="lessThan">
      <formula>$C$4</formula>
    </cfRule>
  </conditionalFormatting>
  <conditionalFormatting sqref="BL42">
    <cfRule type="cellIs" dxfId="6805" priority="4294" operator="lessThan">
      <formula>$C$4</formula>
    </cfRule>
  </conditionalFormatting>
  <conditionalFormatting sqref="BL42">
    <cfRule type="cellIs" dxfId="6804" priority="4295" operator="lessThan">
      <formula>$C$4</formula>
    </cfRule>
  </conditionalFormatting>
  <conditionalFormatting sqref="BL43">
    <cfRule type="cellIs" dxfId="6803" priority="4296" operator="lessThan">
      <formula>$C$4</formula>
    </cfRule>
  </conditionalFormatting>
  <conditionalFormatting sqref="BL43">
    <cfRule type="cellIs" dxfId="6802" priority="4297" operator="lessThan">
      <formula>$C$4</formula>
    </cfRule>
  </conditionalFormatting>
  <conditionalFormatting sqref="BL44">
    <cfRule type="cellIs" dxfId="6801" priority="4298" operator="lessThan">
      <formula>$C$4</formula>
    </cfRule>
  </conditionalFormatting>
  <conditionalFormatting sqref="BL44">
    <cfRule type="cellIs" dxfId="6800" priority="4299" operator="lessThan">
      <formula>$C$4</formula>
    </cfRule>
  </conditionalFormatting>
  <conditionalFormatting sqref="BL45">
    <cfRule type="cellIs" dxfId="6799" priority="4300" operator="lessThan">
      <formula>$C$4</formula>
    </cfRule>
  </conditionalFormatting>
  <conditionalFormatting sqref="BL45">
    <cfRule type="cellIs" dxfId="6798" priority="4301" operator="lessThan">
      <formula>$C$4</formula>
    </cfRule>
  </conditionalFormatting>
  <conditionalFormatting sqref="BL46">
    <cfRule type="cellIs" dxfId="6797" priority="4302" operator="lessThan">
      <formula>$C$4</formula>
    </cfRule>
  </conditionalFormatting>
  <conditionalFormatting sqref="BL46">
    <cfRule type="cellIs" dxfId="6796" priority="4303" operator="lessThan">
      <formula>$C$4</formula>
    </cfRule>
  </conditionalFormatting>
  <conditionalFormatting sqref="BL47">
    <cfRule type="cellIs" dxfId="6795" priority="4304" operator="lessThan">
      <formula>$C$4</formula>
    </cfRule>
  </conditionalFormatting>
  <conditionalFormatting sqref="BL47">
    <cfRule type="cellIs" dxfId="6794" priority="4305" operator="lessThan">
      <formula>$C$4</formula>
    </cfRule>
  </conditionalFormatting>
  <conditionalFormatting sqref="BL48">
    <cfRule type="cellIs" dxfId="6793" priority="4306" operator="lessThan">
      <formula>$C$4</formula>
    </cfRule>
  </conditionalFormatting>
  <conditionalFormatting sqref="BL48">
    <cfRule type="cellIs" dxfId="6792" priority="4307" operator="lessThan">
      <formula>$C$4</formula>
    </cfRule>
  </conditionalFormatting>
  <conditionalFormatting sqref="BL49">
    <cfRule type="cellIs" dxfId="6791" priority="4308" operator="lessThan">
      <formula>$C$4</formula>
    </cfRule>
  </conditionalFormatting>
  <conditionalFormatting sqref="BL49">
    <cfRule type="cellIs" dxfId="6790" priority="4309" operator="lessThan">
      <formula>$C$4</formula>
    </cfRule>
  </conditionalFormatting>
  <conditionalFormatting sqref="BL50">
    <cfRule type="cellIs" dxfId="6789" priority="4310" operator="lessThan">
      <formula>$C$4</formula>
    </cfRule>
  </conditionalFormatting>
  <conditionalFormatting sqref="BL50">
    <cfRule type="cellIs" dxfId="6788" priority="4311" operator="lessThan">
      <formula>$C$4</formula>
    </cfRule>
  </conditionalFormatting>
  <conditionalFormatting sqref="BL51">
    <cfRule type="cellIs" dxfId="6787" priority="4312" operator="lessThan">
      <formula>$C$4</formula>
    </cfRule>
  </conditionalFormatting>
  <conditionalFormatting sqref="BL51">
    <cfRule type="cellIs" dxfId="6786" priority="4313" operator="lessThan">
      <formula>$C$4</formula>
    </cfRule>
  </conditionalFormatting>
  <conditionalFormatting sqref="BL52">
    <cfRule type="cellIs" dxfId="6785" priority="4314" operator="lessThan">
      <formula>$C$4</formula>
    </cfRule>
  </conditionalFormatting>
  <conditionalFormatting sqref="BL52">
    <cfRule type="cellIs" dxfId="6784" priority="4315" operator="lessThan">
      <formula>$C$4</formula>
    </cfRule>
  </conditionalFormatting>
  <conditionalFormatting sqref="BL53">
    <cfRule type="cellIs" dxfId="6783" priority="4316" operator="lessThan">
      <formula>$C$4</formula>
    </cfRule>
  </conditionalFormatting>
  <conditionalFormatting sqref="BL53">
    <cfRule type="cellIs" dxfId="6782" priority="4317" operator="lessThan">
      <formula>$C$4</formula>
    </cfRule>
  </conditionalFormatting>
  <conditionalFormatting sqref="BL54">
    <cfRule type="cellIs" dxfId="6781" priority="4318" operator="lessThan">
      <formula>$C$4</formula>
    </cfRule>
  </conditionalFormatting>
  <conditionalFormatting sqref="BL54">
    <cfRule type="cellIs" dxfId="6780" priority="4319" operator="lessThan">
      <formula>$C$4</formula>
    </cfRule>
  </conditionalFormatting>
  <conditionalFormatting sqref="BL55">
    <cfRule type="cellIs" dxfId="6779" priority="4320" operator="lessThan">
      <formula>$C$4</formula>
    </cfRule>
  </conditionalFormatting>
  <conditionalFormatting sqref="BL55">
    <cfRule type="cellIs" dxfId="6778" priority="4321" operator="lessThan">
      <formula>$C$4</formula>
    </cfRule>
  </conditionalFormatting>
  <conditionalFormatting sqref="BL56">
    <cfRule type="cellIs" dxfId="6777" priority="4322" operator="lessThan">
      <formula>$C$4</formula>
    </cfRule>
  </conditionalFormatting>
  <conditionalFormatting sqref="BL56">
    <cfRule type="cellIs" dxfId="6776" priority="4323" operator="lessThan">
      <formula>$C$4</formula>
    </cfRule>
  </conditionalFormatting>
  <conditionalFormatting sqref="BL57">
    <cfRule type="cellIs" dxfId="6775" priority="4324" operator="lessThan">
      <formula>$C$4</formula>
    </cfRule>
  </conditionalFormatting>
  <conditionalFormatting sqref="BL57">
    <cfRule type="cellIs" dxfId="6774" priority="4325" operator="lessThan">
      <formula>$C$4</formula>
    </cfRule>
  </conditionalFormatting>
  <conditionalFormatting sqref="BL58">
    <cfRule type="cellIs" dxfId="6773" priority="4326" operator="lessThan">
      <formula>$C$4</formula>
    </cfRule>
  </conditionalFormatting>
  <conditionalFormatting sqref="BL58">
    <cfRule type="cellIs" dxfId="6772" priority="4327" operator="lessThan">
      <formula>$C$4</formula>
    </cfRule>
  </conditionalFormatting>
  <conditionalFormatting sqref="BL59">
    <cfRule type="cellIs" dxfId="6771" priority="4328" operator="lessThan">
      <formula>$C$4</formula>
    </cfRule>
  </conditionalFormatting>
  <conditionalFormatting sqref="BL59">
    <cfRule type="cellIs" dxfId="6770" priority="4329" operator="lessThan">
      <formula>$C$4</formula>
    </cfRule>
  </conditionalFormatting>
  <conditionalFormatting sqref="BL60">
    <cfRule type="cellIs" dxfId="6769" priority="4330" operator="lessThan">
      <formula>$C$4</formula>
    </cfRule>
  </conditionalFormatting>
  <conditionalFormatting sqref="BL60">
    <cfRule type="cellIs" dxfId="6768" priority="4331" operator="lessThan">
      <formula>$C$4</formula>
    </cfRule>
  </conditionalFormatting>
  <conditionalFormatting sqref="BM11">
    <cfRule type="cellIs" dxfId="6767" priority="4332" operator="lessThan">
      <formula>$C$4</formula>
    </cfRule>
  </conditionalFormatting>
  <conditionalFormatting sqref="BM11">
    <cfRule type="cellIs" dxfId="6766" priority="4333" operator="lessThan">
      <formula>$C$4</formula>
    </cfRule>
  </conditionalFormatting>
  <conditionalFormatting sqref="BM12">
    <cfRule type="cellIs" dxfId="6765" priority="4334" operator="lessThan">
      <formula>$C$4</formula>
    </cfRule>
  </conditionalFormatting>
  <conditionalFormatting sqref="BM12">
    <cfRule type="cellIs" dxfId="6764" priority="4335" operator="lessThan">
      <formula>$C$4</formula>
    </cfRule>
  </conditionalFormatting>
  <conditionalFormatting sqref="BM13">
    <cfRule type="cellIs" dxfId="6763" priority="4336" operator="lessThan">
      <formula>$C$4</formula>
    </cfRule>
  </conditionalFormatting>
  <conditionalFormatting sqref="BM13">
    <cfRule type="cellIs" dxfId="6762" priority="4337" operator="lessThan">
      <formula>$C$4</formula>
    </cfRule>
  </conditionalFormatting>
  <conditionalFormatting sqref="BM14">
    <cfRule type="cellIs" dxfId="6761" priority="4338" operator="lessThan">
      <formula>$C$4</formula>
    </cfRule>
  </conditionalFormatting>
  <conditionalFormatting sqref="BM14">
    <cfRule type="cellIs" dxfId="6760" priority="4339" operator="lessThan">
      <formula>$C$4</formula>
    </cfRule>
  </conditionalFormatting>
  <conditionalFormatting sqref="BM15">
    <cfRule type="cellIs" dxfId="6759" priority="4340" operator="lessThan">
      <formula>$C$4</formula>
    </cfRule>
  </conditionalFormatting>
  <conditionalFormatting sqref="BM15">
    <cfRule type="cellIs" dxfId="6758" priority="4341" operator="lessThan">
      <formula>$C$4</formula>
    </cfRule>
  </conditionalFormatting>
  <conditionalFormatting sqref="BM16">
    <cfRule type="cellIs" dxfId="6757" priority="4342" operator="lessThan">
      <formula>$C$4</formula>
    </cfRule>
  </conditionalFormatting>
  <conditionalFormatting sqref="BM16">
    <cfRule type="cellIs" dxfId="6756" priority="4343" operator="lessThan">
      <formula>$C$4</formula>
    </cfRule>
  </conditionalFormatting>
  <conditionalFormatting sqref="BM17">
    <cfRule type="cellIs" dxfId="6755" priority="4344" operator="lessThan">
      <formula>$C$4</formula>
    </cfRule>
  </conditionalFormatting>
  <conditionalFormatting sqref="BM17">
    <cfRule type="cellIs" dxfId="6754" priority="4345" operator="lessThan">
      <formula>$C$4</formula>
    </cfRule>
  </conditionalFormatting>
  <conditionalFormatting sqref="BM18">
    <cfRule type="cellIs" dxfId="6753" priority="4346" operator="lessThan">
      <formula>$C$4</formula>
    </cfRule>
  </conditionalFormatting>
  <conditionalFormatting sqref="BM18">
    <cfRule type="cellIs" dxfId="6752" priority="4347" operator="lessThan">
      <formula>$C$4</formula>
    </cfRule>
  </conditionalFormatting>
  <conditionalFormatting sqref="BM19">
    <cfRule type="cellIs" dxfId="6751" priority="4348" operator="lessThan">
      <formula>$C$4</formula>
    </cfRule>
  </conditionalFormatting>
  <conditionalFormatting sqref="BM19">
    <cfRule type="cellIs" dxfId="6750" priority="4349" operator="lessThan">
      <formula>$C$4</formula>
    </cfRule>
  </conditionalFormatting>
  <conditionalFormatting sqref="BM20">
    <cfRule type="cellIs" dxfId="6749" priority="4350" operator="lessThan">
      <formula>$C$4</formula>
    </cfRule>
  </conditionalFormatting>
  <conditionalFormatting sqref="BM20">
    <cfRule type="cellIs" dxfId="6748" priority="4351" operator="lessThan">
      <formula>$C$4</formula>
    </cfRule>
  </conditionalFormatting>
  <conditionalFormatting sqref="BM21">
    <cfRule type="cellIs" dxfId="6747" priority="4352" operator="lessThan">
      <formula>$C$4</formula>
    </cfRule>
  </conditionalFormatting>
  <conditionalFormatting sqref="BM21">
    <cfRule type="cellIs" dxfId="6746" priority="4353" operator="lessThan">
      <formula>$C$4</formula>
    </cfRule>
  </conditionalFormatting>
  <conditionalFormatting sqref="BM22">
    <cfRule type="cellIs" dxfId="6745" priority="4354" operator="lessThan">
      <formula>$C$4</formula>
    </cfRule>
  </conditionalFormatting>
  <conditionalFormatting sqref="BM22">
    <cfRule type="cellIs" dxfId="6744" priority="4355" operator="lessThan">
      <formula>$C$4</formula>
    </cfRule>
  </conditionalFormatting>
  <conditionalFormatting sqref="BM23">
    <cfRule type="cellIs" dxfId="6743" priority="4356" operator="lessThan">
      <formula>$C$4</formula>
    </cfRule>
  </conditionalFormatting>
  <conditionalFormatting sqref="BM23">
    <cfRule type="cellIs" dxfId="6742" priority="4357" operator="lessThan">
      <formula>$C$4</formula>
    </cfRule>
  </conditionalFormatting>
  <conditionalFormatting sqref="BM24">
    <cfRule type="cellIs" dxfId="6741" priority="4358" operator="lessThan">
      <formula>$C$4</formula>
    </cfRule>
  </conditionalFormatting>
  <conditionalFormatting sqref="BM24">
    <cfRule type="cellIs" dxfId="6740" priority="4359" operator="lessThan">
      <formula>$C$4</formula>
    </cfRule>
  </conditionalFormatting>
  <conditionalFormatting sqref="BM25">
    <cfRule type="cellIs" dxfId="6739" priority="4360" operator="lessThan">
      <formula>$C$4</formula>
    </cfRule>
  </conditionalFormatting>
  <conditionalFormatting sqref="BM25">
    <cfRule type="cellIs" dxfId="6738" priority="4361" operator="lessThan">
      <formula>$C$4</formula>
    </cfRule>
  </conditionalFormatting>
  <conditionalFormatting sqref="BM26">
    <cfRule type="cellIs" dxfId="6737" priority="4362" operator="lessThan">
      <formula>$C$4</formula>
    </cfRule>
  </conditionalFormatting>
  <conditionalFormatting sqref="BM26">
    <cfRule type="cellIs" dxfId="6736" priority="4363" operator="lessThan">
      <formula>$C$4</formula>
    </cfRule>
  </conditionalFormatting>
  <conditionalFormatting sqref="BM27">
    <cfRule type="cellIs" dxfId="6735" priority="4364" operator="lessThan">
      <formula>$C$4</formula>
    </cfRule>
  </conditionalFormatting>
  <conditionalFormatting sqref="BM27">
    <cfRule type="cellIs" dxfId="6734" priority="4365" operator="lessThan">
      <formula>$C$4</formula>
    </cfRule>
  </conditionalFormatting>
  <conditionalFormatting sqref="BM28">
    <cfRule type="cellIs" dxfId="6733" priority="4366" operator="lessThan">
      <formula>$C$4</formula>
    </cfRule>
  </conditionalFormatting>
  <conditionalFormatting sqref="BM28">
    <cfRule type="cellIs" dxfId="6732" priority="4367" operator="lessThan">
      <formula>$C$4</formula>
    </cfRule>
  </conditionalFormatting>
  <conditionalFormatting sqref="BM29">
    <cfRule type="cellIs" dxfId="6731" priority="4368" operator="lessThan">
      <formula>$C$4</formula>
    </cfRule>
  </conditionalFormatting>
  <conditionalFormatting sqref="BM29">
    <cfRule type="cellIs" dxfId="6730" priority="4369" operator="lessThan">
      <formula>$C$4</formula>
    </cfRule>
  </conditionalFormatting>
  <conditionalFormatting sqref="BM30">
    <cfRule type="cellIs" dxfId="6729" priority="4370" operator="lessThan">
      <formula>$C$4</formula>
    </cfRule>
  </conditionalFormatting>
  <conditionalFormatting sqref="BM30">
    <cfRule type="cellIs" dxfId="6728" priority="4371" operator="lessThan">
      <formula>$C$4</formula>
    </cfRule>
  </conditionalFormatting>
  <conditionalFormatting sqref="BM31">
    <cfRule type="cellIs" dxfId="6727" priority="4372" operator="lessThan">
      <formula>$C$4</formula>
    </cfRule>
  </conditionalFormatting>
  <conditionalFormatting sqref="BM31">
    <cfRule type="cellIs" dxfId="6726" priority="4373" operator="lessThan">
      <formula>$C$4</formula>
    </cfRule>
  </conditionalFormatting>
  <conditionalFormatting sqref="BM32">
    <cfRule type="cellIs" dxfId="6725" priority="4374" operator="lessThan">
      <formula>$C$4</formula>
    </cfRule>
  </conditionalFormatting>
  <conditionalFormatting sqref="BM32">
    <cfRule type="cellIs" dxfId="6724" priority="4375" operator="lessThan">
      <formula>$C$4</formula>
    </cfRule>
  </conditionalFormatting>
  <conditionalFormatting sqref="BM33">
    <cfRule type="cellIs" dxfId="6723" priority="4376" operator="lessThan">
      <formula>$C$4</formula>
    </cfRule>
  </conditionalFormatting>
  <conditionalFormatting sqref="BM33">
    <cfRule type="cellIs" dxfId="6722" priority="4377" operator="lessThan">
      <formula>$C$4</formula>
    </cfRule>
  </conditionalFormatting>
  <conditionalFormatting sqref="BM34">
    <cfRule type="cellIs" dxfId="6721" priority="4378" operator="lessThan">
      <formula>$C$4</formula>
    </cfRule>
  </conditionalFormatting>
  <conditionalFormatting sqref="BM34">
    <cfRule type="cellIs" dxfId="6720" priority="4379" operator="lessThan">
      <formula>$C$4</formula>
    </cfRule>
  </conditionalFormatting>
  <conditionalFormatting sqref="BM35">
    <cfRule type="cellIs" dxfId="6719" priority="4380" operator="lessThan">
      <formula>$C$4</formula>
    </cfRule>
  </conditionalFormatting>
  <conditionalFormatting sqref="BM35">
    <cfRule type="cellIs" dxfId="6718" priority="4381" operator="lessThan">
      <formula>$C$4</formula>
    </cfRule>
  </conditionalFormatting>
  <conditionalFormatting sqref="BM36">
    <cfRule type="cellIs" dxfId="6717" priority="4382" operator="lessThan">
      <formula>$C$4</formula>
    </cfRule>
  </conditionalFormatting>
  <conditionalFormatting sqref="BM36">
    <cfRule type="cellIs" dxfId="6716" priority="4383" operator="lessThan">
      <formula>$C$4</formula>
    </cfRule>
  </conditionalFormatting>
  <conditionalFormatting sqref="BM37">
    <cfRule type="cellIs" dxfId="6715" priority="4384" operator="lessThan">
      <formula>$C$4</formula>
    </cfRule>
  </conditionalFormatting>
  <conditionalFormatting sqref="BM37">
    <cfRule type="cellIs" dxfId="6714" priority="4385" operator="lessThan">
      <formula>$C$4</formula>
    </cfRule>
  </conditionalFormatting>
  <conditionalFormatting sqref="BM38">
    <cfRule type="cellIs" dxfId="6713" priority="4386" operator="lessThan">
      <formula>$C$4</formula>
    </cfRule>
  </conditionalFormatting>
  <conditionalFormatting sqref="BM38">
    <cfRule type="cellIs" dxfId="6712" priority="4387" operator="lessThan">
      <formula>$C$4</formula>
    </cfRule>
  </conditionalFormatting>
  <conditionalFormatting sqref="BM39">
    <cfRule type="cellIs" dxfId="6711" priority="4388" operator="lessThan">
      <formula>$C$4</formula>
    </cfRule>
  </conditionalFormatting>
  <conditionalFormatting sqref="BM39">
    <cfRule type="cellIs" dxfId="6710" priority="4389" operator="lessThan">
      <formula>$C$4</formula>
    </cfRule>
  </conditionalFormatting>
  <conditionalFormatting sqref="BM40">
    <cfRule type="cellIs" dxfId="6709" priority="4390" operator="lessThan">
      <formula>$C$4</formula>
    </cfRule>
  </conditionalFormatting>
  <conditionalFormatting sqref="BM40">
    <cfRule type="cellIs" dxfId="6708" priority="4391" operator="lessThan">
      <formula>$C$4</formula>
    </cfRule>
  </conditionalFormatting>
  <conditionalFormatting sqref="BM41">
    <cfRule type="cellIs" dxfId="6707" priority="4392" operator="lessThan">
      <formula>$C$4</formula>
    </cfRule>
  </conditionalFormatting>
  <conditionalFormatting sqref="BM41">
    <cfRule type="cellIs" dxfId="6706" priority="4393" operator="lessThan">
      <formula>$C$4</formula>
    </cfRule>
  </conditionalFormatting>
  <conditionalFormatting sqref="BM42">
    <cfRule type="cellIs" dxfId="6705" priority="4394" operator="lessThan">
      <formula>$C$4</formula>
    </cfRule>
  </conditionalFormatting>
  <conditionalFormatting sqref="BM42">
    <cfRule type="cellIs" dxfId="6704" priority="4395" operator="lessThan">
      <formula>$C$4</formula>
    </cfRule>
  </conditionalFormatting>
  <conditionalFormatting sqref="BM43">
    <cfRule type="cellIs" dxfId="6703" priority="4396" operator="lessThan">
      <formula>$C$4</formula>
    </cfRule>
  </conditionalFormatting>
  <conditionalFormatting sqref="BM43">
    <cfRule type="cellIs" dxfId="6702" priority="4397" operator="lessThan">
      <formula>$C$4</formula>
    </cfRule>
  </conditionalFormatting>
  <conditionalFormatting sqref="BM44">
    <cfRule type="cellIs" dxfId="6701" priority="4398" operator="lessThan">
      <formula>$C$4</formula>
    </cfRule>
  </conditionalFormatting>
  <conditionalFormatting sqref="BM44">
    <cfRule type="cellIs" dxfId="6700" priority="4399" operator="lessThan">
      <formula>$C$4</formula>
    </cfRule>
  </conditionalFormatting>
  <conditionalFormatting sqref="BM45">
    <cfRule type="cellIs" dxfId="6699" priority="4400" operator="lessThan">
      <formula>$C$4</formula>
    </cfRule>
  </conditionalFormatting>
  <conditionalFormatting sqref="BM45">
    <cfRule type="cellIs" dxfId="6698" priority="4401" operator="lessThan">
      <formula>$C$4</formula>
    </cfRule>
  </conditionalFormatting>
  <conditionalFormatting sqref="BM46">
    <cfRule type="cellIs" dxfId="6697" priority="4402" operator="lessThan">
      <formula>$C$4</formula>
    </cfRule>
  </conditionalFormatting>
  <conditionalFormatting sqref="BM46">
    <cfRule type="cellIs" dxfId="6696" priority="4403" operator="lessThan">
      <formula>$C$4</formula>
    </cfRule>
  </conditionalFormatting>
  <conditionalFormatting sqref="BM47">
    <cfRule type="cellIs" dxfId="6695" priority="4404" operator="lessThan">
      <formula>$C$4</formula>
    </cfRule>
  </conditionalFormatting>
  <conditionalFormatting sqref="BM47">
    <cfRule type="cellIs" dxfId="6694" priority="4405" operator="lessThan">
      <formula>$C$4</formula>
    </cfRule>
  </conditionalFormatting>
  <conditionalFormatting sqref="BM48">
    <cfRule type="cellIs" dxfId="6693" priority="4406" operator="lessThan">
      <formula>$C$4</formula>
    </cfRule>
  </conditionalFormatting>
  <conditionalFormatting sqref="BM48">
    <cfRule type="cellIs" dxfId="6692" priority="4407" operator="lessThan">
      <formula>$C$4</formula>
    </cfRule>
  </conditionalFormatting>
  <conditionalFormatting sqref="BM49">
    <cfRule type="cellIs" dxfId="6691" priority="4408" operator="lessThan">
      <formula>$C$4</formula>
    </cfRule>
  </conditionalFormatting>
  <conditionalFormatting sqref="BM49">
    <cfRule type="cellIs" dxfId="6690" priority="4409" operator="lessThan">
      <formula>$C$4</formula>
    </cfRule>
  </conditionalFormatting>
  <conditionalFormatting sqref="BM50">
    <cfRule type="cellIs" dxfId="6689" priority="4410" operator="lessThan">
      <formula>$C$4</formula>
    </cfRule>
  </conditionalFormatting>
  <conditionalFormatting sqref="BM50">
    <cfRule type="cellIs" dxfId="6688" priority="4411" operator="lessThan">
      <formula>$C$4</formula>
    </cfRule>
  </conditionalFormatting>
  <conditionalFormatting sqref="BM51">
    <cfRule type="cellIs" dxfId="6687" priority="4412" operator="lessThan">
      <formula>$C$4</formula>
    </cfRule>
  </conditionalFormatting>
  <conditionalFormatting sqref="BM51">
    <cfRule type="cellIs" dxfId="6686" priority="4413" operator="lessThan">
      <formula>$C$4</formula>
    </cfRule>
  </conditionalFormatting>
  <conditionalFormatting sqref="BM52">
    <cfRule type="cellIs" dxfId="6685" priority="4414" operator="lessThan">
      <formula>$C$4</formula>
    </cfRule>
  </conditionalFormatting>
  <conditionalFormatting sqref="BM52">
    <cfRule type="cellIs" dxfId="6684" priority="4415" operator="lessThan">
      <formula>$C$4</formula>
    </cfRule>
  </conditionalFormatting>
  <conditionalFormatting sqref="BM53">
    <cfRule type="cellIs" dxfId="6683" priority="4416" operator="lessThan">
      <formula>$C$4</formula>
    </cfRule>
  </conditionalFormatting>
  <conditionalFormatting sqref="BM53">
    <cfRule type="cellIs" dxfId="6682" priority="4417" operator="lessThan">
      <formula>$C$4</formula>
    </cfRule>
  </conditionalFormatting>
  <conditionalFormatting sqref="BM54">
    <cfRule type="cellIs" dxfId="6681" priority="4418" operator="lessThan">
      <formula>$C$4</formula>
    </cfRule>
  </conditionalFormatting>
  <conditionalFormatting sqref="BM54">
    <cfRule type="cellIs" dxfId="6680" priority="4419" operator="lessThan">
      <formula>$C$4</formula>
    </cfRule>
  </conditionalFormatting>
  <conditionalFormatting sqref="BM55">
    <cfRule type="cellIs" dxfId="6679" priority="4420" operator="lessThan">
      <formula>$C$4</formula>
    </cfRule>
  </conditionalFormatting>
  <conditionalFormatting sqref="BM55">
    <cfRule type="cellIs" dxfId="6678" priority="4421" operator="lessThan">
      <formula>$C$4</formula>
    </cfRule>
  </conditionalFormatting>
  <conditionalFormatting sqref="BM56">
    <cfRule type="cellIs" dxfId="6677" priority="4422" operator="lessThan">
      <formula>$C$4</formula>
    </cfRule>
  </conditionalFormatting>
  <conditionalFormatting sqref="BM56">
    <cfRule type="cellIs" dxfId="6676" priority="4423" operator="lessThan">
      <formula>$C$4</formula>
    </cfRule>
  </conditionalFormatting>
  <conditionalFormatting sqref="BM57">
    <cfRule type="cellIs" dxfId="6675" priority="4424" operator="lessThan">
      <formula>$C$4</formula>
    </cfRule>
  </conditionalFormatting>
  <conditionalFormatting sqref="BM57">
    <cfRule type="cellIs" dxfId="6674" priority="4425" operator="lessThan">
      <formula>$C$4</formula>
    </cfRule>
  </conditionalFormatting>
  <conditionalFormatting sqref="BM58">
    <cfRule type="cellIs" dxfId="6673" priority="4426" operator="lessThan">
      <formula>$C$4</formula>
    </cfRule>
  </conditionalFormatting>
  <conditionalFormatting sqref="BM58">
    <cfRule type="cellIs" dxfId="6672" priority="4427" operator="lessThan">
      <formula>$C$4</formula>
    </cfRule>
  </conditionalFormatting>
  <conditionalFormatting sqref="BM59">
    <cfRule type="cellIs" dxfId="6671" priority="4428" operator="lessThan">
      <formula>$C$4</formula>
    </cfRule>
  </conditionalFormatting>
  <conditionalFormatting sqref="BM59">
    <cfRule type="cellIs" dxfId="6670" priority="4429" operator="lessThan">
      <formula>$C$4</formula>
    </cfRule>
  </conditionalFormatting>
  <conditionalFormatting sqref="BM60">
    <cfRule type="cellIs" dxfId="6669" priority="4430" operator="lessThan">
      <formula>$C$4</formula>
    </cfRule>
  </conditionalFormatting>
  <conditionalFormatting sqref="BM60">
    <cfRule type="cellIs" dxfId="6668" priority="4431" operator="lessThan">
      <formula>$C$4</formula>
    </cfRule>
  </conditionalFormatting>
  <conditionalFormatting sqref="BN11">
    <cfRule type="cellIs" dxfId="6667" priority="4432" operator="lessThan">
      <formula>$C$4</formula>
    </cfRule>
  </conditionalFormatting>
  <conditionalFormatting sqref="BN11">
    <cfRule type="cellIs" dxfId="6666" priority="4433" operator="lessThan">
      <formula>$C$4</formula>
    </cfRule>
  </conditionalFormatting>
  <conditionalFormatting sqref="BN12">
    <cfRule type="cellIs" dxfId="6665" priority="4434" operator="lessThan">
      <formula>$C$4</formula>
    </cfRule>
  </conditionalFormatting>
  <conditionalFormatting sqref="BN12">
    <cfRule type="cellIs" dxfId="6664" priority="4435" operator="lessThan">
      <formula>$C$4</formula>
    </cfRule>
  </conditionalFormatting>
  <conditionalFormatting sqref="BN13">
    <cfRule type="cellIs" dxfId="6663" priority="4436" operator="lessThan">
      <formula>$C$4</formula>
    </cfRule>
  </conditionalFormatting>
  <conditionalFormatting sqref="BN13">
    <cfRule type="cellIs" dxfId="6662" priority="4437" operator="lessThan">
      <formula>$C$4</formula>
    </cfRule>
  </conditionalFormatting>
  <conditionalFormatting sqref="BN14">
    <cfRule type="cellIs" dxfId="6661" priority="4438" operator="lessThan">
      <formula>$C$4</formula>
    </cfRule>
  </conditionalFormatting>
  <conditionalFormatting sqref="BN14">
    <cfRule type="cellIs" dxfId="6660" priority="4439" operator="lessThan">
      <formula>$C$4</formula>
    </cfRule>
  </conditionalFormatting>
  <conditionalFormatting sqref="BN15">
    <cfRule type="cellIs" dxfId="6659" priority="4440" operator="lessThan">
      <formula>$C$4</formula>
    </cfRule>
  </conditionalFormatting>
  <conditionalFormatting sqref="BN15">
    <cfRule type="cellIs" dxfId="6658" priority="4441" operator="lessThan">
      <formula>$C$4</formula>
    </cfRule>
  </conditionalFormatting>
  <conditionalFormatting sqref="BN16">
    <cfRule type="cellIs" dxfId="6657" priority="4442" operator="lessThan">
      <formula>$C$4</formula>
    </cfRule>
  </conditionalFormatting>
  <conditionalFormatting sqref="BN16">
    <cfRule type="cellIs" dxfId="6656" priority="4443" operator="lessThan">
      <formula>$C$4</formula>
    </cfRule>
  </conditionalFormatting>
  <conditionalFormatting sqref="BN17">
    <cfRule type="cellIs" dxfId="6655" priority="4444" operator="lessThan">
      <formula>$C$4</formula>
    </cfRule>
  </conditionalFormatting>
  <conditionalFormatting sqref="BN17">
    <cfRule type="cellIs" dxfId="6654" priority="4445" operator="lessThan">
      <formula>$C$4</formula>
    </cfRule>
  </conditionalFormatting>
  <conditionalFormatting sqref="BN18">
    <cfRule type="cellIs" dxfId="6653" priority="4446" operator="lessThan">
      <formula>$C$4</formula>
    </cfRule>
  </conditionalFormatting>
  <conditionalFormatting sqref="BN18">
    <cfRule type="cellIs" dxfId="6652" priority="4447" operator="lessThan">
      <formula>$C$4</formula>
    </cfRule>
  </conditionalFormatting>
  <conditionalFormatting sqref="BN19">
    <cfRule type="cellIs" dxfId="6651" priority="4448" operator="lessThan">
      <formula>$C$4</formula>
    </cfRule>
  </conditionalFormatting>
  <conditionalFormatting sqref="BN19">
    <cfRule type="cellIs" dxfId="6650" priority="4449" operator="lessThan">
      <formula>$C$4</formula>
    </cfRule>
  </conditionalFormatting>
  <conditionalFormatting sqref="BN20">
    <cfRule type="cellIs" dxfId="6649" priority="4450" operator="lessThan">
      <formula>$C$4</formula>
    </cfRule>
  </conditionalFormatting>
  <conditionalFormatting sqref="BN20">
    <cfRule type="cellIs" dxfId="6648" priority="4451" operator="lessThan">
      <formula>$C$4</formula>
    </cfRule>
  </conditionalFormatting>
  <conditionalFormatting sqref="BN21">
    <cfRule type="cellIs" dxfId="6647" priority="4452" operator="lessThan">
      <formula>$C$4</formula>
    </cfRule>
  </conditionalFormatting>
  <conditionalFormatting sqref="BN21">
    <cfRule type="cellIs" dxfId="6646" priority="4453" operator="lessThan">
      <formula>$C$4</formula>
    </cfRule>
  </conditionalFormatting>
  <conditionalFormatting sqref="BN22">
    <cfRule type="cellIs" dxfId="6645" priority="4454" operator="lessThan">
      <formula>$C$4</formula>
    </cfRule>
  </conditionalFormatting>
  <conditionalFormatting sqref="BN22">
    <cfRule type="cellIs" dxfId="6644" priority="4455" operator="lessThan">
      <formula>$C$4</formula>
    </cfRule>
  </conditionalFormatting>
  <conditionalFormatting sqref="BN23">
    <cfRule type="cellIs" dxfId="6643" priority="4456" operator="lessThan">
      <formula>$C$4</formula>
    </cfRule>
  </conditionalFormatting>
  <conditionalFormatting sqref="BN23">
    <cfRule type="cellIs" dxfId="6642" priority="4457" operator="lessThan">
      <formula>$C$4</formula>
    </cfRule>
  </conditionalFormatting>
  <conditionalFormatting sqref="BN24">
    <cfRule type="cellIs" dxfId="6641" priority="4458" operator="lessThan">
      <formula>$C$4</formula>
    </cfRule>
  </conditionalFormatting>
  <conditionalFormatting sqref="BN24">
    <cfRule type="cellIs" dxfId="6640" priority="4459" operator="lessThan">
      <formula>$C$4</formula>
    </cfRule>
  </conditionalFormatting>
  <conditionalFormatting sqref="BN25">
    <cfRule type="cellIs" dxfId="6639" priority="4460" operator="lessThan">
      <formula>$C$4</formula>
    </cfRule>
  </conditionalFormatting>
  <conditionalFormatting sqref="BN25">
    <cfRule type="cellIs" dxfId="6638" priority="4461" operator="lessThan">
      <formula>$C$4</formula>
    </cfRule>
  </conditionalFormatting>
  <conditionalFormatting sqref="BN26">
    <cfRule type="cellIs" dxfId="6637" priority="4462" operator="lessThan">
      <formula>$C$4</formula>
    </cfRule>
  </conditionalFormatting>
  <conditionalFormatting sqref="BN26">
    <cfRule type="cellIs" dxfId="6636" priority="4463" operator="lessThan">
      <formula>$C$4</formula>
    </cfRule>
  </conditionalFormatting>
  <conditionalFormatting sqref="BN27">
    <cfRule type="cellIs" dxfId="6635" priority="4464" operator="lessThan">
      <formula>$C$4</formula>
    </cfRule>
  </conditionalFormatting>
  <conditionalFormatting sqref="BN27">
    <cfRule type="cellIs" dxfId="6634" priority="4465" operator="lessThan">
      <formula>$C$4</formula>
    </cfRule>
  </conditionalFormatting>
  <conditionalFormatting sqref="BN28">
    <cfRule type="cellIs" dxfId="6633" priority="4466" operator="lessThan">
      <formula>$C$4</formula>
    </cfRule>
  </conditionalFormatting>
  <conditionalFormatting sqref="BN28">
    <cfRule type="cellIs" dxfId="6632" priority="4467" operator="lessThan">
      <formula>$C$4</formula>
    </cfRule>
  </conditionalFormatting>
  <conditionalFormatting sqref="BN29">
    <cfRule type="cellIs" dxfId="6631" priority="4468" operator="lessThan">
      <formula>$C$4</formula>
    </cfRule>
  </conditionalFormatting>
  <conditionalFormatting sqref="BN29">
    <cfRule type="cellIs" dxfId="6630" priority="4469" operator="lessThan">
      <formula>$C$4</formula>
    </cfRule>
  </conditionalFormatting>
  <conditionalFormatting sqref="BN30">
    <cfRule type="cellIs" dxfId="6629" priority="4470" operator="lessThan">
      <formula>$C$4</formula>
    </cfRule>
  </conditionalFormatting>
  <conditionalFormatting sqref="BN30">
    <cfRule type="cellIs" dxfId="6628" priority="4471" operator="lessThan">
      <formula>$C$4</formula>
    </cfRule>
  </conditionalFormatting>
  <conditionalFormatting sqref="BN31">
    <cfRule type="cellIs" dxfId="6627" priority="4472" operator="lessThan">
      <formula>$C$4</formula>
    </cfRule>
  </conditionalFormatting>
  <conditionalFormatting sqref="BN31">
    <cfRule type="cellIs" dxfId="6626" priority="4473" operator="lessThan">
      <formula>$C$4</formula>
    </cfRule>
  </conditionalFormatting>
  <conditionalFormatting sqref="BN32">
    <cfRule type="cellIs" dxfId="6625" priority="4474" operator="lessThan">
      <formula>$C$4</formula>
    </cfRule>
  </conditionalFormatting>
  <conditionalFormatting sqref="BN32">
    <cfRule type="cellIs" dxfId="6624" priority="4475" operator="lessThan">
      <formula>$C$4</formula>
    </cfRule>
  </conditionalFormatting>
  <conditionalFormatting sqref="BN33">
    <cfRule type="cellIs" dxfId="6623" priority="4476" operator="lessThan">
      <formula>$C$4</formula>
    </cfRule>
  </conditionalFormatting>
  <conditionalFormatting sqref="BN33">
    <cfRule type="cellIs" dxfId="6622" priority="4477" operator="lessThan">
      <formula>$C$4</formula>
    </cfRule>
  </conditionalFormatting>
  <conditionalFormatting sqref="BN34">
    <cfRule type="cellIs" dxfId="6621" priority="4478" operator="lessThan">
      <formula>$C$4</formula>
    </cfRule>
  </conditionalFormatting>
  <conditionalFormatting sqref="BN34">
    <cfRule type="cellIs" dxfId="6620" priority="4479" operator="lessThan">
      <formula>$C$4</formula>
    </cfRule>
  </conditionalFormatting>
  <conditionalFormatting sqref="BN35">
    <cfRule type="cellIs" dxfId="6619" priority="4480" operator="lessThan">
      <formula>$C$4</formula>
    </cfRule>
  </conditionalFormatting>
  <conditionalFormatting sqref="BN35">
    <cfRule type="cellIs" dxfId="6618" priority="4481" operator="lessThan">
      <formula>$C$4</formula>
    </cfRule>
  </conditionalFormatting>
  <conditionalFormatting sqref="BN36">
    <cfRule type="cellIs" dxfId="6617" priority="4482" operator="lessThan">
      <formula>$C$4</formula>
    </cfRule>
  </conditionalFormatting>
  <conditionalFormatting sqref="BN36">
    <cfRule type="cellIs" dxfId="6616" priority="4483" operator="lessThan">
      <formula>$C$4</formula>
    </cfRule>
  </conditionalFormatting>
  <conditionalFormatting sqref="BN37">
    <cfRule type="cellIs" dxfId="6615" priority="4484" operator="lessThan">
      <formula>$C$4</formula>
    </cfRule>
  </conditionalFormatting>
  <conditionalFormatting sqref="BN37">
    <cfRule type="cellIs" dxfId="6614" priority="4485" operator="lessThan">
      <formula>$C$4</formula>
    </cfRule>
  </conditionalFormatting>
  <conditionalFormatting sqref="BN38">
    <cfRule type="cellIs" dxfId="6613" priority="4486" operator="lessThan">
      <formula>$C$4</formula>
    </cfRule>
  </conditionalFormatting>
  <conditionalFormatting sqref="BN38">
    <cfRule type="cellIs" dxfId="6612" priority="4487" operator="lessThan">
      <formula>$C$4</formula>
    </cfRule>
  </conditionalFormatting>
  <conditionalFormatting sqref="BN39">
    <cfRule type="cellIs" dxfId="6611" priority="4488" operator="lessThan">
      <formula>$C$4</formula>
    </cfRule>
  </conditionalFormatting>
  <conditionalFormatting sqref="BN39">
    <cfRule type="cellIs" dxfId="6610" priority="4489" operator="lessThan">
      <formula>$C$4</formula>
    </cfRule>
  </conditionalFormatting>
  <conditionalFormatting sqref="BN40">
    <cfRule type="cellIs" dxfId="6609" priority="4490" operator="lessThan">
      <formula>$C$4</formula>
    </cfRule>
  </conditionalFormatting>
  <conditionalFormatting sqref="BN40">
    <cfRule type="cellIs" dxfId="6608" priority="4491" operator="lessThan">
      <formula>$C$4</formula>
    </cfRule>
  </conditionalFormatting>
  <conditionalFormatting sqref="BN41">
    <cfRule type="cellIs" dxfId="6607" priority="4492" operator="lessThan">
      <formula>$C$4</formula>
    </cfRule>
  </conditionalFormatting>
  <conditionalFormatting sqref="BN41">
    <cfRule type="cellIs" dxfId="6606" priority="4493" operator="lessThan">
      <formula>$C$4</formula>
    </cfRule>
  </conditionalFormatting>
  <conditionalFormatting sqref="BN42">
    <cfRule type="cellIs" dxfId="6605" priority="4494" operator="lessThan">
      <formula>$C$4</formula>
    </cfRule>
  </conditionalFormatting>
  <conditionalFormatting sqref="BN42">
    <cfRule type="cellIs" dxfId="6604" priority="4495" operator="lessThan">
      <formula>$C$4</formula>
    </cfRule>
  </conditionalFormatting>
  <conditionalFormatting sqref="BN43">
    <cfRule type="cellIs" dxfId="6603" priority="4496" operator="lessThan">
      <formula>$C$4</formula>
    </cfRule>
  </conditionalFormatting>
  <conditionalFormatting sqref="BN43">
    <cfRule type="cellIs" dxfId="6602" priority="4497" operator="lessThan">
      <formula>$C$4</formula>
    </cfRule>
  </conditionalFormatting>
  <conditionalFormatting sqref="BN44">
    <cfRule type="cellIs" dxfId="6601" priority="4498" operator="lessThan">
      <formula>$C$4</formula>
    </cfRule>
  </conditionalFormatting>
  <conditionalFormatting sqref="BN44">
    <cfRule type="cellIs" dxfId="6600" priority="4499" operator="lessThan">
      <formula>$C$4</formula>
    </cfRule>
  </conditionalFormatting>
  <conditionalFormatting sqref="BN45">
    <cfRule type="cellIs" dxfId="6599" priority="4500" operator="lessThan">
      <formula>$C$4</formula>
    </cfRule>
  </conditionalFormatting>
  <conditionalFormatting sqref="BN45">
    <cfRule type="cellIs" dxfId="6598" priority="4501" operator="lessThan">
      <formula>$C$4</formula>
    </cfRule>
  </conditionalFormatting>
  <conditionalFormatting sqref="BN46">
    <cfRule type="cellIs" dxfId="6597" priority="4502" operator="lessThan">
      <formula>$C$4</formula>
    </cfRule>
  </conditionalFormatting>
  <conditionalFormatting sqref="BN46">
    <cfRule type="cellIs" dxfId="6596" priority="4503" operator="lessThan">
      <formula>$C$4</formula>
    </cfRule>
  </conditionalFormatting>
  <conditionalFormatting sqref="BN47">
    <cfRule type="cellIs" dxfId="6595" priority="4504" operator="lessThan">
      <formula>$C$4</formula>
    </cfRule>
  </conditionalFormatting>
  <conditionalFormatting sqref="BN47">
    <cfRule type="cellIs" dxfId="6594" priority="4505" operator="lessThan">
      <formula>$C$4</formula>
    </cfRule>
  </conditionalFormatting>
  <conditionalFormatting sqref="BN48">
    <cfRule type="cellIs" dxfId="6593" priority="4506" operator="lessThan">
      <formula>$C$4</formula>
    </cfRule>
  </conditionalFormatting>
  <conditionalFormatting sqref="BN48">
    <cfRule type="cellIs" dxfId="6592" priority="4507" operator="lessThan">
      <formula>$C$4</formula>
    </cfRule>
  </conditionalFormatting>
  <conditionalFormatting sqref="BN49">
    <cfRule type="cellIs" dxfId="6591" priority="4508" operator="lessThan">
      <formula>$C$4</formula>
    </cfRule>
  </conditionalFormatting>
  <conditionalFormatting sqref="BN49">
    <cfRule type="cellIs" dxfId="6590" priority="4509" operator="lessThan">
      <formula>$C$4</formula>
    </cfRule>
  </conditionalFormatting>
  <conditionalFormatting sqref="BN50">
    <cfRule type="cellIs" dxfId="6589" priority="4510" operator="lessThan">
      <formula>$C$4</formula>
    </cfRule>
  </conditionalFormatting>
  <conditionalFormatting sqref="BN50">
    <cfRule type="cellIs" dxfId="6588" priority="4511" operator="lessThan">
      <formula>$C$4</formula>
    </cfRule>
  </conditionalFormatting>
  <conditionalFormatting sqref="BN51">
    <cfRule type="cellIs" dxfId="6587" priority="4512" operator="lessThan">
      <formula>$C$4</formula>
    </cfRule>
  </conditionalFormatting>
  <conditionalFormatting sqref="BN51">
    <cfRule type="cellIs" dxfId="6586" priority="4513" operator="lessThan">
      <formula>$C$4</formula>
    </cfRule>
  </conditionalFormatting>
  <conditionalFormatting sqref="BN52">
    <cfRule type="cellIs" dxfId="6585" priority="4514" operator="lessThan">
      <formula>$C$4</formula>
    </cfRule>
  </conditionalFormatting>
  <conditionalFormatting sqref="BN52">
    <cfRule type="cellIs" dxfId="6584" priority="4515" operator="lessThan">
      <formula>$C$4</formula>
    </cfRule>
  </conditionalFormatting>
  <conditionalFormatting sqref="BN53">
    <cfRule type="cellIs" dxfId="6583" priority="4516" operator="lessThan">
      <formula>$C$4</formula>
    </cfRule>
  </conditionalFormatting>
  <conditionalFormatting sqref="BN53">
    <cfRule type="cellIs" dxfId="6582" priority="4517" operator="lessThan">
      <formula>$C$4</formula>
    </cfRule>
  </conditionalFormatting>
  <conditionalFormatting sqref="BN54">
    <cfRule type="cellIs" dxfId="6581" priority="4518" operator="lessThan">
      <formula>$C$4</formula>
    </cfRule>
  </conditionalFormatting>
  <conditionalFormatting sqref="BN54">
    <cfRule type="cellIs" dxfId="6580" priority="4519" operator="lessThan">
      <formula>$C$4</formula>
    </cfRule>
  </conditionalFormatting>
  <conditionalFormatting sqref="BN55">
    <cfRule type="cellIs" dxfId="6579" priority="4520" operator="lessThan">
      <formula>$C$4</formula>
    </cfRule>
  </conditionalFormatting>
  <conditionalFormatting sqref="BN55">
    <cfRule type="cellIs" dxfId="6578" priority="4521" operator="lessThan">
      <formula>$C$4</formula>
    </cfRule>
  </conditionalFormatting>
  <conditionalFormatting sqref="BN56">
    <cfRule type="cellIs" dxfId="6577" priority="4522" operator="lessThan">
      <formula>$C$4</formula>
    </cfRule>
  </conditionalFormatting>
  <conditionalFormatting sqref="BN56">
    <cfRule type="cellIs" dxfId="6576" priority="4523" operator="lessThan">
      <formula>$C$4</formula>
    </cfRule>
  </conditionalFormatting>
  <conditionalFormatting sqref="BN57">
    <cfRule type="cellIs" dxfId="6575" priority="4524" operator="lessThan">
      <formula>$C$4</formula>
    </cfRule>
  </conditionalFormatting>
  <conditionalFormatting sqref="BN57">
    <cfRule type="cellIs" dxfId="6574" priority="4525" operator="lessThan">
      <formula>$C$4</formula>
    </cfRule>
  </conditionalFormatting>
  <conditionalFormatting sqref="BN58">
    <cfRule type="cellIs" dxfId="6573" priority="4526" operator="lessThan">
      <formula>$C$4</formula>
    </cfRule>
  </conditionalFormatting>
  <conditionalFormatting sqref="BN58">
    <cfRule type="cellIs" dxfId="6572" priority="4527" operator="lessThan">
      <formula>$C$4</formula>
    </cfRule>
  </conditionalFormatting>
  <conditionalFormatting sqref="BN59">
    <cfRule type="cellIs" dxfId="6571" priority="4528" operator="lessThan">
      <formula>$C$4</formula>
    </cfRule>
  </conditionalFormatting>
  <conditionalFormatting sqref="BN59">
    <cfRule type="cellIs" dxfId="6570" priority="4529" operator="lessThan">
      <formula>$C$4</formula>
    </cfRule>
  </conditionalFormatting>
  <conditionalFormatting sqref="BN60">
    <cfRule type="cellIs" dxfId="6569" priority="4530" operator="lessThan">
      <formula>$C$4</formula>
    </cfRule>
  </conditionalFormatting>
  <conditionalFormatting sqref="BN60">
    <cfRule type="cellIs" dxfId="6568" priority="4531" operator="lessThan">
      <formula>$C$4</formula>
    </cfRule>
  </conditionalFormatting>
  <conditionalFormatting sqref="BO11">
    <cfRule type="cellIs" dxfId="6567" priority="4532" operator="lessThan">
      <formula>$C$4</formula>
    </cfRule>
  </conditionalFormatting>
  <conditionalFormatting sqref="BO11">
    <cfRule type="cellIs" dxfId="6566" priority="4533" operator="lessThan">
      <formula>$C$4</formula>
    </cfRule>
  </conditionalFormatting>
  <conditionalFormatting sqref="BO12">
    <cfRule type="cellIs" dxfId="6565" priority="4534" operator="lessThan">
      <formula>$C$4</formula>
    </cfRule>
  </conditionalFormatting>
  <conditionalFormatting sqref="BO12">
    <cfRule type="cellIs" dxfId="6564" priority="4535" operator="lessThan">
      <formula>$C$4</formula>
    </cfRule>
  </conditionalFormatting>
  <conditionalFormatting sqref="BO13">
    <cfRule type="cellIs" dxfId="6563" priority="4536" operator="lessThan">
      <formula>$C$4</formula>
    </cfRule>
  </conditionalFormatting>
  <conditionalFormatting sqref="BO13">
    <cfRule type="cellIs" dxfId="6562" priority="4537" operator="lessThan">
      <formula>$C$4</formula>
    </cfRule>
  </conditionalFormatting>
  <conditionalFormatting sqref="BO14">
    <cfRule type="cellIs" dxfId="6561" priority="4538" operator="lessThan">
      <formula>$C$4</formula>
    </cfRule>
  </conditionalFormatting>
  <conditionalFormatting sqref="BO14">
    <cfRule type="cellIs" dxfId="6560" priority="4539" operator="lessThan">
      <formula>$C$4</formula>
    </cfRule>
  </conditionalFormatting>
  <conditionalFormatting sqref="BO15">
    <cfRule type="cellIs" dxfId="6559" priority="4540" operator="lessThan">
      <formula>$C$4</formula>
    </cfRule>
  </conditionalFormatting>
  <conditionalFormatting sqref="BO15">
    <cfRule type="cellIs" dxfId="6558" priority="4541" operator="lessThan">
      <formula>$C$4</formula>
    </cfRule>
  </conditionalFormatting>
  <conditionalFormatting sqref="BO16">
    <cfRule type="cellIs" dxfId="6557" priority="4542" operator="lessThan">
      <formula>$C$4</formula>
    </cfRule>
  </conditionalFormatting>
  <conditionalFormatting sqref="BO16">
    <cfRule type="cellIs" dxfId="6556" priority="4543" operator="lessThan">
      <formula>$C$4</formula>
    </cfRule>
  </conditionalFormatting>
  <conditionalFormatting sqref="BO17">
    <cfRule type="cellIs" dxfId="6555" priority="4544" operator="lessThan">
      <formula>$C$4</formula>
    </cfRule>
  </conditionalFormatting>
  <conditionalFormatting sqref="BO17">
    <cfRule type="cellIs" dxfId="6554" priority="4545" operator="lessThan">
      <formula>$C$4</formula>
    </cfRule>
  </conditionalFormatting>
  <conditionalFormatting sqref="BO18">
    <cfRule type="cellIs" dxfId="6553" priority="4546" operator="lessThan">
      <formula>$C$4</formula>
    </cfRule>
  </conditionalFormatting>
  <conditionalFormatting sqref="BO18">
    <cfRule type="cellIs" dxfId="6552" priority="4547" operator="lessThan">
      <formula>$C$4</formula>
    </cfRule>
  </conditionalFormatting>
  <conditionalFormatting sqref="BO19">
    <cfRule type="cellIs" dxfId="6551" priority="4548" operator="lessThan">
      <formula>$C$4</formula>
    </cfRule>
  </conditionalFormatting>
  <conditionalFormatting sqref="BO19">
    <cfRule type="cellIs" dxfId="6550" priority="4549" operator="lessThan">
      <formula>$C$4</formula>
    </cfRule>
  </conditionalFormatting>
  <conditionalFormatting sqref="BO20">
    <cfRule type="cellIs" dxfId="6549" priority="4550" operator="lessThan">
      <formula>$C$4</formula>
    </cfRule>
  </conditionalFormatting>
  <conditionalFormatting sqref="BO20">
    <cfRule type="cellIs" dxfId="6548" priority="4551" operator="lessThan">
      <formula>$C$4</formula>
    </cfRule>
  </conditionalFormatting>
  <conditionalFormatting sqref="BO21">
    <cfRule type="cellIs" dxfId="6547" priority="4552" operator="lessThan">
      <formula>$C$4</formula>
    </cfRule>
  </conditionalFormatting>
  <conditionalFormatting sqref="BO21">
    <cfRule type="cellIs" dxfId="6546" priority="4553" operator="lessThan">
      <formula>$C$4</formula>
    </cfRule>
  </conditionalFormatting>
  <conditionalFormatting sqref="BO22">
    <cfRule type="cellIs" dxfId="6545" priority="4554" operator="lessThan">
      <formula>$C$4</formula>
    </cfRule>
  </conditionalFormatting>
  <conditionalFormatting sqref="BO22">
    <cfRule type="cellIs" dxfId="6544" priority="4555" operator="lessThan">
      <formula>$C$4</formula>
    </cfRule>
  </conditionalFormatting>
  <conditionalFormatting sqref="BO23">
    <cfRule type="cellIs" dxfId="6543" priority="4556" operator="lessThan">
      <formula>$C$4</formula>
    </cfRule>
  </conditionalFormatting>
  <conditionalFormatting sqref="BO23">
    <cfRule type="cellIs" dxfId="6542" priority="4557" operator="lessThan">
      <formula>$C$4</formula>
    </cfRule>
  </conditionalFormatting>
  <conditionalFormatting sqref="BO24">
    <cfRule type="cellIs" dxfId="6541" priority="4558" operator="lessThan">
      <formula>$C$4</formula>
    </cfRule>
  </conditionalFormatting>
  <conditionalFormatting sqref="BO24">
    <cfRule type="cellIs" dxfId="6540" priority="4559" operator="lessThan">
      <formula>$C$4</formula>
    </cfRule>
  </conditionalFormatting>
  <conditionalFormatting sqref="BO25">
    <cfRule type="cellIs" dxfId="6539" priority="4560" operator="lessThan">
      <formula>$C$4</formula>
    </cfRule>
  </conditionalFormatting>
  <conditionalFormatting sqref="BO25">
    <cfRule type="cellIs" dxfId="6538" priority="4561" operator="lessThan">
      <formula>$C$4</formula>
    </cfRule>
  </conditionalFormatting>
  <conditionalFormatting sqref="BO26">
    <cfRule type="cellIs" dxfId="6537" priority="4562" operator="lessThan">
      <formula>$C$4</formula>
    </cfRule>
  </conditionalFormatting>
  <conditionalFormatting sqref="BO26">
    <cfRule type="cellIs" dxfId="6536" priority="4563" operator="lessThan">
      <formula>$C$4</formula>
    </cfRule>
  </conditionalFormatting>
  <conditionalFormatting sqref="BO27">
    <cfRule type="cellIs" dxfId="6535" priority="4564" operator="lessThan">
      <formula>$C$4</formula>
    </cfRule>
  </conditionalFormatting>
  <conditionalFormatting sqref="BO27">
    <cfRule type="cellIs" dxfId="6534" priority="4565" operator="lessThan">
      <formula>$C$4</formula>
    </cfRule>
  </conditionalFormatting>
  <conditionalFormatting sqref="BO28">
    <cfRule type="cellIs" dxfId="6533" priority="4566" operator="lessThan">
      <formula>$C$4</formula>
    </cfRule>
  </conditionalFormatting>
  <conditionalFormatting sqref="BO28">
    <cfRule type="cellIs" dxfId="6532" priority="4567" operator="lessThan">
      <formula>$C$4</formula>
    </cfRule>
  </conditionalFormatting>
  <conditionalFormatting sqref="BO29">
    <cfRule type="cellIs" dxfId="6531" priority="4568" operator="lessThan">
      <formula>$C$4</formula>
    </cfRule>
  </conditionalFormatting>
  <conditionalFormatting sqref="BO29">
    <cfRule type="cellIs" dxfId="6530" priority="4569" operator="lessThan">
      <formula>$C$4</formula>
    </cfRule>
  </conditionalFormatting>
  <conditionalFormatting sqref="BO30">
    <cfRule type="cellIs" dxfId="6529" priority="4570" operator="lessThan">
      <formula>$C$4</formula>
    </cfRule>
  </conditionalFormatting>
  <conditionalFormatting sqref="BO30">
    <cfRule type="cellIs" dxfId="6528" priority="4571" operator="lessThan">
      <formula>$C$4</formula>
    </cfRule>
  </conditionalFormatting>
  <conditionalFormatting sqref="BO31">
    <cfRule type="cellIs" dxfId="6527" priority="4572" operator="lessThan">
      <formula>$C$4</formula>
    </cfRule>
  </conditionalFormatting>
  <conditionalFormatting sqref="BO31">
    <cfRule type="cellIs" dxfId="6526" priority="4573" operator="lessThan">
      <formula>$C$4</formula>
    </cfRule>
  </conditionalFormatting>
  <conditionalFormatting sqref="BO32">
    <cfRule type="cellIs" dxfId="6525" priority="4574" operator="lessThan">
      <formula>$C$4</formula>
    </cfRule>
  </conditionalFormatting>
  <conditionalFormatting sqref="BO32">
    <cfRule type="cellIs" dxfId="6524" priority="4575" operator="lessThan">
      <formula>$C$4</formula>
    </cfRule>
  </conditionalFormatting>
  <conditionalFormatting sqref="BO33">
    <cfRule type="cellIs" dxfId="6523" priority="4576" operator="lessThan">
      <formula>$C$4</formula>
    </cfRule>
  </conditionalFormatting>
  <conditionalFormatting sqref="BO33">
    <cfRule type="cellIs" dxfId="6522" priority="4577" operator="lessThan">
      <formula>$C$4</formula>
    </cfRule>
  </conditionalFormatting>
  <conditionalFormatting sqref="BO34">
    <cfRule type="cellIs" dxfId="6521" priority="4578" operator="lessThan">
      <formula>$C$4</formula>
    </cfRule>
  </conditionalFormatting>
  <conditionalFormatting sqref="BO34">
    <cfRule type="cellIs" dxfId="6520" priority="4579" operator="lessThan">
      <formula>$C$4</formula>
    </cfRule>
  </conditionalFormatting>
  <conditionalFormatting sqref="BO35">
    <cfRule type="cellIs" dxfId="6519" priority="4580" operator="lessThan">
      <formula>$C$4</formula>
    </cfRule>
  </conditionalFormatting>
  <conditionalFormatting sqref="BO35">
    <cfRule type="cellIs" dxfId="6518" priority="4581" operator="lessThan">
      <formula>$C$4</formula>
    </cfRule>
  </conditionalFormatting>
  <conditionalFormatting sqref="BO36">
    <cfRule type="cellIs" dxfId="6517" priority="4582" operator="lessThan">
      <formula>$C$4</formula>
    </cfRule>
  </conditionalFormatting>
  <conditionalFormatting sqref="BO36">
    <cfRule type="cellIs" dxfId="6516" priority="4583" operator="lessThan">
      <formula>$C$4</formula>
    </cfRule>
  </conditionalFormatting>
  <conditionalFormatting sqref="BO37">
    <cfRule type="cellIs" dxfId="6515" priority="4584" operator="lessThan">
      <formula>$C$4</formula>
    </cfRule>
  </conditionalFormatting>
  <conditionalFormatting sqref="BO37">
    <cfRule type="cellIs" dxfId="6514" priority="4585" operator="lessThan">
      <formula>$C$4</formula>
    </cfRule>
  </conditionalFormatting>
  <conditionalFormatting sqref="BO38">
    <cfRule type="cellIs" dxfId="6513" priority="4586" operator="lessThan">
      <formula>$C$4</formula>
    </cfRule>
  </conditionalFormatting>
  <conditionalFormatting sqref="BO38">
    <cfRule type="cellIs" dxfId="6512" priority="4587" operator="lessThan">
      <formula>$C$4</formula>
    </cfRule>
  </conditionalFormatting>
  <conditionalFormatting sqref="BO39">
    <cfRule type="cellIs" dxfId="6511" priority="4588" operator="lessThan">
      <formula>$C$4</formula>
    </cfRule>
  </conditionalFormatting>
  <conditionalFormatting sqref="BO39">
    <cfRule type="cellIs" dxfId="6510" priority="4589" operator="lessThan">
      <formula>$C$4</formula>
    </cfRule>
  </conditionalFormatting>
  <conditionalFormatting sqref="BO40">
    <cfRule type="cellIs" dxfId="6509" priority="4590" operator="lessThan">
      <formula>$C$4</formula>
    </cfRule>
  </conditionalFormatting>
  <conditionalFormatting sqref="BO40">
    <cfRule type="cellIs" dxfId="6508" priority="4591" operator="lessThan">
      <formula>$C$4</formula>
    </cfRule>
  </conditionalFormatting>
  <conditionalFormatting sqref="BO41">
    <cfRule type="cellIs" dxfId="6507" priority="4592" operator="lessThan">
      <formula>$C$4</formula>
    </cfRule>
  </conditionalFormatting>
  <conditionalFormatting sqref="BO41">
    <cfRule type="cellIs" dxfId="6506" priority="4593" operator="lessThan">
      <formula>$C$4</formula>
    </cfRule>
  </conditionalFormatting>
  <conditionalFormatting sqref="BO42">
    <cfRule type="cellIs" dxfId="6505" priority="4594" operator="lessThan">
      <formula>$C$4</formula>
    </cfRule>
  </conditionalFormatting>
  <conditionalFormatting sqref="BO42">
    <cfRule type="cellIs" dxfId="6504" priority="4595" operator="lessThan">
      <formula>$C$4</formula>
    </cfRule>
  </conditionalFormatting>
  <conditionalFormatting sqref="BO43">
    <cfRule type="cellIs" dxfId="6503" priority="4596" operator="lessThan">
      <formula>$C$4</formula>
    </cfRule>
  </conditionalFormatting>
  <conditionalFormatting sqref="BO43">
    <cfRule type="cellIs" dxfId="6502" priority="4597" operator="lessThan">
      <formula>$C$4</formula>
    </cfRule>
  </conditionalFormatting>
  <conditionalFormatting sqref="BO44">
    <cfRule type="cellIs" dxfId="6501" priority="4598" operator="lessThan">
      <formula>$C$4</formula>
    </cfRule>
  </conditionalFormatting>
  <conditionalFormatting sqref="BO44">
    <cfRule type="cellIs" dxfId="6500" priority="4599" operator="lessThan">
      <formula>$C$4</formula>
    </cfRule>
  </conditionalFormatting>
  <conditionalFormatting sqref="BO45">
    <cfRule type="cellIs" dxfId="6499" priority="4600" operator="lessThan">
      <formula>$C$4</formula>
    </cfRule>
  </conditionalFormatting>
  <conditionalFormatting sqref="BO45">
    <cfRule type="cellIs" dxfId="6498" priority="4601" operator="lessThan">
      <formula>$C$4</formula>
    </cfRule>
  </conditionalFormatting>
  <conditionalFormatting sqref="BO46">
    <cfRule type="cellIs" dxfId="6497" priority="4602" operator="lessThan">
      <formula>$C$4</formula>
    </cfRule>
  </conditionalFormatting>
  <conditionalFormatting sqref="BO46">
    <cfRule type="cellIs" dxfId="6496" priority="4603" operator="lessThan">
      <formula>$C$4</formula>
    </cfRule>
  </conditionalFormatting>
  <conditionalFormatting sqref="BO47">
    <cfRule type="cellIs" dxfId="6495" priority="4604" operator="lessThan">
      <formula>$C$4</formula>
    </cfRule>
  </conditionalFormatting>
  <conditionalFormatting sqref="BO47">
    <cfRule type="cellIs" dxfId="6494" priority="4605" operator="lessThan">
      <formula>$C$4</formula>
    </cfRule>
  </conditionalFormatting>
  <conditionalFormatting sqref="BO48">
    <cfRule type="cellIs" dxfId="6493" priority="4606" operator="lessThan">
      <formula>$C$4</formula>
    </cfRule>
  </conditionalFormatting>
  <conditionalFormatting sqref="BO48">
    <cfRule type="cellIs" dxfId="6492" priority="4607" operator="lessThan">
      <formula>$C$4</formula>
    </cfRule>
  </conditionalFormatting>
  <conditionalFormatting sqref="BO49">
    <cfRule type="cellIs" dxfId="6491" priority="4608" operator="lessThan">
      <formula>$C$4</formula>
    </cfRule>
  </conditionalFormatting>
  <conditionalFormatting sqref="BO49">
    <cfRule type="cellIs" dxfId="6490" priority="4609" operator="lessThan">
      <formula>$C$4</formula>
    </cfRule>
  </conditionalFormatting>
  <conditionalFormatting sqref="BO50">
    <cfRule type="cellIs" dxfId="6489" priority="4610" operator="lessThan">
      <formula>$C$4</formula>
    </cfRule>
  </conditionalFormatting>
  <conditionalFormatting sqref="BO50">
    <cfRule type="cellIs" dxfId="6488" priority="4611" operator="lessThan">
      <formula>$C$4</formula>
    </cfRule>
  </conditionalFormatting>
  <conditionalFormatting sqref="BO51">
    <cfRule type="cellIs" dxfId="6487" priority="4612" operator="lessThan">
      <formula>$C$4</formula>
    </cfRule>
  </conditionalFormatting>
  <conditionalFormatting sqref="BO51">
    <cfRule type="cellIs" dxfId="6486" priority="4613" operator="lessThan">
      <formula>$C$4</formula>
    </cfRule>
  </conditionalFormatting>
  <conditionalFormatting sqref="BO52">
    <cfRule type="cellIs" dxfId="6485" priority="4614" operator="lessThan">
      <formula>$C$4</formula>
    </cfRule>
  </conditionalFormatting>
  <conditionalFormatting sqref="BO52">
    <cfRule type="cellIs" dxfId="6484" priority="4615" operator="lessThan">
      <formula>$C$4</formula>
    </cfRule>
  </conditionalFormatting>
  <conditionalFormatting sqref="BO53">
    <cfRule type="cellIs" dxfId="6483" priority="4616" operator="lessThan">
      <formula>$C$4</formula>
    </cfRule>
  </conditionalFormatting>
  <conditionalFormatting sqref="BO53">
    <cfRule type="cellIs" dxfId="6482" priority="4617" operator="lessThan">
      <formula>$C$4</formula>
    </cfRule>
  </conditionalFormatting>
  <conditionalFormatting sqref="BO54">
    <cfRule type="cellIs" dxfId="6481" priority="4618" operator="lessThan">
      <formula>$C$4</formula>
    </cfRule>
  </conditionalFormatting>
  <conditionalFormatting sqref="BO54">
    <cfRule type="cellIs" dxfId="6480" priority="4619" operator="lessThan">
      <formula>$C$4</formula>
    </cfRule>
  </conditionalFormatting>
  <conditionalFormatting sqref="BO55">
    <cfRule type="cellIs" dxfId="6479" priority="4620" operator="lessThan">
      <formula>$C$4</formula>
    </cfRule>
  </conditionalFormatting>
  <conditionalFormatting sqref="BO55">
    <cfRule type="cellIs" dxfId="6478" priority="4621" operator="lessThan">
      <formula>$C$4</formula>
    </cfRule>
  </conditionalFormatting>
  <conditionalFormatting sqref="BO56">
    <cfRule type="cellIs" dxfId="6477" priority="4622" operator="lessThan">
      <formula>$C$4</formula>
    </cfRule>
  </conditionalFormatting>
  <conditionalFormatting sqref="BO56">
    <cfRule type="cellIs" dxfId="6476" priority="4623" operator="lessThan">
      <formula>$C$4</formula>
    </cfRule>
  </conditionalFormatting>
  <conditionalFormatting sqref="BO57">
    <cfRule type="cellIs" dxfId="6475" priority="4624" operator="lessThan">
      <formula>$C$4</formula>
    </cfRule>
  </conditionalFormatting>
  <conditionalFormatting sqref="BO57">
    <cfRule type="cellIs" dxfId="6474" priority="4625" operator="lessThan">
      <formula>$C$4</formula>
    </cfRule>
  </conditionalFormatting>
  <conditionalFormatting sqref="BO58">
    <cfRule type="cellIs" dxfId="6473" priority="4626" operator="lessThan">
      <formula>$C$4</formula>
    </cfRule>
  </conditionalFormatting>
  <conditionalFormatting sqref="BO58">
    <cfRule type="cellIs" dxfId="6472" priority="4627" operator="lessThan">
      <formula>$C$4</formula>
    </cfRule>
  </conditionalFormatting>
  <conditionalFormatting sqref="BO59">
    <cfRule type="cellIs" dxfId="6471" priority="4628" operator="lessThan">
      <formula>$C$4</formula>
    </cfRule>
  </conditionalFormatting>
  <conditionalFormatting sqref="BO59">
    <cfRule type="cellIs" dxfId="6470" priority="4629" operator="lessThan">
      <formula>$C$4</formula>
    </cfRule>
  </conditionalFormatting>
  <conditionalFormatting sqref="BO60">
    <cfRule type="cellIs" dxfId="6469" priority="4630" operator="lessThan">
      <formula>$C$4</formula>
    </cfRule>
  </conditionalFormatting>
  <conditionalFormatting sqref="BO60">
    <cfRule type="cellIs" dxfId="6468" priority="4631" operator="lessThan">
      <formula>$C$4</formula>
    </cfRule>
  </conditionalFormatting>
  <conditionalFormatting sqref="BP11">
    <cfRule type="cellIs" dxfId="6467" priority="4632" operator="lessThan">
      <formula>$C$4</formula>
    </cfRule>
  </conditionalFormatting>
  <conditionalFormatting sqref="BP11">
    <cfRule type="cellIs" dxfId="6466" priority="4633" operator="lessThan">
      <formula>$C$4</formula>
    </cfRule>
  </conditionalFormatting>
  <conditionalFormatting sqref="BP12">
    <cfRule type="cellIs" dxfId="6465" priority="4634" operator="lessThan">
      <formula>$C$4</formula>
    </cfRule>
  </conditionalFormatting>
  <conditionalFormatting sqref="BP12">
    <cfRule type="cellIs" dxfId="6464" priority="4635" operator="lessThan">
      <formula>$C$4</formula>
    </cfRule>
  </conditionalFormatting>
  <conditionalFormatting sqref="BP13">
    <cfRule type="cellIs" dxfId="6463" priority="4636" operator="lessThan">
      <formula>$C$4</formula>
    </cfRule>
  </conditionalFormatting>
  <conditionalFormatting sqref="BP13">
    <cfRule type="cellIs" dxfId="6462" priority="4637" operator="lessThan">
      <formula>$C$4</formula>
    </cfRule>
  </conditionalFormatting>
  <conditionalFormatting sqref="BP14">
    <cfRule type="cellIs" dxfId="6461" priority="4638" operator="lessThan">
      <formula>$C$4</formula>
    </cfRule>
  </conditionalFormatting>
  <conditionalFormatting sqref="BP14">
    <cfRule type="cellIs" dxfId="6460" priority="4639" operator="lessThan">
      <formula>$C$4</formula>
    </cfRule>
  </conditionalFormatting>
  <conditionalFormatting sqref="BP15">
    <cfRule type="cellIs" dxfId="6459" priority="4640" operator="lessThan">
      <formula>$C$4</formula>
    </cfRule>
  </conditionalFormatting>
  <conditionalFormatting sqref="BP15">
    <cfRule type="cellIs" dxfId="6458" priority="4641" operator="lessThan">
      <formula>$C$4</formula>
    </cfRule>
  </conditionalFormatting>
  <conditionalFormatting sqref="BP16">
    <cfRule type="cellIs" dxfId="6457" priority="4642" operator="lessThan">
      <formula>$C$4</formula>
    </cfRule>
  </conditionalFormatting>
  <conditionalFormatting sqref="BP16">
    <cfRule type="cellIs" dxfId="6456" priority="4643" operator="lessThan">
      <formula>$C$4</formula>
    </cfRule>
  </conditionalFormatting>
  <conditionalFormatting sqref="BP17">
    <cfRule type="cellIs" dxfId="6455" priority="4644" operator="lessThan">
      <formula>$C$4</formula>
    </cfRule>
  </conditionalFormatting>
  <conditionalFormatting sqref="BP17">
    <cfRule type="cellIs" dxfId="6454" priority="4645" operator="lessThan">
      <formula>$C$4</formula>
    </cfRule>
  </conditionalFormatting>
  <conditionalFormatting sqref="BP18">
    <cfRule type="cellIs" dxfId="6453" priority="4646" operator="lessThan">
      <formula>$C$4</formula>
    </cfRule>
  </conditionalFormatting>
  <conditionalFormatting sqref="BP18">
    <cfRule type="cellIs" dxfId="6452" priority="4647" operator="lessThan">
      <formula>$C$4</formula>
    </cfRule>
  </conditionalFormatting>
  <conditionalFormatting sqref="BP19">
    <cfRule type="cellIs" dxfId="6451" priority="4648" operator="lessThan">
      <formula>$C$4</formula>
    </cfRule>
  </conditionalFormatting>
  <conditionalFormatting sqref="BP19">
    <cfRule type="cellIs" dxfId="6450" priority="4649" operator="lessThan">
      <formula>$C$4</formula>
    </cfRule>
  </conditionalFormatting>
  <conditionalFormatting sqref="BP20">
    <cfRule type="cellIs" dxfId="6449" priority="4650" operator="lessThan">
      <formula>$C$4</formula>
    </cfRule>
  </conditionalFormatting>
  <conditionalFormatting sqref="BP20">
    <cfRule type="cellIs" dxfId="6448" priority="4651" operator="lessThan">
      <formula>$C$4</formula>
    </cfRule>
  </conditionalFormatting>
  <conditionalFormatting sqref="BP21">
    <cfRule type="cellIs" dxfId="6447" priority="4652" operator="lessThan">
      <formula>$C$4</formula>
    </cfRule>
  </conditionalFormatting>
  <conditionalFormatting sqref="BP21">
    <cfRule type="cellIs" dxfId="6446" priority="4653" operator="lessThan">
      <formula>$C$4</formula>
    </cfRule>
  </conditionalFormatting>
  <conditionalFormatting sqref="BP22">
    <cfRule type="cellIs" dxfId="6445" priority="4654" operator="lessThan">
      <formula>$C$4</formula>
    </cfRule>
  </conditionalFormatting>
  <conditionalFormatting sqref="BP22">
    <cfRule type="cellIs" dxfId="6444" priority="4655" operator="lessThan">
      <formula>$C$4</formula>
    </cfRule>
  </conditionalFormatting>
  <conditionalFormatting sqref="BP23">
    <cfRule type="cellIs" dxfId="6443" priority="4656" operator="lessThan">
      <formula>$C$4</formula>
    </cfRule>
  </conditionalFormatting>
  <conditionalFormatting sqref="BP23">
    <cfRule type="cellIs" dxfId="6442" priority="4657" operator="lessThan">
      <formula>$C$4</formula>
    </cfRule>
  </conditionalFormatting>
  <conditionalFormatting sqref="BP24">
    <cfRule type="cellIs" dxfId="6441" priority="4658" operator="lessThan">
      <formula>$C$4</formula>
    </cfRule>
  </conditionalFormatting>
  <conditionalFormatting sqref="BP24">
    <cfRule type="cellIs" dxfId="6440" priority="4659" operator="lessThan">
      <formula>$C$4</formula>
    </cfRule>
  </conditionalFormatting>
  <conditionalFormatting sqref="BP25">
    <cfRule type="cellIs" dxfId="6439" priority="4660" operator="lessThan">
      <formula>$C$4</formula>
    </cfRule>
  </conditionalFormatting>
  <conditionalFormatting sqref="BP25">
    <cfRule type="cellIs" dxfId="6438" priority="4661" operator="lessThan">
      <formula>$C$4</formula>
    </cfRule>
  </conditionalFormatting>
  <conditionalFormatting sqref="BP26">
    <cfRule type="cellIs" dxfId="6437" priority="4662" operator="lessThan">
      <formula>$C$4</formula>
    </cfRule>
  </conditionalFormatting>
  <conditionalFormatting sqref="BP26">
    <cfRule type="cellIs" dxfId="6436" priority="4663" operator="lessThan">
      <formula>$C$4</formula>
    </cfRule>
  </conditionalFormatting>
  <conditionalFormatting sqref="BP27">
    <cfRule type="cellIs" dxfId="6435" priority="4664" operator="lessThan">
      <formula>$C$4</formula>
    </cfRule>
  </conditionalFormatting>
  <conditionalFormatting sqref="BP27">
    <cfRule type="cellIs" dxfId="6434" priority="4665" operator="lessThan">
      <formula>$C$4</formula>
    </cfRule>
  </conditionalFormatting>
  <conditionalFormatting sqref="BP28">
    <cfRule type="cellIs" dxfId="6433" priority="4666" operator="lessThan">
      <formula>$C$4</formula>
    </cfRule>
  </conditionalFormatting>
  <conditionalFormatting sqref="BP28">
    <cfRule type="cellIs" dxfId="6432" priority="4667" operator="lessThan">
      <formula>$C$4</formula>
    </cfRule>
  </conditionalFormatting>
  <conditionalFormatting sqref="BP29">
    <cfRule type="cellIs" dxfId="6431" priority="4668" operator="lessThan">
      <formula>$C$4</formula>
    </cfRule>
  </conditionalFormatting>
  <conditionalFormatting sqref="BP29">
    <cfRule type="cellIs" dxfId="6430" priority="4669" operator="lessThan">
      <formula>$C$4</formula>
    </cfRule>
  </conditionalFormatting>
  <conditionalFormatting sqref="BP30">
    <cfRule type="cellIs" dxfId="6429" priority="4670" operator="lessThan">
      <formula>$C$4</formula>
    </cfRule>
  </conditionalFormatting>
  <conditionalFormatting sqref="BP30">
    <cfRule type="cellIs" dxfId="6428" priority="4671" operator="lessThan">
      <formula>$C$4</formula>
    </cfRule>
  </conditionalFormatting>
  <conditionalFormatting sqref="BP31">
    <cfRule type="cellIs" dxfId="6427" priority="4672" operator="lessThan">
      <formula>$C$4</formula>
    </cfRule>
  </conditionalFormatting>
  <conditionalFormatting sqref="BP31">
    <cfRule type="cellIs" dxfId="6426" priority="4673" operator="lessThan">
      <formula>$C$4</formula>
    </cfRule>
  </conditionalFormatting>
  <conditionalFormatting sqref="BP32">
    <cfRule type="cellIs" dxfId="6425" priority="4674" operator="lessThan">
      <formula>$C$4</formula>
    </cfRule>
  </conditionalFormatting>
  <conditionalFormatting sqref="BP32">
    <cfRule type="cellIs" dxfId="6424" priority="4675" operator="lessThan">
      <formula>$C$4</formula>
    </cfRule>
  </conditionalFormatting>
  <conditionalFormatting sqref="BP33">
    <cfRule type="cellIs" dxfId="6423" priority="4676" operator="lessThan">
      <formula>$C$4</formula>
    </cfRule>
  </conditionalFormatting>
  <conditionalFormatting sqref="BP33">
    <cfRule type="cellIs" dxfId="6422" priority="4677" operator="lessThan">
      <formula>$C$4</formula>
    </cfRule>
  </conditionalFormatting>
  <conditionalFormatting sqref="BP34">
    <cfRule type="cellIs" dxfId="6421" priority="4678" operator="lessThan">
      <formula>$C$4</formula>
    </cfRule>
  </conditionalFormatting>
  <conditionalFormatting sqref="BP34">
    <cfRule type="cellIs" dxfId="6420" priority="4679" operator="lessThan">
      <formula>$C$4</formula>
    </cfRule>
  </conditionalFormatting>
  <conditionalFormatting sqref="BP35">
    <cfRule type="cellIs" dxfId="6419" priority="4680" operator="lessThan">
      <formula>$C$4</formula>
    </cfRule>
  </conditionalFormatting>
  <conditionalFormatting sqref="BP35">
    <cfRule type="cellIs" dxfId="6418" priority="4681" operator="lessThan">
      <formula>$C$4</formula>
    </cfRule>
  </conditionalFormatting>
  <conditionalFormatting sqref="BP36">
    <cfRule type="cellIs" dxfId="6417" priority="4682" operator="lessThan">
      <formula>$C$4</formula>
    </cfRule>
  </conditionalFormatting>
  <conditionalFormatting sqref="BP36">
    <cfRule type="cellIs" dxfId="6416" priority="4683" operator="lessThan">
      <formula>$C$4</formula>
    </cfRule>
  </conditionalFormatting>
  <conditionalFormatting sqref="BP37">
    <cfRule type="cellIs" dxfId="6415" priority="4684" operator="lessThan">
      <formula>$C$4</formula>
    </cfRule>
  </conditionalFormatting>
  <conditionalFormatting sqref="BP37">
    <cfRule type="cellIs" dxfId="6414" priority="4685" operator="lessThan">
      <formula>$C$4</formula>
    </cfRule>
  </conditionalFormatting>
  <conditionalFormatting sqref="BP38">
    <cfRule type="cellIs" dxfId="6413" priority="4686" operator="lessThan">
      <formula>$C$4</formula>
    </cfRule>
  </conditionalFormatting>
  <conditionalFormatting sqref="BP38">
    <cfRule type="cellIs" dxfId="6412" priority="4687" operator="lessThan">
      <formula>$C$4</formula>
    </cfRule>
  </conditionalFormatting>
  <conditionalFormatting sqref="BP39">
    <cfRule type="cellIs" dxfId="6411" priority="4688" operator="lessThan">
      <formula>$C$4</formula>
    </cfRule>
  </conditionalFormatting>
  <conditionalFormatting sqref="BP39">
    <cfRule type="cellIs" dxfId="6410" priority="4689" operator="lessThan">
      <formula>$C$4</formula>
    </cfRule>
  </conditionalFormatting>
  <conditionalFormatting sqref="BP40">
    <cfRule type="cellIs" dxfId="6409" priority="4690" operator="lessThan">
      <formula>$C$4</formula>
    </cfRule>
  </conditionalFormatting>
  <conditionalFormatting sqref="BP40">
    <cfRule type="cellIs" dxfId="6408" priority="4691" operator="lessThan">
      <formula>$C$4</formula>
    </cfRule>
  </conditionalFormatting>
  <conditionalFormatting sqref="BP41">
    <cfRule type="cellIs" dxfId="6407" priority="4692" operator="lessThan">
      <formula>$C$4</formula>
    </cfRule>
  </conditionalFormatting>
  <conditionalFormatting sqref="BP41">
    <cfRule type="cellIs" dxfId="6406" priority="4693" operator="lessThan">
      <formula>$C$4</formula>
    </cfRule>
  </conditionalFormatting>
  <conditionalFormatting sqref="BP42">
    <cfRule type="cellIs" dxfId="6405" priority="4694" operator="lessThan">
      <formula>$C$4</formula>
    </cfRule>
  </conditionalFormatting>
  <conditionalFormatting sqref="BP42">
    <cfRule type="cellIs" dxfId="6404" priority="4695" operator="lessThan">
      <formula>$C$4</formula>
    </cfRule>
  </conditionalFormatting>
  <conditionalFormatting sqref="BP43">
    <cfRule type="cellIs" dxfId="6403" priority="4696" operator="lessThan">
      <formula>$C$4</formula>
    </cfRule>
  </conditionalFormatting>
  <conditionalFormatting sqref="BP43">
    <cfRule type="cellIs" dxfId="6402" priority="4697" operator="lessThan">
      <formula>$C$4</formula>
    </cfRule>
  </conditionalFormatting>
  <conditionalFormatting sqref="BP44">
    <cfRule type="cellIs" dxfId="6401" priority="4698" operator="lessThan">
      <formula>$C$4</formula>
    </cfRule>
  </conditionalFormatting>
  <conditionalFormatting sqref="BP44">
    <cfRule type="cellIs" dxfId="6400" priority="4699" operator="lessThan">
      <formula>$C$4</formula>
    </cfRule>
  </conditionalFormatting>
  <conditionalFormatting sqref="BP45">
    <cfRule type="cellIs" dxfId="6399" priority="4700" operator="lessThan">
      <formula>$C$4</formula>
    </cfRule>
  </conditionalFormatting>
  <conditionalFormatting sqref="BP45">
    <cfRule type="cellIs" dxfId="6398" priority="4701" operator="lessThan">
      <formula>$C$4</formula>
    </cfRule>
  </conditionalFormatting>
  <conditionalFormatting sqref="BP46">
    <cfRule type="cellIs" dxfId="6397" priority="4702" operator="lessThan">
      <formula>$C$4</formula>
    </cfRule>
  </conditionalFormatting>
  <conditionalFormatting sqref="BP46">
    <cfRule type="cellIs" dxfId="6396" priority="4703" operator="lessThan">
      <formula>$C$4</formula>
    </cfRule>
  </conditionalFormatting>
  <conditionalFormatting sqref="BP47">
    <cfRule type="cellIs" dxfId="6395" priority="4704" operator="lessThan">
      <formula>$C$4</formula>
    </cfRule>
  </conditionalFormatting>
  <conditionalFormatting sqref="BP47">
    <cfRule type="cellIs" dxfId="6394" priority="4705" operator="lessThan">
      <formula>$C$4</formula>
    </cfRule>
  </conditionalFormatting>
  <conditionalFormatting sqref="BP48">
    <cfRule type="cellIs" dxfId="6393" priority="4706" operator="lessThan">
      <formula>$C$4</formula>
    </cfRule>
  </conditionalFormatting>
  <conditionalFormatting sqref="BP48">
    <cfRule type="cellIs" dxfId="6392" priority="4707" operator="lessThan">
      <formula>$C$4</formula>
    </cfRule>
  </conditionalFormatting>
  <conditionalFormatting sqref="BP49">
    <cfRule type="cellIs" dxfId="6391" priority="4708" operator="lessThan">
      <formula>$C$4</formula>
    </cfRule>
  </conditionalFormatting>
  <conditionalFormatting sqref="BP49">
    <cfRule type="cellIs" dxfId="6390" priority="4709" operator="lessThan">
      <formula>$C$4</formula>
    </cfRule>
  </conditionalFormatting>
  <conditionalFormatting sqref="BP50">
    <cfRule type="cellIs" dxfId="6389" priority="4710" operator="lessThan">
      <formula>$C$4</formula>
    </cfRule>
  </conditionalFormatting>
  <conditionalFormatting sqref="BP50">
    <cfRule type="cellIs" dxfId="6388" priority="4711" operator="lessThan">
      <formula>$C$4</formula>
    </cfRule>
  </conditionalFormatting>
  <conditionalFormatting sqref="BP51">
    <cfRule type="cellIs" dxfId="6387" priority="4712" operator="lessThan">
      <formula>$C$4</formula>
    </cfRule>
  </conditionalFormatting>
  <conditionalFormatting sqref="BP51">
    <cfRule type="cellIs" dxfId="6386" priority="4713" operator="lessThan">
      <formula>$C$4</formula>
    </cfRule>
  </conditionalFormatting>
  <conditionalFormatting sqref="BP52">
    <cfRule type="cellIs" dxfId="6385" priority="4714" operator="lessThan">
      <formula>$C$4</formula>
    </cfRule>
  </conditionalFormatting>
  <conditionalFormatting sqref="BP52">
    <cfRule type="cellIs" dxfId="6384" priority="4715" operator="lessThan">
      <formula>$C$4</formula>
    </cfRule>
  </conditionalFormatting>
  <conditionalFormatting sqref="BP53">
    <cfRule type="cellIs" dxfId="6383" priority="4716" operator="lessThan">
      <formula>$C$4</formula>
    </cfRule>
  </conditionalFormatting>
  <conditionalFormatting sqref="BP53">
    <cfRule type="cellIs" dxfId="6382" priority="4717" operator="lessThan">
      <formula>$C$4</formula>
    </cfRule>
  </conditionalFormatting>
  <conditionalFormatting sqref="BP54">
    <cfRule type="cellIs" dxfId="6381" priority="4718" operator="lessThan">
      <formula>$C$4</formula>
    </cfRule>
  </conditionalFormatting>
  <conditionalFormatting sqref="BP54">
    <cfRule type="cellIs" dxfId="6380" priority="4719" operator="lessThan">
      <formula>$C$4</formula>
    </cfRule>
  </conditionalFormatting>
  <conditionalFormatting sqref="BP55">
    <cfRule type="cellIs" dxfId="6379" priority="4720" operator="lessThan">
      <formula>$C$4</formula>
    </cfRule>
  </conditionalFormatting>
  <conditionalFormatting sqref="BP55">
    <cfRule type="cellIs" dxfId="6378" priority="4721" operator="lessThan">
      <formula>$C$4</formula>
    </cfRule>
  </conditionalFormatting>
  <conditionalFormatting sqref="BP56">
    <cfRule type="cellIs" dxfId="6377" priority="4722" operator="lessThan">
      <formula>$C$4</formula>
    </cfRule>
  </conditionalFormatting>
  <conditionalFormatting sqref="BP56">
    <cfRule type="cellIs" dxfId="6376" priority="4723" operator="lessThan">
      <formula>$C$4</formula>
    </cfRule>
  </conditionalFormatting>
  <conditionalFormatting sqref="BP57">
    <cfRule type="cellIs" dxfId="6375" priority="4724" operator="lessThan">
      <formula>$C$4</formula>
    </cfRule>
  </conditionalFormatting>
  <conditionalFormatting sqref="BP57">
    <cfRule type="cellIs" dxfId="6374" priority="4725" operator="lessThan">
      <formula>$C$4</formula>
    </cfRule>
  </conditionalFormatting>
  <conditionalFormatting sqref="BP58">
    <cfRule type="cellIs" dxfId="6373" priority="4726" operator="lessThan">
      <formula>$C$4</formula>
    </cfRule>
  </conditionalFormatting>
  <conditionalFormatting sqref="BP58">
    <cfRule type="cellIs" dxfId="6372" priority="4727" operator="lessThan">
      <formula>$C$4</formula>
    </cfRule>
  </conditionalFormatting>
  <conditionalFormatting sqref="BP59">
    <cfRule type="cellIs" dxfId="6371" priority="4728" operator="lessThan">
      <formula>$C$4</formula>
    </cfRule>
  </conditionalFormatting>
  <conditionalFormatting sqref="BP59">
    <cfRule type="cellIs" dxfId="6370" priority="4729" operator="lessThan">
      <formula>$C$4</formula>
    </cfRule>
  </conditionalFormatting>
  <conditionalFormatting sqref="BP60">
    <cfRule type="cellIs" dxfId="6369" priority="4730" operator="lessThan">
      <formula>$C$4</formula>
    </cfRule>
  </conditionalFormatting>
  <conditionalFormatting sqref="BP60">
    <cfRule type="cellIs" dxfId="6368" priority="4731" operator="lessThan">
      <formula>$C$4</formula>
    </cfRule>
  </conditionalFormatting>
  <conditionalFormatting sqref="BQ11">
    <cfRule type="cellIs" dxfId="6367" priority="4732" operator="lessThan">
      <formula>$C$4</formula>
    </cfRule>
  </conditionalFormatting>
  <conditionalFormatting sqref="BQ11">
    <cfRule type="cellIs" dxfId="6366" priority="4733" operator="lessThan">
      <formula>$C$4</formula>
    </cfRule>
  </conditionalFormatting>
  <conditionalFormatting sqref="BQ12">
    <cfRule type="cellIs" dxfId="6365" priority="4734" operator="lessThan">
      <formula>$C$4</formula>
    </cfRule>
  </conditionalFormatting>
  <conditionalFormatting sqref="BQ12">
    <cfRule type="cellIs" dxfId="6364" priority="4735" operator="lessThan">
      <formula>$C$4</formula>
    </cfRule>
  </conditionalFormatting>
  <conditionalFormatting sqref="BQ13">
    <cfRule type="cellIs" dxfId="6363" priority="4736" operator="lessThan">
      <formula>$C$4</formula>
    </cfRule>
  </conditionalFormatting>
  <conditionalFormatting sqref="BQ13">
    <cfRule type="cellIs" dxfId="6362" priority="4737" operator="lessThan">
      <formula>$C$4</formula>
    </cfRule>
  </conditionalFormatting>
  <conditionalFormatting sqref="BQ14">
    <cfRule type="cellIs" dxfId="6361" priority="4738" operator="lessThan">
      <formula>$C$4</formula>
    </cfRule>
  </conditionalFormatting>
  <conditionalFormatting sqref="BQ14">
    <cfRule type="cellIs" dxfId="6360" priority="4739" operator="lessThan">
      <formula>$C$4</formula>
    </cfRule>
  </conditionalFormatting>
  <conditionalFormatting sqref="BQ15">
    <cfRule type="cellIs" dxfId="6359" priority="4740" operator="lessThan">
      <formula>$C$4</formula>
    </cfRule>
  </conditionalFormatting>
  <conditionalFormatting sqref="BQ15">
    <cfRule type="cellIs" dxfId="6358" priority="4741" operator="lessThan">
      <formula>$C$4</formula>
    </cfRule>
  </conditionalFormatting>
  <conditionalFormatting sqref="BQ16">
    <cfRule type="cellIs" dxfId="6357" priority="4742" operator="lessThan">
      <formula>$C$4</formula>
    </cfRule>
  </conditionalFormatting>
  <conditionalFormatting sqref="BQ16">
    <cfRule type="cellIs" dxfId="6356" priority="4743" operator="lessThan">
      <formula>$C$4</formula>
    </cfRule>
  </conditionalFormatting>
  <conditionalFormatting sqref="BQ17">
    <cfRule type="cellIs" dxfId="6355" priority="4744" operator="lessThan">
      <formula>$C$4</formula>
    </cfRule>
  </conditionalFormatting>
  <conditionalFormatting sqref="BQ17">
    <cfRule type="cellIs" dxfId="6354" priority="4745" operator="lessThan">
      <formula>$C$4</formula>
    </cfRule>
  </conditionalFormatting>
  <conditionalFormatting sqref="BQ18">
    <cfRule type="cellIs" dxfId="6353" priority="4746" operator="lessThan">
      <formula>$C$4</formula>
    </cfRule>
  </conditionalFormatting>
  <conditionalFormatting sqref="BQ18">
    <cfRule type="cellIs" dxfId="6352" priority="4747" operator="lessThan">
      <formula>$C$4</formula>
    </cfRule>
  </conditionalFormatting>
  <conditionalFormatting sqref="BQ19">
    <cfRule type="cellIs" dxfId="6351" priority="4748" operator="lessThan">
      <formula>$C$4</formula>
    </cfRule>
  </conditionalFormatting>
  <conditionalFormatting sqref="BQ19">
    <cfRule type="cellIs" dxfId="6350" priority="4749" operator="lessThan">
      <formula>$C$4</formula>
    </cfRule>
  </conditionalFormatting>
  <conditionalFormatting sqref="BQ20">
    <cfRule type="cellIs" dxfId="6349" priority="4750" operator="lessThan">
      <formula>$C$4</formula>
    </cfRule>
  </conditionalFormatting>
  <conditionalFormatting sqref="BQ20">
    <cfRule type="cellIs" dxfId="6348" priority="4751" operator="lessThan">
      <formula>$C$4</formula>
    </cfRule>
  </conditionalFormatting>
  <conditionalFormatting sqref="BQ21">
    <cfRule type="cellIs" dxfId="6347" priority="4752" operator="lessThan">
      <formula>$C$4</formula>
    </cfRule>
  </conditionalFormatting>
  <conditionalFormatting sqref="BQ21">
    <cfRule type="cellIs" dxfId="6346" priority="4753" operator="lessThan">
      <formula>$C$4</formula>
    </cfRule>
  </conditionalFormatting>
  <conditionalFormatting sqref="BQ22">
    <cfRule type="cellIs" dxfId="6345" priority="4754" operator="lessThan">
      <formula>$C$4</formula>
    </cfRule>
  </conditionalFormatting>
  <conditionalFormatting sqref="BQ22">
    <cfRule type="cellIs" dxfId="6344" priority="4755" operator="lessThan">
      <formula>$C$4</formula>
    </cfRule>
  </conditionalFormatting>
  <conditionalFormatting sqref="BQ23">
    <cfRule type="cellIs" dxfId="6343" priority="4756" operator="lessThan">
      <formula>$C$4</formula>
    </cfRule>
  </conditionalFormatting>
  <conditionalFormatting sqref="BQ23">
    <cfRule type="cellIs" dxfId="6342" priority="4757" operator="lessThan">
      <formula>$C$4</formula>
    </cfRule>
  </conditionalFormatting>
  <conditionalFormatting sqref="BQ24">
    <cfRule type="cellIs" dxfId="6341" priority="4758" operator="lessThan">
      <formula>$C$4</formula>
    </cfRule>
  </conditionalFormatting>
  <conditionalFormatting sqref="BQ24">
    <cfRule type="cellIs" dxfId="6340" priority="4759" operator="lessThan">
      <formula>$C$4</formula>
    </cfRule>
  </conditionalFormatting>
  <conditionalFormatting sqref="BQ25">
    <cfRule type="cellIs" dxfId="6339" priority="4760" operator="lessThan">
      <formula>$C$4</formula>
    </cfRule>
  </conditionalFormatting>
  <conditionalFormatting sqref="BQ25">
    <cfRule type="cellIs" dxfId="6338" priority="4761" operator="lessThan">
      <formula>$C$4</formula>
    </cfRule>
  </conditionalFormatting>
  <conditionalFormatting sqref="BQ26">
    <cfRule type="cellIs" dxfId="6337" priority="4762" operator="lessThan">
      <formula>$C$4</formula>
    </cfRule>
  </conditionalFormatting>
  <conditionalFormatting sqref="BQ26">
    <cfRule type="cellIs" dxfId="6336" priority="4763" operator="lessThan">
      <formula>$C$4</formula>
    </cfRule>
  </conditionalFormatting>
  <conditionalFormatting sqref="BQ27">
    <cfRule type="cellIs" dxfId="6335" priority="4764" operator="lessThan">
      <formula>$C$4</formula>
    </cfRule>
  </conditionalFormatting>
  <conditionalFormatting sqref="BQ27">
    <cfRule type="cellIs" dxfId="6334" priority="4765" operator="lessThan">
      <formula>$C$4</formula>
    </cfRule>
  </conditionalFormatting>
  <conditionalFormatting sqref="BQ28">
    <cfRule type="cellIs" dxfId="6333" priority="4766" operator="lessThan">
      <formula>$C$4</formula>
    </cfRule>
  </conditionalFormatting>
  <conditionalFormatting sqref="BQ28">
    <cfRule type="cellIs" dxfId="6332" priority="4767" operator="lessThan">
      <formula>$C$4</formula>
    </cfRule>
  </conditionalFormatting>
  <conditionalFormatting sqref="BQ29">
    <cfRule type="cellIs" dxfId="6331" priority="4768" operator="lessThan">
      <formula>$C$4</formula>
    </cfRule>
  </conditionalFormatting>
  <conditionalFormatting sqref="BQ29">
    <cfRule type="cellIs" dxfId="6330" priority="4769" operator="lessThan">
      <formula>$C$4</formula>
    </cfRule>
  </conditionalFormatting>
  <conditionalFormatting sqref="BQ30">
    <cfRule type="cellIs" dxfId="6329" priority="4770" operator="lessThan">
      <formula>$C$4</formula>
    </cfRule>
  </conditionalFormatting>
  <conditionalFormatting sqref="BQ30">
    <cfRule type="cellIs" dxfId="6328" priority="4771" operator="lessThan">
      <formula>$C$4</formula>
    </cfRule>
  </conditionalFormatting>
  <conditionalFormatting sqref="BQ31">
    <cfRule type="cellIs" dxfId="6327" priority="4772" operator="lessThan">
      <formula>$C$4</formula>
    </cfRule>
  </conditionalFormatting>
  <conditionalFormatting sqref="BQ31">
    <cfRule type="cellIs" dxfId="6326" priority="4773" operator="lessThan">
      <formula>$C$4</formula>
    </cfRule>
  </conditionalFormatting>
  <conditionalFormatting sqref="BQ32">
    <cfRule type="cellIs" dxfId="6325" priority="4774" operator="lessThan">
      <formula>$C$4</formula>
    </cfRule>
  </conditionalFormatting>
  <conditionalFormatting sqref="BQ32">
    <cfRule type="cellIs" dxfId="6324" priority="4775" operator="lessThan">
      <formula>$C$4</formula>
    </cfRule>
  </conditionalFormatting>
  <conditionalFormatting sqref="BQ33">
    <cfRule type="cellIs" dxfId="6323" priority="4776" operator="lessThan">
      <formula>$C$4</formula>
    </cfRule>
  </conditionalFormatting>
  <conditionalFormatting sqref="BQ33">
    <cfRule type="cellIs" dxfId="6322" priority="4777" operator="lessThan">
      <formula>$C$4</formula>
    </cfRule>
  </conditionalFormatting>
  <conditionalFormatting sqref="BQ34">
    <cfRule type="cellIs" dxfId="6321" priority="4778" operator="lessThan">
      <formula>$C$4</formula>
    </cfRule>
  </conditionalFormatting>
  <conditionalFormatting sqref="BQ34">
    <cfRule type="cellIs" dxfId="6320" priority="4779" operator="lessThan">
      <formula>$C$4</formula>
    </cfRule>
  </conditionalFormatting>
  <conditionalFormatting sqref="BQ35">
    <cfRule type="cellIs" dxfId="6319" priority="4780" operator="lessThan">
      <formula>$C$4</formula>
    </cfRule>
  </conditionalFormatting>
  <conditionalFormatting sqref="BQ35">
    <cfRule type="cellIs" dxfId="6318" priority="4781" operator="lessThan">
      <formula>$C$4</formula>
    </cfRule>
  </conditionalFormatting>
  <conditionalFormatting sqref="BQ36">
    <cfRule type="cellIs" dxfId="6317" priority="4782" operator="lessThan">
      <formula>$C$4</formula>
    </cfRule>
  </conditionalFormatting>
  <conditionalFormatting sqref="BQ36">
    <cfRule type="cellIs" dxfId="6316" priority="4783" operator="lessThan">
      <formula>$C$4</formula>
    </cfRule>
  </conditionalFormatting>
  <conditionalFormatting sqref="BQ37">
    <cfRule type="cellIs" dxfId="6315" priority="4784" operator="lessThan">
      <formula>$C$4</formula>
    </cfRule>
  </conditionalFormatting>
  <conditionalFormatting sqref="BQ37">
    <cfRule type="cellIs" dxfId="6314" priority="4785" operator="lessThan">
      <formula>$C$4</formula>
    </cfRule>
  </conditionalFormatting>
  <conditionalFormatting sqref="BQ38">
    <cfRule type="cellIs" dxfId="6313" priority="4786" operator="lessThan">
      <formula>$C$4</formula>
    </cfRule>
  </conditionalFormatting>
  <conditionalFormatting sqref="BQ38">
    <cfRule type="cellIs" dxfId="6312" priority="4787" operator="lessThan">
      <formula>$C$4</formula>
    </cfRule>
  </conditionalFormatting>
  <conditionalFormatting sqref="BQ39">
    <cfRule type="cellIs" dxfId="6311" priority="4788" operator="lessThan">
      <formula>$C$4</formula>
    </cfRule>
  </conditionalFormatting>
  <conditionalFormatting sqref="BQ39">
    <cfRule type="cellIs" dxfId="6310" priority="4789" operator="lessThan">
      <formula>$C$4</formula>
    </cfRule>
  </conditionalFormatting>
  <conditionalFormatting sqref="BQ40">
    <cfRule type="cellIs" dxfId="6309" priority="4790" operator="lessThan">
      <formula>$C$4</formula>
    </cfRule>
  </conditionalFormatting>
  <conditionalFormatting sqref="BQ40">
    <cfRule type="cellIs" dxfId="6308" priority="4791" operator="lessThan">
      <formula>$C$4</formula>
    </cfRule>
  </conditionalFormatting>
  <conditionalFormatting sqref="BQ41">
    <cfRule type="cellIs" dxfId="6307" priority="4792" operator="lessThan">
      <formula>$C$4</formula>
    </cfRule>
  </conditionalFormatting>
  <conditionalFormatting sqref="BQ41">
    <cfRule type="cellIs" dxfId="6306" priority="4793" operator="lessThan">
      <formula>$C$4</formula>
    </cfRule>
  </conditionalFormatting>
  <conditionalFormatting sqref="BQ42">
    <cfRule type="cellIs" dxfId="6305" priority="4794" operator="lessThan">
      <formula>$C$4</formula>
    </cfRule>
  </conditionalFormatting>
  <conditionalFormatting sqref="BQ42">
    <cfRule type="cellIs" dxfId="6304" priority="4795" operator="lessThan">
      <formula>$C$4</formula>
    </cfRule>
  </conditionalFormatting>
  <conditionalFormatting sqref="BQ43">
    <cfRule type="cellIs" dxfId="6303" priority="4796" operator="lessThan">
      <formula>$C$4</formula>
    </cfRule>
  </conditionalFormatting>
  <conditionalFormatting sqref="BQ43">
    <cfRule type="cellIs" dxfId="6302" priority="4797" operator="lessThan">
      <formula>$C$4</formula>
    </cfRule>
  </conditionalFormatting>
  <conditionalFormatting sqref="BQ44">
    <cfRule type="cellIs" dxfId="6301" priority="4798" operator="lessThan">
      <formula>$C$4</formula>
    </cfRule>
  </conditionalFormatting>
  <conditionalFormatting sqref="BQ44">
    <cfRule type="cellIs" dxfId="6300" priority="4799" operator="lessThan">
      <formula>$C$4</formula>
    </cfRule>
  </conditionalFormatting>
  <conditionalFormatting sqref="BQ45">
    <cfRule type="cellIs" dxfId="6299" priority="4800" operator="lessThan">
      <formula>$C$4</formula>
    </cfRule>
  </conditionalFormatting>
  <conditionalFormatting sqref="BQ45">
    <cfRule type="cellIs" dxfId="6298" priority="4801" operator="lessThan">
      <formula>$C$4</formula>
    </cfRule>
  </conditionalFormatting>
  <conditionalFormatting sqref="BQ46">
    <cfRule type="cellIs" dxfId="6297" priority="4802" operator="lessThan">
      <formula>$C$4</formula>
    </cfRule>
  </conditionalFormatting>
  <conditionalFormatting sqref="BQ46">
    <cfRule type="cellIs" dxfId="6296" priority="4803" operator="lessThan">
      <formula>$C$4</formula>
    </cfRule>
  </conditionalFormatting>
  <conditionalFormatting sqref="BQ47">
    <cfRule type="cellIs" dxfId="6295" priority="4804" operator="lessThan">
      <formula>$C$4</formula>
    </cfRule>
  </conditionalFormatting>
  <conditionalFormatting sqref="BQ47">
    <cfRule type="cellIs" dxfId="6294" priority="4805" operator="lessThan">
      <formula>$C$4</formula>
    </cfRule>
  </conditionalFormatting>
  <conditionalFormatting sqref="BQ48">
    <cfRule type="cellIs" dxfId="6293" priority="4806" operator="lessThan">
      <formula>$C$4</formula>
    </cfRule>
  </conditionalFormatting>
  <conditionalFormatting sqref="BQ48">
    <cfRule type="cellIs" dxfId="6292" priority="4807" operator="lessThan">
      <formula>$C$4</formula>
    </cfRule>
  </conditionalFormatting>
  <conditionalFormatting sqref="BQ49">
    <cfRule type="cellIs" dxfId="6291" priority="4808" operator="lessThan">
      <formula>$C$4</formula>
    </cfRule>
  </conditionalFormatting>
  <conditionalFormatting sqref="BQ49">
    <cfRule type="cellIs" dxfId="6290" priority="4809" operator="lessThan">
      <formula>$C$4</formula>
    </cfRule>
  </conditionalFormatting>
  <conditionalFormatting sqref="BQ50">
    <cfRule type="cellIs" dxfId="6289" priority="4810" operator="lessThan">
      <formula>$C$4</formula>
    </cfRule>
  </conditionalFormatting>
  <conditionalFormatting sqref="BQ50">
    <cfRule type="cellIs" dxfId="6288" priority="4811" operator="lessThan">
      <formula>$C$4</formula>
    </cfRule>
  </conditionalFormatting>
  <conditionalFormatting sqref="BQ51">
    <cfRule type="cellIs" dxfId="6287" priority="4812" operator="lessThan">
      <formula>$C$4</formula>
    </cfRule>
  </conditionalFormatting>
  <conditionalFormatting sqref="BQ51">
    <cfRule type="cellIs" dxfId="6286" priority="4813" operator="lessThan">
      <formula>$C$4</formula>
    </cfRule>
  </conditionalFormatting>
  <conditionalFormatting sqref="BQ52">
    <cfRule type="cellIs" dxfId="6285" priority="4814" operator="lessThan">
      <formula>$C$4</formula>
    </cfRule>
  </conditionalFormatting>
  <conditionalFormatting sqref="BQ52">
    <cfRule type="cellIs" dxfId="6284" priority="4815" operator="lessThan">
      <formula>$C$4</formula>
    </cfRule>
  </conditionalFormatting>
  <conditionalFormatting sqref="BQ53">
    <cfRule type="cellIs" dxfId="6283" priority="4816" operator="lessThan">
      <formula>$C$4</formula>
    </cfRule>
  </conditionalFormatting>
  <conditionalFormatting sqref="BQ53">
    <cfRule type="cellIs" dxfId="6282" priority="4817" operator="lessThan">
      <formula>$C$4</formula>
    </cfRule>
  </conditionalFormatting>
  <conditionalFormatting sqref="BQ54">
    <cfRule type="cellIs" dxfId="6281" priority="4818" operator="lessThan">
      <formula>$C$4</formula>
    </cfRule>
  </conditionalFormatting>
  <conditionalFormatting sqref="BQ54">
    <cfRule type="cellIs" dxfId="6280" priority="4819" operator="lessThan">
      <formula>$C$4</formula>
    </cfRule>
  </conditionalFormatting>
  <conditionalFormatting sqref="BQ55">
    <cfRule type="cellIs" dxfId="6279" priority="4820" operator="lessThan">
      <formula>$C$4</formula>
    </cfRule>
  </conditionalFormatting>
  <conditionalFormatting sqref="BQ55">
    <cfRule type="cellIs" dxfId="6278" priority="4821" operator="lessThan">
      <formula>$C$4</formula>
    </cfRule>
  </conditionalFormatting>
  <conditionalFormatting sqref="BQ56">
    <cfRule type="cellIs" dxfId="6277" priority="4822" operator="lessThan">
      <formula>$C$4</formula>
    </cfRule>
  </conditionalFormatting>
  <conditionalFormatting sqref="BQ56">
    <cfRule type="cellIs" dxfId="6276" priority="4823" operator="lessThan">
      <formula>$C$4</formula>
    </cfRule>
  </conditionalFormatting>
  <conditionalFormatting sqref="BQ57">
    <cfRule type="cellIs" dxfId="6275" priority="4824" operator="lessThan">
      <formula>$C$4</formula>
    </cfRule>
  </conditionalFormatting>
  <conditionalFormatting sqref="BQ57">
    <cfRule type="cellIs" dxfId="6274" priority="4825" operator="lessThan">
      <formula>$C$4</formula>
    </cfRule>
  </conditionalFormatting>
  <conditionalFormatting sqref="BQ58">
    <cfRule type="cellIs" dxfId="6273" priority="4826" operator="lessThan">
      <formula>$C$4</formula>
    </cfRule>
  </conditionalFormatting>
  <conditionalFormatting sqref="BQ58">
    <cfRule type="cellIs" dxfId="6272" priority="4827" operator="lessThan">
      <formula>$C$4</formula>
    </cfRule>
  </conditionalFormatting>
  <conditionalFormatting sqref="BQ59">
    <cfRule type="cellIs" dxfId="6271" priority="4828" operator="lessThan">
      <formula>$C$4</formula>
    </cfRule>
  </conditionalFormatting>
  <conditionalFormatting sqref="BQ59">
    <cfRule type="cellIs" dxfId="6270" priority="4829" operator="lessThan">
      <formula>$C$4</formula>
    </cfRule>
  </conditionalFormatting>
  <conditionalFormatting sqref="BQ60">
    <cfRule type="cellIs" dxfId="6269" priority="4830" operator="lessThan">
      <formula>$C$4</formula>
    </cfRule>
  </conditionalFormatting>
  <conditionalFormatting sqref="BQ60">
    <cfRule type="cellIs" dxfId="6268" priority="4831" operator="lessThan">
      <formula>$C$4</formula>
    </cfRule>
  </conditionalFormatting>
  <conditionalFormatting sqref="CP11:CP43">
    <cfRule type="cellIs" dxfId="6267" priority="4832" operator="lessThan">
      <formula>$C$4</formula>
    </cfRule>
  </conditionalFormatting>
  <conditionalFormatting sqref="CP11:CP43">
    <cfRule type="cellIs" dxfId="6266" priority="4833" operator="lessThan">
      <formula>$C$4</formula>
    </cfRule>
  </conditionalFormatting>
  <conditionalFormatting sqref="CP44">
    <cfRule type="cellIs" dxfId="6201" priority="4898" operator="lessThan">
      <formula>$C$4</formula>
    </cfRule>
  </conditionalFormatting>
  <conditionalFormatting sqref="CP44">
    <cfRule type="cellIs" dxfId="6200" priority="4899" operator="lessThan">
      <formula>$C$4</formula>
    </cfRule>
  </conditionalFormatting>
  <conditionalFormatting sqref="CP45">
    <cfRule type="cellIs" dxfId="6199" priority="4900" operator="lessThan">
      <formula>$C$4</formula>
    </cfRule>
  </conditionalFormatting>
  <conditionalFormatting sqref="CP45">
    <cfRule type="cellIs" dxfId="6198" priority="4901" operator="lessThan">
      <formula>$C$4</formula>
    </cfRule>
  </conditionalFormatting>
  <conditionalFormatting sqref="CP46">
    <cfRule type="cellIs" dxfId="6197" priority="4902" operator="lessThan">
      <formula>$C$4</formula>
    </cfRule>
  </conditionalFormatting>
  <conditionalFormatting sqref="CP46">
    <cfRule type="cellIs" dxfId="6196" priority="4903" operator="lessThan">
      <formula>$C$4</formula>
    </cfRule>
  </conditionalFormatting>
  <conditionalFormatting sqref="CP47">
    <cfRule type="cellIs" dxfId="6195" priority="4904" operator="lessThan">
      <formula>$C$4</formula>
    </cfRule>
  </conditionalFormatting>
  <conditionalFormatting sqref="CP47">
    <cfRule type="cellIs" dxfId="6194" priority="4905" operator="lessThan">
      <formula>$C$4</formula>
    </cfRule>
  </conditionalFormatting>
  <conditionalFormatting sqref="CP48">
    <cfRule type="cellIs" dxfId="6193" priority="4906" operator="lessThan">
      <formula>$C$4</formula>
    </cfRule>
  </conditionalFormatting>
  <conditionalFormatting sqref="CP48">
    <cfRule type="cellIs" dxfId="6192" priority="4907" operator="lessThan">
      <formula>$C$4</formula>
    </cfRule>
  </conditionalFormatting>
  <conditionalFormatting sqref="CP49">
    <cfRule type="cellIs" dxfId="6191" priority="4908" operator="lessThan">
      <formula>$C$4</formula>
    </cfRule>
  </conditionalFormatting>
  <conditionalFormatting sqref="CP49">
    <cfRule type="cellIs" dxfId="6190" priority="4909" operator="lessThan">
      <formula>$C$4</formula>
    </cfRule>
  </conditionalFormatting>
  <conditionalFormatting sqref="CP50">
    <cfRule type="cellIs" dxfId="6189" priority="4910" operator="lessThan">
      <formula>$C$4</formula>
    </cfRule>
  </conditionalFormatting>
  <conditionalFormatting sqref="CP50">
    <cfRule type="cellIs" dxfId="6188" priority="4911" operator="lessThan">
      <formula>$C$4</formula>
    </cfRule>
  </conditionalFormatting>
  <conditionalFormatting sqref="CP51">
    <cfRule type="cellIs" dxfId="6187" priority="4912" operator="lessThan">
      <formula>$C$4</formula>
    </cfRule>
  </conditionalFormatting>
  <conditionalFormatting sqref="CP51">
    <cfRule type="cellIs" dxfId="6186" priority="4913" operator="lessThan">
      <formula>$C$4</formula>
    </cfRule>
  </conditionalFormatting>
  <conditionalFormatting sqref="CP52">
    <cfRule type="cellIs" dxfId="6185" priority="4914" operator="lessThan">
      <formula>$C$4</formula>
    </cfRule>
  </conditionalFormatting>
  <conditionalFormatting sqref="CP52">
    <cfRule type="cellIs" dxfId="6184" priority="4915" operator="lessThan">
      <formula>$C$4</formula>
    </cfRule>
  </conditionalFormatting>
  <conditionalFormatting sqref="CP53">
    <cfRule type="cellIs" dxfId="6183" priority="4916" operator="lessThan">
      <formula>$C$4</formula>
    </cfRule>
  </conditionalFormatting>
  <conditionalFormatting sqref="CP53">
    <cfRule type="cellIs" dxfId="6182" priority="4917" operator="lessThan">
      <formula>$C$4</formula>
    </cfRule>
  </conditionalFormatting>
  <conditionalFormatting sqref="CP54">
    <cfRule type="cellIs" dxfId="6181" priority="4918" operator="lessThan">
      <formula>$C$4</formula>
    </cfRule>
  </conditionalFormatting>
  <conditionalFormatting sqref="CP54">
    <cfRule type="cellIs" dxfId="6180" priority="4919" operator="lessThan">
      <formula>$C$4</formula>
    </cfRule>
  </conditionalFormatting>
  <conditionalFormatting sqref="CP55">
    <cfRule type="cellIs" dxfId="6179" priority="4920" operator="lessThan">
      <formula>$C$4</formula>
    </cfRule>
  </conditionalFormatting>
  <conditionalFormatting sqref="CP55">
    <cfRule type="cellIs" dxfId="6178" priority="4921" operator="lessThan">
      <formula>$C$4</formula>
    </cfRule>
  </conditionalFormatting>
  <conditionalFormatting sqref="CP56">
    <cfRule type="cellIs" dxfId="6177" priority="4922" operator="lessThan">
      <formula>$C$4</formula>
    </cfRule>
  </conditionalFormatting>
  <conditionalFormatting sqref="CP56">
    <cfRule type="cellIs" dxfId="6176" priority="4923" operator="lessThan">
      <formula>$C$4</formula>
    </cfRule>
  </conditionalFormatting>
  <conditionalFormatting sqref="CP57">
    <cfRule type="cellIs" dxfId="6175" priority="4924" operator="lessThan">
      <formula>$C$4</formula>
    </cfRule>
  </conditionalFormatting>
  <conditionalFormatting sqref="CP57">
    <cfRule type="cellIs" dxfId="6174" priority="4925" operator="lessThan">
      <formula>$C$4</formula>
    </cfRule>
  </conditionalFormatting>
  <conditionalFormatting sqref="CP58">
    <cfRule type="cellIs" dxfId="6173" priority="4926" operator="lessThan">
      <formula>$C$4</formula>
    </cfRule>
  </conditionalFormatting>
  <conditionalFormatting sqref="CP58">
    <cfRule type="cellIs" dxfId="6172" priority="4927" operator="lessThan">
      <formula>$C$4</formula>
    </cfRule>
  </conditionalFormatting>
  <conditionalFormatting sqref="CP59">
    <cfRule type="cellIs" dxfId="6171" priority="4928" operator="lessThan">
      <formula>$C$4</formula>
    </cfRule>
  </conditionalFormatting>
  <conditionalFormatting sqref="CP59">
    <cfRule type="cellIs" dxfId="6170" priority="4929" operator="lessThan">
      <formula>$C$4</formula>
    </cfRule>
  </conditionalFormatting>
  <conditionalFormatting sqref="CP60">
    <cfRule type="cellIs" dxfId="6169" priority="4930" operator="lessThan">
      <formula>$C$4</formula>
    </cfRule>
  </conditionalFormatting>
  <conditionalFormatting sqref="CP60">
    <cfRule type="cellIs" dxfId="6168" priority="4931" operator="lessThan">
      <formula>$C$4</formula>
    </cfRule>
  </conditionalFormatting>
  <conditionalFormatting sqref="CS11:CS43">
    <cfRule type="cellIs" dxfId="6167" priority="4932" operator="lessThan">
      <formula>$C$4</formula>
    </cfRule>
  </conditionalFormatting>
  <conditionalFormatting sqref="CS11:CS43">
    <cfRule type="cellIs" dxfId="6166" priority="4933" operator="lessThan">
      <formula>$C$4</formula>
    </cfRule>
  </conditionalFormatting>
  <conditionalFormatting sqref="CS44">
    <cfRule type="cellIs" dxfId="6101" priority="4998" operator="lessThan">
      <formula>$C$4</formula>
    </cfRule>
  </conditionalFormatting>
  <conditionalFormatting sqref="CS44">
    <cfRule type="cellIs" dxfId="6100" priority="4999" operator="lessThan">
      <formula>$C$4</formula>
    </cfRule>
  </conditionalFormatting>
  <conditionalFormatting sqref="CS45">
    <cfRule type="cellIs" dxfId="6099" priority="5000" operator="lessThan">
      <formula>$C$4</formula>
    </cfRule>
  </conditionalFormatting>
  <conditionalFormatting sqref="CS45">
    <cfRule type="cellIs" dxfId="6098" priority="5001" operator="lessThan">
      <formula>$C$4</formula>
    </cfRule>
  </conditionalFormatting>
  <conditionalFormatting sqref="CS46">
    <cfRule type="cellIs" dxfId="6097" priority="5002" operator="lessThan">
      <formula>$C$4</formula>
    </cfRule>
  </conditionalFormatting>
  <conditionalFormatting sqref="CS46">
    <cfRule type="cellIs" dxfId="6096" priority="5003" operator="lessThan">
      <formula>$C$4</formula>
    </cfRule>
  </conditionalFormatting>
  <conditionalFormatting sqref="CS47">
    <cfRule type="cellIs" dxfId="6095" priority="5004" operator="lessThan">
      <formula>$C$4</formula>
    </cfRule>
  </conditionalFormatting>
  <conditionalFormatting sqref="CS47">
    <cfRule type="cellIs" dxfId="6094" priority="5005" operator="lessThan">
      <formula>$C$4</formula>
    </cfRule>
  </conditionalFormatting>
  <conditionalFormatting sqref="CS48">
    <cfRule type="cellIs" dxfId="6093" priority="5006" operator="lessThan">
      <formula>$C$4</formula>
    </cfRule>
  </conditionalFormatting>
  <conditionalFormatting sqref="CS48">
    <cfRule type="cellIs" dxfId="6092" priority="5007" operator="lessThan">
      <formula>$C$4</formula>
    </cfRule>
  </conditionalFormatting>
  <conditionalFormatting sqref="CS49">
    <cfRule type="cellIs" dxfId="6091" priority="5008" operator="lessThan">
      <formula>$C$4</formula>
    </cfRule>
  </conditionalFormatting>
  <conditionalFormatting sqref="CS49">
    <cfRule type="cellIs" dxfId="6090" priority="5009" operator="lessThan">
      <formula>$C$4</formula>
    </cfRule>
  </conditionalFormatting>
  <conditionalFormatting sqref="CS50">
    <cfRule type="cellIs" dxfId="6089" priority="5010" operator="lessThan">
      <formula>$C$4</formula>
    </cfRule>
  </conditionalFormatting>
  <conditionalFormatting sqref="CS50">
    <cfRule type="cellIs" dxfId="6088" priority="5011" operator="lessThan">
      <formula>$C$4</formula>
    </cfRule>
  </conditionalFormatting>
  <conditionalFormatting sqref="CS51">
    <cfRule type="cellIs" dxfId="6087" priority="5012" operator="lessThan">
      <formula>$C$4</formula>
    </cfRule>
  </conditionalFormatting>
  <conditionalFormatting sqref="CS51">
    <cfRule type="cellIs" dxfId="6086" priority="5013" operator="lessThan">
      <formula>$C$4</formula>
    </cfRule>
  </conditionalFormatting>
  <conditionalFormatting sqref="CS52">
    <cfRule type="cellIs" dxfId="6085" priority="5014" operator="lessThan">
      <formula>$C$4</formula>
    </cfRule>
  </conditionalFormatting>
  <conditionalFormatting sqref="CS52">
    <cfRule type="cellIs" dxfId="6084" priority="5015" operator="lessThan">
      <formula>$C$4</formula>
    </cfRule>
  </conditionalFormatting>
  <conditionalFormatting sqref="CS53">
    <cfRule type="cellIs" dxfId="6083" priority="5016" operator="lessThan">
      <formula>$C$4</formula>
    </cfRule>
  </conditionalFormatting>
  <conditionalFormatting sqref="CS53">
    <cfRule type="cellIs" dxfId="6082" priority="5017" operator="lessThan">
      <formula>$C$4</formula>
    </cfRule>
  </conditionalFormatting>
  <conditionalFormatting sqref="CS54">
    <cfRule type="cellIs" dxfId="6081" priority="5018" operator="lessThan">
      <formula>$C$4</formula>
    </cfRule>
  </conditionalFormatting>
  <conditionalFormatting sqref="CS54">
    <cfRule type="cellIs" dxfId="6080" priority="5019" operator="lessThan">
      <formula>$C$4</formula>
    </cfRule>
  </conditionalFormatting>
  <conditionalFormatting sqref="CS55">
    <cfRule type="cellIs" dxfId="6079" priority="5020" operator="lessThan">
      <formula>$C$4</formula>
    </cfRule>
  </conditionalFormatting>
  <conditionalFormatting sqref="CS55">
    <cfRule type="cellIs" dxfId="6078" priority="5021" operator="lessThan">
      <formula>$C$4</formula>
    </cfRule>
  </conditionalFormatting>
  <conditionalFormatting sqref="CS56">
    <cfRule type="cellIs" dxfId="6077" priority="5022" operator="lessThan">
      <formula>$C$4</formula>
    </cfRule>
  </conditionalFormatting>
  <conditionalFormatting sqref="CS56">
    <cfRule type="cellIs" dxfId="6076" priority="5023" operator="lessThan">
      <formula>$C$4</formula>
    </cfRule>
  </conditionalFormatting>
  <conditionalFormatting sqref="CS57">
    <cfRule type="cellIs" dxfId="6075" priority="5024" operator="lessThan">
      <formula>$C$4</formula>
    </cfRule>
  </conditionalFormatting>
  <conditionalFormatting sqref="CS57">
    <cfRule type="cellIs" dxfId="6074" priority="5025" operator="lessThan">
      <formula>$C$4</formula>
    </cfRule>
  </conditionalFormatting>
  <conditionalFormatting sqref="CS58">
    <cfRule type="cellIs" dxfId="6073" priority="5026" operator="lessThan">
      <formula>$C$4</formula>
    </cfRule>
  </conditionalFormatting>
  <conditionalFormatting sqref="CS58">
    <cfRule type="cellIs" dxfId="6072" priority="5027" operator="lessThan">
      <formula>$C$4</formula>
    </cfRule>
  </conditionalFormatting>
  <conditionalFormatting sqref="CS59">
    <cfRule type="cellIs" dxfId="6071" priority="5028" operator="lessThan">
      <formula>$C$4</formula>
    </cfRule>
  </conditionalFormatting>
  <conditionalFormatting sqref="CS59">
    <cfRule type="cellIs" dxfId="6070" priority="5029" operator="lessThan">
      <formula>$C$4</formula>
    </cfRule>
  </conditionalFormatting>
  <conditionalFormatting sqref="CS60">
    <cfRule type="cellIs" dxfId="6069" priority="5030" operator="lessThan">
      <formula>$C$4</formula>
    </cfRule>
  </conditionalFormatting>
  <conditionalFormatting sqref="CS60">
    <cfRule type="cellIs" dxfId="6068" priority="5031" operator="lessThan">
      <formula>$C$4</formula>
    </cfRule>
  </conditionalFormatting>
  <conditionalFormatting sqref="CH11">
    <cfRule type="cellIs" dxfId="6067" priority="5032" operator="lessThan">
      <formula>$C$4</formula>
    </cfRule>
  </conditionalFormatting>
  <conditionalFormatting sqref="CH11">
    <cfRule type="cellIs" dxfId="6066" priority="5033" operator="lessThan">
      <formula>$C$4</formula>
    </cfRule>
  </conditionalFormatting>
  <conditionalFormatting sqref="CH12">
    <cfRule type="cellIs" dxfId="6065" priority="5034" operator="lessThan">
      <formula>$C$4</formula>
    </cfRule>
  </conditionalFormatting>
  <conditionalFormatting sqref="CH12">
    <cfRule type="cellIs" dxfId="6064" priority="5035" operator="lessThan">
      <formula>$C$4</formula>
    </cfRule>
  </conditionalFormatting>
  <conditionalFormatting sqref="CH13">
    <cfRule type="cellIs" dxfId="6063" priority="5036" operator="lessThan">
      <formula>$C$4</formula>
    </cfRule>
  </conditionalFormatting>
  <conditionalFormatting sqref="CH13">
    <cfRule type="cellIs" dxfId="6062" priority="5037" operator="lessThan">
      <formula>$C$4</formula>
    </cfRule>
  </conditionalFormatting>
  <conditionalFormatting sqref="CH14">
    <cfRule type="cellIs" dxfId="6061" priority="5038" operator="lessThan">
      <formula>$C$4</formula>
    </cfRule>
  </conditionalFormatting>
  <conditionalFormatting sqref="CH14">
    <cfRule type="cellIs" dxfId="6060" priority="5039" operator="lessThan">
      <formula>$C$4</formula>
    </cfRule>
  </conditionalFormatting>
  <conditionalFormatting sqref="CH15">
    <cfRule type="cellIs" dxfId="6059" priority="5040" operator="lessThan">
      <formula>$C$4</formula>
    </cfRule>
  </conditionalFormatting>
  <conditionalFormatting sqref="CH15">
    <cfRule type="cellIs" dxfId="6058" priority="5041" operator="lessThan">
      <formula>$C$4</formula>
    </cfRule>
  </conditionalFormatting>
  <conditionalFormatting sqref="CH16">
    <cfRule type="cellIs" dxfId="6057" priority="5042" operator="lessThan">
      <formula>$C$4</formula>
    </cfRule>
  </conditionalFormatting>
  <conditionalFormatting sqref="CH16">
    <cfRule type="cellIs" dxfId="6056" priority="5043" operator="lessThan">
      <formula>$C$4</formula>
    </cfRule>
  </conditionalFormatting>
  <conditionalFormatting sqref="CH17">
    <cfRule type="cellIs" dxfId="6055" priority="5044" operator="lessThan">
      <formula>$C$4</formula>
    </cfRule>
  </conditionalFormatting>
  <conditionalFormatting sqref="CH17">
    <cfRule type="cellIs" dxfId="6054" priority="5045" operator="lessThan">
      <formula>$C$4</formula>
    </cfRule>
  </conditionalFormatting>
  <conditionalFormatting sqref="CH18">
    <cfRule type="cellIs" dxfId="6053" priority="5046" operator="lessThan">
      <formula>$C$4</formula>
    </cfRule>
  </conditionalFormatting>
  <conditionalFormatting sqref="CH18">
    <cfRule type="cellIs" dxfId="6052" priority="5047" operator="lessThan">
      <formula>$C$4</formula>
    </cfRule>
  </conditionalFormatting>
  <conditionalFormatting sqref="CH19">
    <cfRule type="cellIs" dxfId="6051" priority="5048" operator="lessThan">
      <formula>$C$4</formula>
    </cfRule>
  </conditionalFormatting>
  <conditionalFormatting sqref="CH19">
    <cfRule type="cellIs" dxfId="6050" priority="5049" operator="lessThan">
      <formula>$C$4</formula>
    </cfRule>
  </conditionalFormatting>
  <conditionalFormatting sqref="CH20">
    <cfRule type="cellIs" dxfId="6049" priority="5050" operator="lessThan">
      <formula>$C$4</formula>
    </cfRule>
  </conditionalFormatting>
  <conditionalFormatting sqref="CH20">
    <cfRule type="cellIs" dxfId="6048" priority="5051" operator="lessThan">
      <formula>$C$4</formula>
    </cfRule>
  </conditionalFormatting>
  <conditionalFormatting sqref="CH21">
    <cfRule type="cellIs" dxfId="6047" priority="5052" operator="lessThan">
      <formula>$C$4</formula>
    </cfRule>
  </conditionalFormatting>
  <conditionalFormatting sqref="CH21">
    <cfRule type="cellIs" dxfId="6046" priority="5053" operator="lessThan">
      <formula>$C$4</formula>
    </cfRule>
  </conditionalFormatting>
  <conditionalFormatting sqref="CH22">
    <cfRule type="cellIs" dxfId="6045" priority="5054" operator="lessThan">
      <formula>$C$4</formula>
    </cfRule>
  </conditionalFormatting>
  <conditionalFormatting sqref="CH22">
    <cfRule type="cellIs" dxfId="6044" priority="5055" operator="lessThan">
      <formula>$C$4</formula>
    </cfRule>
  </conditionalFormatting>
  <conditionalFormatting sqref="CH23">
    <cfRule type="cellIs" dxfId="6043" priority="5056" operator="lessThan">
      <formula>$C$4</formula>
    </cfRule>
  </conditionalFormatting>
  <conditionalFormatting sqref="CH23">
    <cfRule type="cellIs" dxfId="6042" priority="5057" operator="lessThan">
      <formula>$C$4</formula>
    </cfRule>
  </conditionalFormatting>
  <conditionalFormatting sqref="CH24">
    <cfRule type="cellIs" dxfId="6041" priority="5058" operator="lessThan">
      <formula>$C$4</formula>
    </cfRule>
  </conditionalFormatting>
  <conditionalFormatting sqref="CH24">
    <cfRule type="cellIs" dxfId="6040" priority="5059" operator="lessThan">
      <formula>$C$4</formula>
    </cfRule>
  </conditionalFormatting>
  <conditionalFormatting sqref="CH25">
    <cfRule type="cellIs" dxfId="6039" priority="5060" operator="lessThan">
      <formula>$C$4</formula>
    </cfRule>
  </conditionalFormatting>
  <conditionalFormatting sqref="CH25">
    <cfRule type="cellIs" dxfId="6038" priority="5061" operator="lessThan">
      <formula>$C$4</formula>
    </cfRule>
  </conditionalFormatting>
  <conditionalFormatting sqref="CH26">
    <cfRule type="cellIs" dxfId="6037" priority="5062" operator="lessThan">
      <formula>$C$4</formula>
    </cfRule>
  </conditionalFormatting>
  <conditionalFormatting sqref="CH26">
    <cfRule type="cellIs" dxfId="6036" priority="5063" operator="lessThan">
      <formula>$C$4</formula>
    </cfRule>
  </conditionalFormatting>
  <conditionalFormatting sqref="CH27">
    <cfRule type="cellIs" dxfId="6035" priority="5064" operator="lessThan">
      <formula>$C$4</formula>
    </cfRule>
  </conditionalFormatting>
  <conditionalFormatting sqref="CH27">
    <cfRule type="cellIs" dxfId="6034" priority="5065" operator="lessThan">
      <formula>$C$4</formula>
    </cfRule>
  </conditionalFormatting>
  <conditionalFormatting sqref="CH28">
    <cfRule type="cellIs" dxfId="6033" priority="5066" operator="lessThan">
      <formula>$C$4</formula>
    </cfRule>
  </conditionalFormatting>
  <conditionalFormatting sqref="CH28">
    <cfRule type="cellIs" dxfId="6032" priority="5067" operator="lessThan">
      <formula>$C$4</formula>
    </cfRule>
  </conditionalFormatting>
  <conditionalFormatting sqref="CH29">
    <cfRule type="cellIs" dxfId="6031" priority="5068" operator="lessThan">
      <formula>$C$4</formula>
    </cfRule>
  </conditionalFormatting>
  <conditionalFormatting sqref="CH29">
    <cfRule type="cellIs" dxfId="6030" priority="5069" operator="lessThan">
      <formula>$C$4</formula>
    </cfRule>
  </conditionalFormatting>
  <conditionalFormatting sqref="CH30">
    <cfRule type="cellIs" dxfId="6029" priority="5070" operator="lessThan">
      <formula>$C$4</formula>
    </cfRule>
  </conditionalFormatting>
  <conditionalFormatting sqref="CH30">
    <cfRule type="cellIs" dxfId="6028" priority="5071" operator="lessThan">
      <formula>$C$4</formula>
    </cfRule>
  </conditionalFormatting>
  <conditionalFormatting sqref="CH31">
    <cfRule type="cellIs" dxfId="6027" priority="5072" operator="lessThan">
      <formula>$C$4</formula>
    </cfRule>
  </conditionalFormatting>
  <conditionalFormatting sqref="CH31">
    <cfRule type="cellIs" dxfId="6026" priority="5073" operator="lessThan">
      <formula>$C$4</formula>
    </cfRule>
  </conditionalFormatting>
  <conditionalFormatting sqref="CH32">
    <cfRule type="cellIs" dxfId="6025" priority="5074" operator="lessThan">
      <formula>$C$4</formula>
    </cfRule>
  </conditionalFormatting>
  <conditionalFormatting sqref="CH32">
    <cfRule type="cellIs" dxfId="6024" priority="5075" operator="lessThan">
      <formula>$C$4</formula>
    </cfRule>
  </conditionalFormatting>
  <conditionalFormatting sqref="CH33">
    <cfRule type="cellIs" dxfId="6023" priority="5076" operator="lessThan">
      <formula>$C$4</formula>
    </cfRule>
  </conditionalFormatting>
  <conditionalFormatting sqref="CH33">
    <cfRule type="cellIs" dxfId="6022" priority="5077" operator="lessThan">
      <formula>$C$4</formula>
    </cfRule>
  </conditionalFormatting>
  <conditionalFormatting sqref="CH34">
    <cfRule type="cellIs" dxfId="6021" priority="5078" operator="lessThan">
      <formula>$C$4</formula>
    </cfRule>
  </conditionalFormatting>
  <conditionalFormatting sqref="CH34">
    <cfRule type="cellIs" dxfId="6020" priority="5079" operator="lessThan">
      <formula>$C$4</formula>
    </cfRule>
  </conditionalFormatting>
  <conditionalFormatting sqref="CH35">
    <cfRule type="cellIs" dxfId="6019" priority="5080" operator="lessThan">
      <formula>$C$4</formula>
    </cfRule>
  </conditionalFormatting>
  <conditionalFormatting sqref="CH35">
    <cfRule type="cellIs" dxfId="6018" priority="5081" operator="lessThan">
      <formula>$C$4</formula>
    </cfRule>
  </conditionalFormatting>
  <conditionalFormatting sqref="CH36">
    <cfRule type="cellIs" dxfId="6017" priority="5082" operator="lessThan">
      <formula>$C$4</formula>
    </cfRule>
  </conditionalFormatting>
  <conditionalFormatting sqref="CH36">
    <cfRule type="cellIs" dxfId="6016" priority="5083" operator="lessThan">
      <formula>$C$4</formula>
    </cfRule>
  </conditionalFormatting>
  <conditionalFormatting sqref="CH37">
    <cfRule type="cellIs" dxfId="6015" priority="5084" operator="lessThan">
      <formula>$C$4</formula>
    </cfRule>
  </conditionalFormatting>
  <conditionalFormatting sqref="CH37">
    <cfRule type="cellIs" dxfId="6014" priority="5085" operator="lessThan">
      <formula>$C$4</formula>
    </cfRule>
  </conditionalFormatting>
  <conditionalFormatting sqref="CH38">
    <cfRule type="cellIs" dxfId="6013" priority="5086" operator="lessThan">
      <formula>$C$4</formula>
    </cfRule>
  </conditionalFormatting>
  <conditionalFormatting sqref="CH38">
    <cfRule type="cellIs" dxfId="6012" priority="5087" operator="lessThan">
      <formula>$C$4</formula>
    </cfRule>
  </conditionalFormatting>
  <conditionalFormatting sqref="CH39">
    <cfRule type="cellIs" dxfId="6011" priority="5088" operator="lessThan">
      <formula>$C$4</formula>
    </cfRule>
  </conditionalFormatting>
  <conditionalFormatting sqref="CH39">
    <cfRule type="cellIs" dxfId="6010" priority="5089" operator="lessThan">
      <formula>$C$4</formula>
    </cfRule>
  </conditionalFormatting>
  <conditionalFormatting sqref="CH40">
    <cfRule type="cellIs" dxfId="6009" priority="5090" operator="lessThan">
      <formula>$C$4</formula>
    </cfRule>
  </conditionalFormatting>
  <conditionalFormatting sqref="CH40">
    <cfRule type="cellIs" dxfId="6008" priority="5091" operator="lessThan">
      <formula>$C$4</formula>
    </cfRule>
  </conditionalFormatting>
  <conditionalFormatting sqref="CH41">
    <cfRule type="cellIs" dxfId="6007" priority="5092" operator="lessThan">
      <formula>$C$4</formula>
    </cfRule>
  </conditionalFormatting>
  <conditionalFormatting sqref="CH41">
    <cfRule type="cellIs" dxfId="6006" priority="5093" operator="lessThan">
      <formula>$C$4</formula>
    </cfRule>
  </conditionalFormatting>
  <conditionalFormatting sqref="CH42">
    <cfRule type="cellIs" dxfId="6005" priority="5094" operator="lessThan">
      <formula>$C$4</formula>
    </cfRule>
  </conditionalFormatting>
  <conditionalFormatting sqref="CH42">
    <cfRule type="cellIs" dxfId="6004" priority="5095" operator="lessThan">
      <formula>$C$4</formula>
    </cfRule>
  </conditionalFormatting>
  <conditionalFormatting sqref="CH43">
    <cfRule type="cellIs" dxfId="6003" priority="5096" operator="lessThan">
      <formula>$C$4</formula>
    </cfRule>
  </conditionalFormatting>
  <conditionalFormatting sqref="CH43">
    <cfRule type="cellIs" dxfId="6002" priority="5097" operator="lessThan">
      <formula>$C$4</formula>
    </cfRule>
  </conditionalFormatting>
  <conditionalFormatting sqref="CH44">
    <cfRule type="cellIs" dxfId="6001" priority="5098" operator="lessThan">
      <formula>$C$4</formula>
    </cfRule>
  </conditionalFormatting>
  <conditionalFormatting sqref="CH44">
    <cfRule type="cellIs" dxfId="6000" priority="5099" operator="lessThan">
      <formula>$C$4</formula>
    </cfRule>
  </conditionalFormatting>
  <conditionalFormatting sqref="CH45">
    <cfRule type="cellIs" dxfId="5999" priority="5100" operator="lessThan">
      <formula>$C$4</formula>
    </cfRule>
  </conditionalFormatting>
  <conditionalFormatting sqref="CH45">
    <cfRule type="cellIs" dxfId="5998" priority="5101" operator="lessThan">
      <formula>$C$4</formula>
    </cfRule>
  </conditionalFormatting>
  <conditionalFormatting sqref="CH46">
    <cfRule type="cellIs" dxfId="5997" priority="5102" operator="lessThan">
      <formula>$C$4</formula>
    </cfRule>
  </conditionalFormatting>
  <conditionalFormatting sqref="CH46">
    <cfRule type="cellIs" dxfId="5996" priority="5103" operator="lessThan">
      <formula>$C$4</formula>
    </cfRule>
  </conditionalFormatting>
  <conditionalFormatting sqref="CH47">
    <cfRule type="cellIs" dxfId="5995" priority="5104" operator="lessThan">
      <formula>$C$4</formula>
    </cfRule>
  </conditionalFormatting>
  <conditionalFormatting sqref="CH47">
    <cfRule type="cellIs" dxfId="5994" priority="5105" operator="lessThan">
      <formula>$C$4</formula>
    </cfRule>
  </conditionalFormatting>
  <conditionalFormatting sqref="CH48">
    <cfRule type="cellIs" dxfId="5993" priority="5106" operator="lessThan">
      <formula>$C$4</formula>
    </cfRule>
  </conditionalFormatting>
  <conditionalFormatting sqref="CH48">
    <cfRule type="cellIs" dxfId="5992" priority="5107" operator="lessThan">
      <formula>$C$4</formula>
    </cfRule>
  </conditionalFormatting>
  <conditionalFormatting sqref="CH49">
    <cfRule type="cellIs" dxfId="5991" priority="5108" operator="lessThan">
      <formula>$C$4</formula>
    </cfRule>
  </conditionalFormatting>
  <conditionalFormatting sqref="CH49">
    <cfRule type="cellIs" dxfId="5990" priority="5109" operator="lessThan">
      <formula>$C$4</formula>
    </cfRule>
  </conditionalFormatting>
  <conditionalFormatting sqref="CH50">
    <cfRule type="cellIs" dxfId="5989" priority="5110" operator="lessThan">
      <formula>$C$4</formula>
    </cfRule>
  </conditionalFormatting>
  <conditionalFormatting sqref="CH50">
    <cfRule type="cellIs" dxfId="5988" priority="5111" operator="lessThan">
      <formula>$C$4</formula>
    </cfRule>
  </conditionalFormatting>
  <conditionalFormatting sqref="CH51">
    <cfRule type="cellIs" dxfId="5987" priority="5112" operator="lessThan">
      <formula>$C$4</formula>
    </cfRule>
  </conditionalFormatting>
  <conditionalFormatting sqref="CH51">
    <cfRule type="cellIs" dxfId="5986" priority="5113" operator="lessThan">
      <formula>$C$4</formula>
    </cfRule>
  </conditionalFormatting>
  <conditionalFormatting sqref="CH52">
    <cfRule type="cellIs" dxfId="5985" priority="5114" operator="lessThan">
      <formula>$C$4</formula>
    </cfRule>
  </conditionalFormatting>
  <conditionalFormatting sqref="CH52">
    <cfRule type="cellIs" dxfId="5984" priority="5115" operator="lessThan">
      <formula>$C$4</formula>
    </cfRule>
  </conditionalFormatting>
  <conditionalFormatting sqref="CH53">
    <cfRule type="cellIs" dxfId="5983" priority="5116" operator="lessThan">
      <formula>$C$4</formula>
    </cfRule>
  </conditionalFormatting>
  <conditionalFormatting sqref="CH53">
    <cfRule type="cellIs" dxfId="5982" priority="5117" operator="lessThan">
      <formula>$C$4</formula>
    </cfRule>
  </conditionalFormatting>
  <conditionalFormatting sqref="CH54">
    <cfRule type="cellIs" dxfId="5981" priority="5118" operator="lessThan">
      <formula>$C$4</formula>
    </cfRule>
  </conditionalFormatting>
  <conditionalFormatting sqref="CH54">
    <cfRule type="cellIs" dxfId="5980" priority="5119" operator="lessThan">
      <formula>$C$4</formula>
    </cfRule>
  </conditionalFormatting>
  <conditionalFormatting sqref="CH55">
    <cfRule type="cellIs" dxfId="5979" priority="5120" operator="lessThan">
      <formula>$C$4</formula>
    </cfRule>
  </conditionalFormatting>
  <conditionalFormatting sqref="CH55">
    <cfRule type="cellIs" dxfId="5978" priority="5121" operator="lessThan">
      <formula>$C$4</formula>
    </cfRule>
  </conditionalFormatting>
  <conditionalFormatting sqref="CH56">
    <cfRule type="cellIs" dxfId="5977" priority="5122" operator="lessThan">
      <formula>$C$4</formula>
    </cfRule>
  </conditionalFormatting>
  <conditionalFormatting sqref="CH56">
    <cfRule type="cellIs" dxfId="5976" priority="5123" operator="lessThan">
      <formula>$C$4</formula>
    </cfRule>
  </conditionalFormatting>
  <conditionalFormatting sqref="CH57">
    <cfRule type="cellIs" dxfId="5975" priority="5124" operator="lessThan">
      <formula>$C$4</formula>
    </cfRule>
  </conditionalFormatting>
  <conditionalFormatting sqref="CH57">
    <cfRule type="cellIs" dxfId="5974" priority="5125" operator="lessThan">
      <formula>$C$4</formula>
    </cfRule>
  </conditionalFormatting>
  <conditionalFormatting sqref="CH58">
    <cfRule type="cellIs" dxfId="5973" priority="5126" operator="lessThan">
      <formula>$C$4</formula>
    </cfRule>
  </conditionalFormatting>
  <conditionalFormatting sqref="CH58">
    <cfRule type="cellIs" dxfId="5972" priority="5127" operator="lessThan">
      <formula>$C$4</formula>
    </cfRule>
  </conditionalFormatting>
  <conditionalFormatting sqref="CH59">
    <cfRule type="cellIs" dxfId="5971" priority="5128" operator="lessThan">
      <formula>$C$4</formula>
    </cfRule>
  </conditionalFormatting>
  <conditionalFormatting sqref="CH59">
    <cfRule type="cellIs" dxfId="5970" priority="5129" operator="lessThan">
      <formula>$C$4</formula>
    </cfRule>
  </conditionalFormatting>
  <conditionalFormatting sqref="CH60">
    <cfRule type="cellIs" dxfId="5969" priority="5130" operator="lessThan">
      <formula>$C$4</formula>
    </cfRule>
  </conditionalFormatting>
  <conditionalFormatting sqref="CH60">
    <cfRule type="cellIs" dxfId="5968" priority="5131" operator="lessThan">
      <formula>$C$4</formula>
    </cfRule>
  </conditionalFormatting>
  <conditionalFormatting sqref="CI11">
    <cfRule type="cellIs" dxfId="5967" priority="5132" operator="lessThan">
      <formula>$C$4</formula>
    </cfRule>
  </conditionalFormatting>
  <conditionalFormatting sqref="CI11">
    <cfRule type="cellIs" dxfId="5966" priority="5133" operator="lessThan">
      <formula>$C$4</formula>
    </cfRule>
  </conditionalFormatting>
  <conditionalFormatting sqref="CI12">
    <cfRule type="cellIs" dxfId="5965" priority="5134" operator="lessThan">
      <formula>$C$4</formula>
    </cfRule>
  </conditionalFormatting>
  <conditionalFormatting sqref="CI12">
    <cfRule type="cellIs" dxfId="5964" priority="5135" operator="lessThan">
      <formula>$C$4</formula>
    </cfRule>
  </conditionalFormatting>
  <conditionalFormatting sqref="CI13">
    <cfRule type="cellIs" dxfId="5963" priority="5136" operator="lessThan">
      <formula>$C$4</formula>
    </cfRule>
  </conditionalFormatting>
  <conditionalFormatting sqref="CI13">
    <cfRule type="cellIs" dxfId="5962" priority="5137" operator="lessThan">
      <formula>$C$4</formula>
    </cfRule>
  </conditionalFormatting>
  <conditionalFormatting sqref="CI14">
    <cfRule type="cellIs" dxfId="5961" priority="5138" operator="lessThan">
      <formula>$C$4</formula>
    </cfRule>
  </conditionalFormatting>
  <conditionalFormatting sqref="CI14">
    <cfRule type="cellIs" dxfId="5960" priority="5139" operator="lessThan">
      <formula>$C$4</formula>
    </cfRule>
  </conditionalFormatting>
  <conditionalFormatting sqref="CI15">
    <cfRule type="cellIs" dxfId="5959" priority="5140" operator="lessThan">
      <formula>$C$4</formula>
    </cfRule>
  </conditionalFormatting>
  <conditionalFormatting sqref="CI15">
    <cfRule type="cellIs" dxfId="5958" priority="5141" operator="lessThan">
      <formula>$C$4</formula>
    </cfRule>
  </conditionalFormatting>
  <conditionalFormatting sqref="CI16">
    <cfRule type="cellIs" dxfId="5957" priority="5142" operator="lessThan">
      <formula>$C$4</formula>
    </cfRule>
  </conditionalFormatting>
  <conditionalFormatting sqref="CI16">
    <cfRule type="cellIs" dxfId="5956" priority="5143" operator="lessThan">
      <formula>$C$4</formula>
    </cfRule>
  </conditionalFormatting>
  <conditionalFormatting sqref="CI17">
    <cfRule type="cellIs" dxfId="5955" priority="5144" operator="lessThan">
      <formula>$C$4</formula>
    </cfRule>
  </conditionalFormatting>
  <conditionalFormatting sqref="CI17">
    <cfRule type="cellIs" dxfId="5954" priority="5145" operator="lessThan">
      <formula>$C$4</formula>
    </cfRule>
  </conditionalFormatting>
  <conditionalFormatting sqref="CI18">
    <cfRule type="cellIs" dxfId="5953" priority="5146" operator="lessThan">
      <formula>$C$4</formula>
    </cfRule>
  </conditionalFormatting>
  <conditionalFormatting sqref="CI18">
    <cfRule type="cellIs" dxfId="5952" priority="5147" operator="lessThan">
      <formula>$C$4</formula>
    </cfRule>
  </conditionalFormatting>
  <conditionalFormatting sqref="CI19">
    <cfRule type="cellIs" dxfId="5951" priority="5148" operator="lessThan">
      <formula>$C$4</formula>
    </cfRule>
  </conditionalFormatting>
  <conditionalFormatting sqref="CI19">
    <cfRule type="cellIs" dxfId="5950" priority="5149" operator="lessThan">
      <formula>$C$4</formula>
    </cfRule>
  </conditionalFormatting>
  <conditionalFormatting sqref="CI20">
    <cfRule type="cellIs" dxfId="5949" priority="5150" operator="lessThan">
      <formula>$C$4</formula>
    </cfRule>
  </conditionalFormatting>
  <conditionalFormatting sqref="CI20">
    <cfRule type="cellIs" dxfId="5948" priority="5151" operator="lessThan">
      <formula>$C$4</formula>
    </cfRule>
  </conditionalFormatting>
  <conditionalFormatting sqref="CI21">
    <cfRule type="cellIs" dxfId="5947" priority="5152" operator="lessThan">
      <formula>$C$4</formula>
    </cfRule>
  </conditionalFormatting>
  <conditionalFormatting sqref="CI21">
    <cfRule type="cellIs" dxfId="5946" priority="5153" operator="lessThan">
      <formula>$C$4</formula>
    </cfRule>
  </conditionalFormatting>
  <conditionalFormatting sqref="CI22">
    <cfRule type="cellIs" dxfId="5945" priority="5154" operator="lessThan">
      <formula>$C$4</formula>
    </cfRule>
  </conditionalFormatting>
  <conditionalFormatting sqref="CI22">
    <cfRule type="cellIs" dxfId="5944" priority="5155" operator="lessThan">
      <formula>$C$4</formula>
    </cfRule>
  </conditionalFormatting>
  <conditionalFormatting sqref="CI23">
    <cfRule type="cellIs" dxfId="5943" priority="5156" operator="lessThan">
      <formula>$C$4</formula>
    </cfRule>
  </conditionalFormatting>
  <conditionalFormatting sqref="CI23">
    <cfRule type="cellIs" dxfId="5942" priority="5157" operator="lessThan">
      <formula>$C$4</formula>
    </cfRule>
  </conditionalFormatting>
  <conditionalFormatting sqref="CI24">
    <cfRule type="cellIs" dxfId="5941" priority="5158" operator="lessThan">
      <formula>$C$4</formula>
    </cfRule>
  </conditionalFormatting>
  <conditionalFormatting sqref="CI24">
    <cfRule type="cellIs" dxfId="5940" priority="5159" operator="lessThan">
      <formula>$C$4</formula>
    </cfRule>
  </conditionalFormatting>
  <conditionalFormatting sqref="CI25">
    <cfRule type="cellIs" dxfId="5939" priority="5160" operator="lessThan">
      <formula>$C$4</formula>
    </cfRule>
  </conditionalFormatting>
  <conditionalFormatting sqref="CI25">
    <cfRule type="cellIs" dxfId="5938" priority="5161" operator="lessThan">
      <formula>$C$4</formula>
    </cfRule>
  </conditionalFormatting>
  <conditionalFormatting sqref="CI26">
    <cfRule type="cellIs" dxfId="5937" priority="5162" operator="lessThan">
      <formula>$C$4</formula>
    </cfRule>
  </conditionalFormatting>
  <conditionalFormatting sqref="CI26">
    <cfRule type="cellIs" dxfId="5936" priority="5163" operator="lessThan">
      <formula>$C$4</formula>
    </cfRule>
  </conditionalFormatting>
  <conditionalFormatting sqref="CI27">
    <cfRule type="cellIs" dxfId="5935" priority="5164" operator="lessThan">
      <formula>$C$4</formula>
    </cfRule>
  </conditionalFormatting>
  <conditionalFormatting sqref="CI27">
    <cfRule type="cellIs" dxfId="5934" priority="5165" operator="lessThan">
      <formula>$C$4</formula>
    </cfRule>
  </conditionalFormatting>
  <conditionalFormatting sqref="CI28">
    <cfRule type="cellIs" dxfId="5933" priority="5166" operator="lessThan">
      <formula>$C$4</formula>
    </cfRule>
  </conditionalFormatting>
  <conditionalFormatting sqref="CI28">
    <cfRule type="cellIs" dxfId="5932" priority="5167" operator="lessThan">
      <formula>$C$4</formula>
    </cfRule>
  </conditionalFormatting>
  <conditionalFormatting sqref="CI29">
    <cfRule type="cellIs" dxfId="5931" priority="5168" operator="lessThan">
      <formula>$C$4</formula>
    </cfRule>
  </conditionalFormatting>
  <conditionalFormatting sqref="CI29">
    <cfRule type="cellIs" dxfId="5930" priority="5169" operator="lessThan">
      <formula>$C$4</formula>
    </cfRule>
  </conditionalFormatting>
  <conditionalFormatting sqref="CI30">
    <cfRule type="cellIs" dxfId="5929" priority="5170" operator="lessThan">
      <formula>$C$4</formula>
    </cfRule>
  </conditionalFormatting>
  <conditionalFormatting sqref="CI30">
    <cfRule type="cellIs" dxfId="5928" priority="5171" operator="lessThan">
      <formula>$C$4</formula>
    </cfRule>
  </conditionalFormatting>
  <conditionalFormatting sqref="CI31">
    <cfRule type="cellIs" dxfId="5927" priority="5172" operator="lessThan">
      <formula>$C$4</formula>
    </cfRule>
  </conditionalFormatting>
  <conditionalFormatting sqref="CI31">
    <cfRule type="cellIs" dxfId="5926" priority="5173" operator="lessThan">
      <formula>$C$4</formula>
    </cfRule>
  </conditionalFormatting>
  <conditionalFormatting sqref="CI32">
    <cfRule type="cellIs" dxfId="5925" priority="5174" operator="lessThan">
      <formula>$C$4</formula>
    </cfRule>
  </conditionalFormatting>
  <conditionalFormatting sqref="CI32">
    <cfRule type="cellIs" dxfId="5924" priority="5175" operator="lessThan">
      <formula>$C$4</formula>
    </cfRule>
  </conditionalFormatting>
  <conditionalFormatting sqref="CI33">
    <cfRule type="cellIs" dxfId="5923" priority="5176" operator="lessThan">
      <formula>$C$4</formula>
    </cfRule>
  </conditionalFormatting>
  <conditionalFormatting sqref="CI33">
    <cfRule type="cellIs" dxfId="5922" priority="5177" operator="lessThan">
      <formula>$C$4</formula>
    </cfRule>
  </conditionalFormatting>
  <conditionalFormatting sqref="CI34">
    <cfRule type="cellIs" dxfId="5921" priority="5178" operator="lessThan">
      <formula>$C$4</formula>
    </cfRule>
  </conditionalFormatting>
  <conditionalFormatting sqref="CI34">
    <cfRule type="cellIs" dxfId="5920" priority="5179" operator="lessThan">
      <formula>$C$4</formula>
    </cfRule>
  </conditionalFormatting>
  <conditionalFormatting sqref="CI35">
    <cfRule type="cellIs" dxfId="5919" priority="5180" operator="lessThan">
      <formula>$C$4</formula>
    </cfRule>
  </conditionalFormatting>
  <conditionalFormatting sqref="CI35">
    <cfRule type="cellIs" dxfId="5918" priority="5181" operator="lessThan">
      <formula>$C$4</formula>
    </cfRule>
  </conditionalFormatting>
  <conditionalFormatting sqref="CI36">
    <cfRule type="cellIs" dxfId="5917" priority="5182" operator="lessThan">
      <formula>$C$4</formula>
    </cfRule>
  </conditionalFormatting>
  <conditionalFormatting sqref="CI36">
    <cfRule type="cellIs" dxfId="5916" priority="5183" operator="lessThan">
      <formula>$C$4</formula>
    </cfRule>
  </conditionalFormatting>
  <conditionalFormatting sqref="CI37">
    <cfRule type="cellIs" dxfId="5915" priority="5184" operator="lessThan">
      <formula>$C$4</formula>
    </cfRule>
  </conditionalFormatting>
  <conditionalFormatting sqref="CI37">
    <cfRule type="cellIs" dxfId="5914" priority="5185" operator="lessThan">
      <formula>$C$4</formula>
    </cfRule>
  </conditionalFormatting>
  <conditionalFormatting sqref="CI38">
    <cfRule type="cellIs" dxfId="5913" priority="5186" operator="lessThan">
      <formula>$C$4</formula>
    </cfRule>
  </conditionalFormatting>
  <conditionalFormatting sqref="CI38">
    <cfRule type="cellIs" dxfId="5912" priority="5187" operator="lessThan">
      <formula>$C$4</formula>
    </cfRule>
  </conditionalFormatting>
  <conditionalFormatting sqref="CI39">
    <cfRule type="cellIs" dxfId="5911" priority="5188" operator="lessThan">
      <formula>$C$4</formula>
    </cfRule>
  </conditionalFormatting>
  <conditionalFormatting sqref="CI39">
    <cfRule type="cellIs" dxfId="5910" priority="5189" operator="lessThan">
      <formula>$C$4</formula>
    </cfRule>
  </conditionalFormatting>
  <conditionalFormatting sqref="CI40">
    <cfRule type="cellIs" dxfId="5909" priority="5190" operator="lessThan">
      <formula>$C$4</formula>
    </cfRule>
  </conditionalFormatting>
  <conditionalFormatting sqref="CI40">
    <cfRule type="cellIs" dxfId="5908" priority="5191" operator="lessThan">
      <formula>$C$4</formula>
    </cfRule>
  </conditionalFormatting>
  <conditionalFormatting sqref="CI41">
    <cfRule type="cellIs" dxfId="5907" priority="5192" operator="lessThan">
      <formula>$C$4</formula>
    </cfRule>
  </conditionalFormatting>
  <conditionalFormatting sqref="CI41">
    <cfRule type="cellIs" dxfId="5906" priority="5193" operator="lessThan">
      <formula>$C$4</formula>
    </cfRule>
  </conditionalFormatting>
  <conditionalFormatting sqref="CI42">
    <cfRule type="cellIs" dxfId="5905" priority="5194" operator="lessThan">
      <formula>$C$4</formula>
    </cfRule>
  </conditionalFormatting>
  <conditionalFormatting sqref="CI42">
    <cfRule type="cellIs" dxfId="5904" priority="5195" operator="lessThan">
      <formula>$C$4</formula>
    </cfRule>
  </conditionalFormatting>
  <conditionalFormatting sqref="CI43">
    <cfRule type="cellIs" dxfId="5903" priority="5196" operator="lessThan">
      <formula>$C$4</formula>
    </cfRule>
  </conditionalFormatting>
  <conditionalFormatting sqref="CI43">
    <cfRule type="cellIs" dxfId="5902" priority="5197" operator="lessThan">
      <formula>$C$4</formula>
    </cfRule>
  </conditionalFormatting>
  <conditionalFormatting sqref="CI44">
    <cfRule type="cellIs" dxfId="5901" priority="5198" operator="lessThan">
      <formula>$C$4</formula>
    </cfRule>
  </conditionalFormatting>
  <conditionalFormatting sqref="CI44">
    <cfRule type="cellIs" dxfId="5900" priority="5199" operator="lessThan">
      <formula>$C$4</formula>
    </cfRule>
  </conditionalFormatting>
  <conditionalFormatting sqref="CI45">
    <cfRule type="cellIs" dxfId="5899" priority="5200" operator="lessThan">
      <formula>$C$4</formula>
    </cfRule>
  </conditionalFormatting>
  <conditionalFormatting sqref="CI45">
    <cfRule type="cellIs" dxfId="5898" priority="5201" operator="lessThan">
      <formula>$C$4</formula>
    </cfRule>
  </conditionalFormatting>
  <conditionalFormatting sqref="CI46">
    <cfRule type="cellIs" dxfId="5897" priority="5202" operator="lessThan">
      <formula>$C$4</formula>
    </cfRule>
  </conditionalFormatting>
  <conditionalFormatting sqref="CI46">
    <cfRule type="cellIs" dxfId="5896" priority="5203" operator="lessThan">
      <formula>$C$4</formula>
    </cfRule>
  </conditionalFormatting>
  <conditionalFormatting sqref="CI47">
    <cfRule type="cellIs" dxfId="5895" priority="5204" operator="lessThan">
      <formula>$C$4</formula>
    </cfRule>
  </conditionalFormatting>
  <conditionalFormatting sqref="CI47">
    <cfRule type="cellIs" dxfId="5894" priority="5205" operator="lessThan">
      <formula>$C$4</formula>
    </cfRule>
  </conditionalFormatting>
  <conditionalFormatting sqref="CI48">
    <cfRule type="cellIs" dxfId="5893" priority="5206" operator="lessThan">
      <formula>$C$4</formula>
    </cfRule>
  </conditionalFormatting>
  <conditionalFormatting sqref="CI48">
    <cfRule type="cellIs" dxfId="5892" priority="5207" operator="lessThan">
      <formula>$C$4</formula>
    </cfRule>
  </conditionalFormatting>
  <conditionalFormatting sqref="CI49">
    <cfRule type="cellIs" dxfId="5891" priority="5208" operator="lessThan">
      <formula>$C$4</formula>
    </cfRule>
  </conditionalFormatting>
  <conditionalFormatting sqref="CI49">
    <cfRule type="cellIs" dxfId="5890" priority="5209" operator="lessThan">
      <formula>$C$4</formula>
    </cfRule>
  </conditionalFormatting>
  <conditionalFormatting sqref="CI50">
    <cfRule type="cellIs" dxfId="5889" priority="5210" operator="lessThan">
      <formula>$C$4</formula>
    </cfRule>
  </conditionalFormatting>
  <conditionalFormatting sqref="CI50">
    <cfRule type="cellIs" dxfId="5888" priority="5211" operator="lessThan">
      <formula>$C$4</formula>
    </cfRule>
  </conditionalFormatting>
  <conditionalFormatting sqref="CI51">
    <cfRule type="cellIs" dxfId="5887" priority="5212" operator="lessThan">
      <formula>$C$4</formula>
    </cfRule>
  </conditionalFormatting>
  <conditionalFormatting sqref="CI51">
    <cfRule type="cellIs" dxfId="5886" priority="5213" operator="lessThan">
      <formula>$C$4</formula>
    </cfRule>
  </conditionalFormatting>
  <conditionalFormatting sqref="CI52">
    <cfRule type="cellIs" dxfId="5885" priority="5214" operator="lessThan">
      <formula>$C$4</formula>
    </cfRule>
  </conditionalFormatting>
  <conditionalFormatting sqref="CI52">
    <cfRule type="cellIs" dxfId="5884" priority="5215" operator="lessThan">
      <formula>$C$4</formula>
    </cfRule>
  </conditionalFormatting>
  <conditionalFormatting sqref="CI53">
    <cfRule type="cellIs" dxfId="5883" priority="5216" operator="lessThan">
      <formula>$C$4</formula>
    </cfRule>
  </conditionalFormatting>
  <conditionalFormatting sqref="CI53">
    <cfRule type="cellIs" dxfId="5882" priority="5217" operator="lessThan">
      <formula>$C$4</formula>
    </cfRule>
  </conditionalFormatting>
  <conditionalFormatting sqref="CI54">
    <cfRule type="cellIs" dxfId="5881" priority="5218" operator="lessThan">
      <formula>$C$4</formula>
    </cfRule>
  </conditionalFormatting>
  <conditionalFormatting sqref="CI54">
    <cfRule type="cellIs" dxfId="5880" priority="5219" operator="lessThan">
      <formula>$C$4</formula>
    </cfRule>
  </conditionalFormatting>
  <conditionalFormatting sqref="CI55">
    <cfRule type="cellIs" dxfId="5879" priority="5220" operator="lessThan">
      <formula>$C$4</formula>
    </cfRule>
  </conditionalFormatting>
  <conditionalFormatting sqref="CI55">
    <cfRule type="cellIs" dxfId="5878" priority="5221" operator="lessThan">
      <formula>$C$4</formula>
    </cfRule>
  </conditionalFormatting>
  <conditionalFormatting sqref="CI56">
    <cfRule type="cellIs" dxfId="5877" priority="5222" operator="lessThan">
      <formula>$C$4</formula>
    </cfRule>
  </conditionalFormatting>
  <conditionalFormatting sqref="CI56">
    <cfRule type="cellIs" dxfId="5876" priority="5223" operator="lessThan">
      <formula>$C$4</formula>
    </cfRule>
  </conditionalFormatting>
  <conditionalFormatting sqref="CI57">
    <cfRule type="cellIs" dxfId="5875" priority="5224" operator="lessThan">
      <formula>$C$4</formula>
    </cfRule>
  </conditionalFormatting>
  <conditionalFormatting sqref="CI57">
    <cfRule type="cellIs" dxfId="5874" priority="5225" operator="lessThan">
      <formula>$C$4</formula>
    </cfRule>
  </conditionalFormatting>
  <conditionalFormatting sqref="CI58">
    <cfRule type="cellIs" dxfId="5873" priority="5226" operator="lessThan">
      <formula>$C$4</formula>
    </cfRule>
  </conditionalFormatting>
  <conditionalFormatting sqref="CI58">
    <cfRule type="cellIs" dxfId="5872" priority="5227" operator="lessThan">
      <formula>$C$4</formula>
    </cfRule>
  </conditionalFormatting>
  <conditionalFormatting sqref="CI59">
    <cfRule type="cellIs" dxfId="5871" priority="5228" operator="lessThan">
      <formula>$C$4</formula>
    </cfRule>
  </conditionalFormatting>
  <conditionalFormatting sqref="CI59">
    <cfRule type="cellIs" dxfId="5870" priority="5229" operator="lessThan">
      <formula>$C$4</formula>
    </cfRule>
  </conditionalFormatting>
  <conditionalFormatting sqref="CI60">
    <cfRule type="cellIs" dxfId="5869" priority="5230" operator="lessThan">
      <formula>$C$4</formula>
    </cfRule>
  </conditionalFormatting>
  <conditionalFormatting sqref="CI60">
    <cfRule type="cellIs" dxfId="5868" priority="5231" operator="lessThan">
      <formula>$C$4</formula>
    </cfRule>
  </conditionalFormatting>
  <conditionalFormatting sqref="CJ11">
    <cfRule type="cellIs" dxfId="5867" priority="5232" operator="lessThan">
      <formula>$C$4</formula>
    </cfRule>
  </conditionalFormatting>
  <conditionalFormatting sqref="CJ11">
    <cfRule type="cellIs" dxfId="5866" priority="5233" operator="lessThan">
      <formula>$C$4</formula>
    </cfRule>
  </conditionalFormatting>
  <conditionalFormatting sqref="CJ12">
    <cfRule type="cellIs" dxfId="5865" priority="5234" operator="lessThan">
      <formula>$C$4</formula>
    </cfRule>
  </conditionalFormatting>
  <conditionalFormatting sqref="CJ12">
    <cfRule type="cellIs" dxfId="5864" priority="5235" operator="lessThan">
      <formula>$C$4</formula>
    </cfRule>
  </conditionalFormatting>
  <conditionalFormatting sqref="CJ13">
    <cfRule type="cellIs" dxfId="5863" priority="5236" operator="lessThan">
      <formula>$C$4</formula>
    </cfRule>
  </conditionalFormatting>
  <conditionalFormatting sqref="CJ13">
    <cfRule type="cellIs" dxfId="5862" priority="5237" operator="lessThan">
      <formula>$C$4</formula>
    </cfRule>
  </conditionalFormatting>
  <conditionalFormatting sqref="CJ14">
    <cfRule type="cellIs" dxfId="5861" priority="5238" operator="lessThan">
      <formula>$C$4</formula>
    </cfRule>
  </conditionalFormatting>
  <conditionalFormatting sqref="CJ14">
    <cfRule type="cellIs" dxfId="5860" priority="5239" operator="lessThan">
      <formula>$C$4</formula>
    </cfRule>
  </conditionalFormatting>
  <conditionalFormatting sqref="CJ15">
    <cfRule type="cellIs" dxfId="5859" priority="5240" operator="lessThan">
      <formula>$C$4</formula>
    </cfRule>
  </conditionalFormatting>
  <conditionalFormatting sqref="CJ15">
    <cfRule type="cellIs" dxfId="5858" priority="5241" operator="lessThan">
      <formula>$C$4</formula>
    </cfRule>
  </conditionalFormatting>
  <conditionalFormatting sqref="CJ16">
    <cfRule type="cellIs" dxfId="5857" priority="5242" operator="lessThan">
      <formula>$C$4</formula>
    </cfRule>
  </conditionalFormatting>
  <conditionalFormatting sqref="CJ16">
    <cfRule type="cellIs" dxfId="5856" priority="5243" operator="lessThan">
      <formula>$C$4</formula>
    </cfRule>
  </conditionalFormatting>
  <conditionalFormatting sqref="CJ17">
    <cfRule type="cellIs" dxfId="5855" priority="5244" operator="lessThan">
      <formula>$C$4</formula>
    </cfRule>
  </conditionalFormatting>
  <conditionalFormatting sqref="CJ17">
    <cfRule type="cellIs" dxfId="5854" priority="5245" operator="lessThan">
      <formula>$C$4</formula>
    </cfRule>
  </conditionalFormatting>
  <conditionalFormatting sqref="CJ18">
    <cfRule type="cellIs" dxfId="5853" priority="5246" operator="lessThan">
      <formula>$C$4</formula>
    </cfRule>
  </conditionalFormatting>
  <conditionalFormatting sqref="CJ18">
    <cfRule type="cellIs" dxfId="5852" priority="5247" operator="lessThan">
      <formula>$C$4</formula>
    </cfRule>
  </conditionalFormatting>
  <conditionalFormatting sqref="CJ19">
    <cfRule type="cellIs" dxfId="5851" priority="5248" operator="lessThan">
      <formula>$C$4</formula>
    </cfRule>
  </conditionalFormatting>
  <conditionalFormatting sqref="CJ19">
    <cfRule type="cellIs" dxfId="5850" priority="5249" operator="lessThan">
      <formula>$C$4</formula>
    </cfRule>
  </conditionalFormatting>
  <conditionalFormatting sqref="CJ20">
    <cfRule type="cellIs" dxfId="5849" priority="5250" operator="lessThan">
      <formula>$C$4</formula>
    </cfRule>
  </conditionalFormatting>
  <conditionalFormatting sqref="CJ20">
    <cfRule type="cellIs" dxfId="5848" priority="5251" operator="lessThan">
      <formula>$C$4</formula>
    </cfRule>
  </conditionalFormatting>
  <conditionalFormatting sqref="CJ21">
    <cfRule type="cellIs" dxfId="5847" priority="5252" operator="lessThan">
      <formula>$C$4</formula>
    </cfRule>
  </conditionalFormatting>
  <conditionalFormatting sqref="CJ21">
    <cfRule type="cellIs" dxfId="5846" priority="5253" operator="lessThan">
      <formula>$C$4</formula>
    </cfRule>
  </conditionalFormatting>
  <conditionalFormatting sqref="CJ22">
    <cfRule type="cellIs" dxfId="5845" priority="5254" operator="lessThan">
      <formula>$C$4</formula>
    </cfRule>
  </conditionalFormatting>
  <conditionalFormatting sqref="CJ22">
    <cfRule type="cellIs" dxfId="5844" priority="5255" operator="lessThan">
      <formula>$C$4</formula>
    </cfRule>
  </conditionalFormatting>
  <conditionalFormatting sqref="CJ23">
    <cfRule type="cellIs" dxfId="5843" priority="5256" operator="lessThan">
      <formula>$C$4</formula>
    </cfRule>
  </conditionalFormatting>
  <conditionalFormatting sqref="CJ23">
    <cfRule type="cellIs" dxfId="5842" priority="5257" operator="lessThan">
      <formula>$C$4</formula>
    </cfRule>
  </conditionalFormatting>
  <conditionalFormatting sqref="CJ24">
    <cfRule type="cellIs" dxfId="5841" priority="5258" operator="lessThan">
      <formula>$C$4</formula>
    </cfRule>
  </conditionalFormatting>
  <conditionalFormatting sqref="CJ24">
    <cfRule type="cellIs" dxfId="5840" priority="5259" operator="lessThan">
      <formula>$C$4</formula>
    </cfRule>
  </conditionalFormatting>
  <conditionalFormatting sqref="CJ25">
    <cfRule type="cellIs" dxfId="5839" priority="5260" operator="lessThan">
      <formula>$C$4</formula>
    </cfRule>
  </conditionalFormatting>
  <conditionalFormatting sqref="CJ25">
    <cfRule type="cellIs" dxfId="5838" priority="5261" operator="lessThan">
      <formula>$C$4</formula>
    </cfRule>
  </conditionalFormatting>
  <conditionalFormatting sqref="CJ26">
    <cfRule type="cellIs" dxfId="5837" priority="5262" operator="lessThan">
      <formula>$C$4</formula>
    </cfRule>
  </conditionalFormatting>
  <conditionalFormatting sqref="CJ26">
    <cfRule type="cellIs" dxfId="5836" priority="5263" operator="lessThan">
      <formula>$C$4</formula>
    </cfRule>
  </conditionalFormatting>
  <conditionalFormatting sqref="CJ27">
    <cfRule type="cellIs" dxfId="5835" priority="5264" operator="lessThan">
      <formula>$C$4</formula>
    </cfRule>
  </conditionalFormatting>
  <conditionalFormatting sqref="CJ27">
    <cfRule type="cellIs" dxfId="5834" priority="5265" operator="lessThan">
      <formula>$C$4</formula>
    </cfRule>
  </conditionalFormatting>
  <conditionalFormatting sqref="CJ28">
    <cfRule type="cellIs" dxfId="5833" priority="5266" operator="lessThan">
      <formula>$C$4</formula>
    </cfRule>
  </conditionalFormatting>
  <conditionalFormatting sqref="CJ28">
    <cfRule type="cellIs" dxfId="5832" priority="5267" operator="lessThan">
      <formula>$C$4</formula>
    </cfRule>
  </conditionalFormatting>
  <conditionalFormatting sqref="CJ29">
    <cfRule type="cellIs" dxfId="5831" priority="5268" operator="lessThan">
      <formula>$C$4</formula>
    </cfRule>
  </conditionalFormatting>
  <conditionalFormatting sqref="CJ29">
    <cfRule type="cellIs" dxfId="5830" priority="5269" operator="lessThan">
      <formula>$C$4</formula>
    </cfRule>
  </conditionalFormatting>
  <conditionalFormatting sqref="CJ30">
    <cfRule type="cellIs" dxfId="5829" priority="5270" operator="lessThan">
      <formula>$C$4</formula>
    </cfRule>
  </conditionalFormatting>
  <conditionalFormatting sqref="CJ30">
    <cfRule type="cellIs" dxfId="5828" priority="5271" operator="lessThan">
      <formula>$C$4</formula>
    </cfRule>
  </conditionalFormatting>
  <conditionalFormatting sqref="CJ31">
    <cfRule type="cellIs" dxfId="5827" priority="5272" operator="lessThan">
      <formula>$C$4</formula>
    </cfRule>
  </conditionalFormatting>
  <conditionalFormatting sqref="CJ31">
    <cfRule type="cellIs" dxfId="5826" priority="5273" operator="lessThan">
      <formula>$C$4</formula>
    </cfRule>
  </conditionalFormatting>
  <conditionalFormatting sqref="CJ32">
    <cfRule type="cellIs" dxfId="5825" priority="5274" operator="lessThan">
      <formula>$C$4</formula>
    </cfRule>
  </conditionalFormatting>
  <conditionalFormatting sqref="CJ32">
    <cfRule type="cellIs" dxfId="5824" priority="5275" operator="lessThan">
      <formula>$C$4</formula>
    </cfRule>
  </conditionalFormatting>
  <conditionalFormatting sqref="CJ33">
    <cfRule type="cellIs" dxfId="5823" priority="5276" operator="lessThan">
      <formula>$C$4</formula>
    </cfRule>
  </conditionalFormatting>
  <conditionalFormatting sqref="CJ33">
    <cfRule type="cellIs" dxfId="5822" priority="5277" operator="lessThan">
      <formula>$C$4</formula>
    </cfRule>
  </conditionalFormatting>
  <conditionalFormatting sqref="CJ34">
    <cfRule type="cellIs" dxfId="5821" priority="5278" operator="lessThan">
      <formula>$C$4</formula>
    </cfRule>
  </conditionalFormatting>
  <conditionalFormatting sqref="CJ34">
    <cfRule type="cellIs" dxfId="5820" priority="5279" operator="lessThan">
      <formula>$C$4</formula>
    </cfRule>
  </conditionalFormatting>
  <conditionalFormatting sqref="CJ35">
    <cfRule type="cellIs" dxfId="5819" priority="5280" operator="lessThan">
      <formula>$C$4</formula>
    </cfRule>
  </conditionalFormatting>
  <conditionalFormatting sqref="CJ35">
    <cfRule type="cellIs" dxfId="5818" priority="5281" operator="lessThan">
      <formula>$C$4</formula>
    </cfRule>
  </conditionalFormatting>
  <conditionalFormatting sqref="CJ36">
    <cfRule type="cellIs" dxfId="5817" priority="5282" operator="lessThan">
      <formula>$C$4</formula>
    </cfRule>
  </conditionalFormatting>
  <conditionalFormatting sqref="CJ36">
    <cfRule type="cellIs" dxfId="5816" priority="5283" operator="lessThan">
      <formula>$C$4</formula>
    </cfRule>
  </conditionalFormatting>
  <conditionalFormatting sqref="CJ37">
    <cfRule type="cellIs" dxfId="5815" priority="5284" operator="lessThan">
      <formula>$C$4</formula>
    </cfRule>
  </conditionalFormatting>
  <conditionalFormatting sqref="CJ37">
    <cfRule type="cellIs" dxfId="5814" priority="5285" operator="lessThan">
      <formula>$C$4</formula>
    </cfRule>
  </conditionalFormatting>
  <conditionalFormatting sqref="CJ38">
    <cfRule type="cellIs" dxfId="5813" priority="5286" operator="lessThan">
      <formula>$C$4</formula>
    </cfRule>
  </conditionalFormatting>
  <conditionalFormatting sqref="CJ38">
    <cfRule type="cellIs" dxfId="5812" priority="5287" operator="lessThan">
      <formula>$C$4</formula>
    </cfRule>
  </conditionalFormatting>
  <conditionalFormatting sqref="CJ39">
    <cfRule type="cellIs" dxfId="5811" priority="5288" operator="lessThan">
      <formula>$C$4</formula>
    </cfRule>
  </conditionalFormatting>
  <conditionalFormatting sqref="CJ39">
    <cfRule type="cellIs" dxfId="5810" priority="5289" operator="lessThan">
      <formula>$C$4</formula>
    </cfRule>
  </conditionalFormatting>
  <conditionalFormatting sqref="CJ40">
    <cfRule type="cellIs" dxfId="5809" priority="5290" operator="lessThan">
      <formula>$C$4</formula>
    </cfRule>
  </conditionalFormatting>
  <conditionalFormatting sqref="CJ40">
    <cfRule type="cellIs" dxfId="5808" priority="5291" operator="lessThan">
      <formula>$C$4</formula>
    </cfRule>
  </conditionalFormatting>
  <conditionalFormatting sqref="CJ41">
    <cfRule type="cellIs" dxfId="5807" priority="5292" operator="lessThan">
      <formula>$C$4</formula>
    </cfRule>
  </conditionalFormatting>
  <conditionalFormatting sqref="CJ41">
    <cfRule type="cellIs" dxfId="5806" priority="5293" operator="lessThan">
      <formula>$C$4</formula>
    </cfRule>
  </conditionalFormatting>
  <conditionalFormatting sqref="CJ42">
    <cfRule type="cellIs" dxfId="5805" priority="5294" operator="lessThan">
      <formula>$C$4</formula>
    </cfRule>
  </conditionalFormatting>
  <conditionalFormatting sqref="CJ42">
    <cfRule type="cellIs" dxfId="5804" priority="5295" operator="lessThan">
      <formula>$C$4</formula>
    </cfRule>
  </conditionalFormatting>
  <conditionalFormatting sqref="CJ43">
    <cfRule type="cellIs" dxfId="5803" priority="5296" operator="lessThan">
      <formula>$C$4</formula>
    </cfRule>
  </conditionalFormatting>
  <conditionalFormatting sqref="CJ43">
    <cfRule type="cellIs" dxfId="5802" priority="5297" operator="lessThan">
      <formula>$C$4</formula>
    </cfRule>
  </conditionalFormatting>
  <conditionalFormatting sqref="CJ44">
    <cfRule type="cellIs" dxfId="5801" priority="5298" operator="lessThan">
      <formula>$C$4</formula>
    </cfRule>
  </conditionalFormatting>
  <conditionalFormatting sqref="CJ44">
    <cfRule type="cellIs" dxfId="5800" priority="5299" operator="lessThan">
      <formula>$C$4</formula>
    </cfRule>
  </conditionalFormatting>
  <conditionalFormatting sqref="CJ45">
    <cfRule type="cellIs" dxfId="5799" priority="5300" operator="lessThan">
      <formula>$C$4</formula>
    </cfRule>
  </conditionalFormatting>
  <conditionalFormatting sqref="CJ45">
    <cfRule type="cellIs" dxfId="5798" priority="5301" operator="lessThan">
      <formula>$C$4</formula>
    </cfRule>
  </conditionalFormatting>
  <conditionalFormatting sqref="CJ46">
    <cfRule type="cellIs" dxfId="5797" priority="5302" operator="lessThan">
      <formula>$C$4</formula>
    </cfRule>
  </conditionalFormatting>
  <conditionalFormatting sqref="CJ46">
    <cfRule type="cellIs" dxfId="5796" priority="5303" operator="lessThan">
      <formula>$C$4</formula>
    </cfRule>
  </conditionalFormatting>
  <conditionalFormatting sqref="CJ47">
    <cfRule type="cellIs" dxfId="5795" priority="5304" operator="lessThan">
      <formula>$C$4</formula>
    </cfRule>
  </conditionalFormatting>
  <conditionalFormatting sqref="CJ47">
    <cfRule type="cellIs" dxfId="5794" priority="5305" operator="lessThan">
      <formula>$C$4</formula>
    </cfRule>
  </conditionalFormatting>
  <conditionalFormatting sqref="CJ48">
    <cfRule type="cellIs" dxfId="5793" priority="5306" operator="lessThan">
      <formula>$C$4</formula>
    </cfRule>
  </conditionalFormatting>
  <conditionalFormatting sqref="CJ48">
    <cfRule type="cellIs" dxfId="5792" priority="5307" operator="lessThan">
      <formula>$C$4</formula>
    </cfRule>
  </conditionalFormatting>
  <conditionalFormatting sqref="CJ49">
    <cfRule type="cellIs" dxfId="5791" priority="5308" operator="lessThan">
      <formula>$C$4</formula>
    </cfRule>
  </conditionalFormatting>
  <conditionalFormatting sqref="CJ49">
    <cfRule type="cellIs" dxfId="5790" priority="5309" operator="lessThan">
      <formula>$C$4</formula>
    </cfRule>
  </conditionalFormatting>
  <conditionalFormatting sqref="CJ50">
    <cfRule type="cellIs" dxfId="5789" priority="5310" operator="lessThan">
      <formula>$C$4</formula>
    </cfRule>
  </conditionalFormatting>
  <conditionalFormatting sqref="CJ50">
    <cfRule type="cellIs" dxfId="5788" priority="5311" operator="lessThan">
      <formula>$C$4</formula>
    </cfRule>
  </conditionalFormatting>
  <conditionalFormatting sqref="CJ51">
    <cfRule type="cellIs" dxfId="5787" priority="5312" operator="lessThan">
      <formula>$C$4</formula>
    </cfRule>
  </conditionalFormatting>
  <conditionalFormatting sqref="CJ51">
    <cfRule type="cellIs" dxfId="5786" priority="5313" operator="lessThan">
      <formula>$C$4</formula>
    </cfRule>
  </conditionalFormatting>
  <conditionalFormatting sqref="CJ52">
    <cfRule type="cellIs" dxfId="5785" priority="5314" operator="lessThan">
      <formula>$C$4</formula>
    </cfRule>
  </conditionalFormatting>
  <conditionalFormatting sqref="CJ52">
    <cfRule type="cellIs" dxfId="5784" priority="5315" operator="lessThan">
      <formula>$C$4</formula>
    </cfRule>
  </conditionalFormatting>
  <conditionalFormatting sqref="CJ53">
    <cfRule type="cellIs" dxfId="5783" priority="5316" operator="lessThan">
      <formula>$C$4</formula>
    </cfRule>
  </conditionalFormatting>
  <conditionalFormatting sqref="CJ53">
    <cfRule type="cellIs" dxfId="5782" priority="5317" operator="lessThan">
      <formula>$C$4</formula>
    </cfRule>
  </conditionalFormatting>
  <conditionalFormatting sqref="CJ54">
    <cfRule type="cellIs" dxfId="5781" priority="5318" operator="lessThan">
      <formula>$C$4</formula>
    </cfRule>
  </conditionalFormatting>
  <conditionalFormatting sqref="CJ54">
    <cfRule type="cellIs" dxfId="5780" priority="5319" operator="lessThan">
      <formula>$C$4</formula>
    </cfRule>
  </conditionalFormatting>
  <conditionalFormatting sqref="CJ55">
    <cfRule type="cellIs" dxfId="5779" priority="5320" operator="lessThan">
      <formula>$C$4</formula>
    </cfRule>
  </conditionalFormatting>
  <conditionalFormatting sqref="CJ55">
    <cfRule type="cellIs" dxfId="5778" priority="5321" operator="lessThan">
      <formula>$C$4</formula>
    </cfRule>
  </conditionalFormatting>
  <conditionalFormatting sqref="CJ56">
    <cfRule type="cellIs" dxfId="5777" priority="5322" operator="lessThan">
      <formula>$C$4</formula>
    </cfRule>
  </conditionalFormatting>
  <conditionalFormatting sqref="CJ56">
    <cfRule type="cellIs" dxfId="5776" priority="5323" operator="lessThan">
      <formula>$C$4</formula>
    </cfRule>
  </conditionalFormatting>
  <conditionalFormatting sqref="CJ57">
    <cfRule type="cellIs" dxfId="5775" priority="5324" operator="lessThan">
      <formula>$C$4</formula>
    </cfRule>
  </conditionalFormatting>
  <conditionalFormatting sqref="CJ57">
    <cfRule type="cellIs" dxfId="5774" priority="5325" operator="lessThan">
      <formula>$C$4</formula>
    </cfRule>
  </conditionalFormatting>
  <conditionalFormatting sqref="CJ58">
    <cfRule type="cellIs" dxfId="5773" priority="5326" operator="lessThan">
      <formula>$C$4</formula>
    </cfRule>
  </conditionalFormatting>
  <conditionalFormatting sqref="CJ58">
    <cfRule type="cellIs" dxfId="5772" priority="5327" operator="lessThan">
      <formula>$C$4</formula>
    </cfRule>
  </conditionalFormatting>
  <conditionalFormatting sqref="CJ59">
    <cfRule type="cellIs" dxfId="5771" priority="5328" operator="lessThan">
      <formula>$C$4</formula>
    </cfRule>
  </conditionalFormatting>
  <conditionalFormatting sqref="CJ59">
    <cfRule type="cellIs" dxfId="5770" priority="5329" operator="lessThan">
      <formula>$C$4</formula>
    </cfRule>
  </conditionalFormatting>
  <conditionalFormatting sqref="CJ60">
    <cfRule type="cellIs" dxfId="5769" priority="5330" operator="lessThan">
      <formula>$C$4</formula>
    </cfRule>
  </conditionalFormatting>
  <conditionalFormatting sqref="CJ60">
    <cfRule type="cellIs" dxfId="5768" priority="5331" operator="lessThan">
      <formula>$C$4</formula>
    </cfRule>
  </conditionalFormatting>
  <conditionalFormatting sqref="CK11">
    <cfRule type="cellIs" dxfId="5767" priority="5332" operator="lessThan">
      <formula>$C$4</formula>
    </cfRule>
  </conditionalFormatting>
  <conditionalFormatting sqref="CK11">
    <cfRule type="cellIs" dxfId="5766" priority="5333" operator="lessThan">
      <formula>$C$4</formula>
    </cfRule>
  </conditionalFormatting>
  <conditionalFormatting sqref="CK12">
    <cfRule type="cellIs" dxfId="5765" priority="5334" operator="lessThan">
      <formula>$C$4</formula>
    </cfRule>
  </conditionalFormatting>
  <conditionalFormatting sqref="CK12">
    <cfRule type="cellIs" dxfId="5764" priority="5335" operator="lessThan">
      <formula>$C$4</formula>
    </cfRule>
  </conditionalFormatting>
  <conditionalFormatting sqref="CK13">
    <cfRule type="cellIs" dxfId="5763" priority="5336" operator="lessThan">
      <formula>$C$4</formula>
    </cfRule>
  </conditionalFormatting>
  <conditionalFormatting sqref="CK13">
    <cfRule type="cellIs" dxfId="5762" priority="5337" operator="lessThan">
      <formula>$C$4</formula>
    </cfRule>
  </conditionalFormatting>
  <conditionalFormatting sqref="CK14">
    <cfRule type="cellIs" dxfId="5761" priority="5338" operator="lessThan">
      <formula>$C$4</formula>
    </cfRule>
  </conditionalFormatting>
  <conditionalFormatting sqref="CK14">
    <cfRule type="cellIs" dxfId="5760" priority="5339" operator="lessThan">
      <formula>$C$4</formula>
    </cfRule>
  </conditionalFormatting>
  <conditionalFormatting sqref="CK15">
    <cfRule type="cellIs" dxfId="5759" priority="5340" operator="lessThan">
      <formula>$C$4</formula>
    </cfRule>
  </conditionalFormatting>
  <conditionalFormatting sqref="CK15">
    <cfRule type="cellIs" dxfId="5758" priority="5341" operator="lessThan">
      <formula>$C$4</formula>
    </cfRule>
  </conditionalFormatting>
  <conditionalFormatting sqref="CK16">
    <cfRule type="cellIs" dxfId="5757" priority="5342" operator="lessThan">
      <formula>$C$4</formula>
    </cfRule>
  </conditionalFormatting>
  <conditionalFormatting sqref="CK16">
    <cfRule type="cellIs" dxfId="5756" priority="5343" operator="lessThan">
      <formula>$C$4</formula>
    </cfRule>
  </conditionalFormatting>
  <conditionalFormatting sqref="CK17">
    <cfRule type="cellIs" dxfId="5755" priority="5344" operator="lessThan">
      <formula>$C$4</formula>
    </cfRule>
  </conditionalFormatting>
  <conditionalFormatting sqref="CK17">
    <cfRule type="cellIs" dxfId="5754" priority="5345" operator="lessThan">
      <formula>$C$4</formula>
    </cfRule>
  </conditionalFormatting>
  <conditionalFormatting sqref="CK18">
    <cfRule type="cellIs" dxfId="5753" priority="5346" operator="lessThan">
      <formula>$C$4</formula>
    </cfRule>
  </conditionalFormatting>
  <conditionalFormatting sqref="CK18">
    <cfRule type="cellIs" dxfId="5752" priority="5347" operator="lessThan">
      <formula>$C$4</formula>
    </cfRule>
  </conditionalFormatting>
  <conditionalFormatting sqref="CK19">
    <cfRule type="cellIs" dxfId="5751" priority="5348" operator="lessThan">
      <formula>$C$4</formula>
    </cfRule>
  </conditionalFormatting>
  <conditionalFormatting sqref="CK19">
    <cfRule type="cellIs" dxfId="5750" priority="5349" operator="lessThan">
      <formula>$C$4</formula>
    </cfRule>
  </conditionalFormatting>
  <conditionalFormatting sqref="CK20">
    <cfRule type="cellIs" dxfId="5749" priority="5350" operator="lessThan">
      <formula>$C$4</formula>
    </cfRule>
  </conditionalFormatting>
  <conditionalFormatting sqref="CK20">
    <cfRule type="cellIs" dxfId="5748" priority="5351" operator="lessThan">
      <formula>$C$4</formula>
    </cfRule>
  </conditionalFormatting>
  <conditionalFormatting sqref="CK21">
    <cfRule type="cellIs" dxfId="5747" priority="5352" operator="lessThan">
      <formula>$C$4</formula>
    </cfRule>
  </conditionalFormatting>
  <conditionalFormatting sqref="CK21">
    <cfRule type="cellIs" dxfId="5746" priority="5353" operator="lessThan">
      <formula>$C$4</formula>
    </cfRule>
  </conditionalFormatting>
  <conditionalFormatting sqref="CK22">
    <cfRule type="cellIs" dxfId="5745" priority="5354" operator="lessThan">
      <formula>$C$4</formula>
    </cfRule>
  </conditionalFormatting>
  <conditionalFormatting sqref="CK22">
    <cfRule type="cellIs" dxfId="5744" priority="5355" operator="lessThan">
      <formula>$C$4</formula>
    </cfRule>
  </conditionalFormatting>
  <conditionalFormatting sqref="CK23">
    <cfRule type="cellIs" dxfId="5743" priority="5356" operator="lessThan">
      <formula>$C$4</formula>
    </cfRule>
  </conditionalFormatting>
  <conditionalFormatting sqref="CK23">
    <cfRule type="cellIs" dxfId="5742" priority="5357" operator="lessThan">
      <formula>$C$4</formula>
    </cfRule>
  </conditionalFormatting>
  <conditionalFormatting sqref="CK24">
    <cfRule type="cellIs" dxfId="5741" priority="5358" operator="lessThan">
      <formula>$C$4</formula>
    </cfRule>
  </conditionalFormatting>
  <conditionalFormatting sqref="CK24">
    <cfRule type="cellIs" dxfId="5740" priority="5359" operator="lessThan">
      <formula>$C$4</formula>
    </cfRule>
  </conditionalFormatting>
  <conditionalFormatting sqref="CK25">
    <cfRule type="cellIs" dxfId="5739" priority="5360" operator="lessThan">
      <formula>$C$4</formula>
    </cfRule>
  </conditionalFormatting>
  <conditionalFormatting sqref="CK25">
    <cfRule type="cellIs" dxfId="5738" priority="5361" operator="lessThan">
      <formula>$C$4</formula>
    </cfRule>
  </conditionalFormatting>
  <conditionalFormatting sqref="CK26">
    <cfRule type="cellIs" dxfId="5737" priority="5362" operator="lessThan">
      <formula>$C$4</formula>
    </cfRule>
  </conditionalFormatting>
  <conditionalFormatting sqref="CK26">
    <cfRule type="cellIs" dxfId="5736" priority="5363" operator="lessThan">
      <formula>$C$4</formula>
    </cfRule>
  </conditionalFormatting>
  <conditionalFormatting sqref="CK27">
    <cfRule type="cellIs" dxfId="5735" priority="5364" operator="lessThan">
      <formula>$C$4</formula>
    </cfRule>
  </conditionalFormatting>
  <conditionalFormatting sqref="CK27">
    <cfRule type="cellIs" dxfId="5734" priority="5365" operator="lessThan">
      <formula>$C$4</formula>
    </cfRule>
  </conditionalFormatting>
  <conditionalFormatting sqref="CK28">
    <cfRule type="cellIs" dxfId="5733" priority="5366" operator="lessThan">
      <formula>$C$4</formula>
    </cfRule>
  </conditionalFormatting>
  <conditionalFormatting sqref="CK28">
    <cfRule type="cellIs" dxfId="5732" priority="5367" operator="lessThan">
      <formula>$C$4</formula>
    </cfRule>
  </conditionalFormatting>
  <conditionalFormatting sqref="CK29">
    <cfRule type="cellIs" dxfId="5731" priority="5368" operator="lessThan">
      <formula>$C$4</formula>
    </cfRule>
  </conditionalFormatting>
  <conditionalFormatting sqref="CK29">
    <cfRule type="cellIs" dxfId="5730" priority="5369" operator="lessThan">
      <formula>$C$4</formula>
    </cfRule>
  </conditionalFormatting>
  <conditionalFormatting sqref="CK30">
    <cfRule type="cellIs" dxfId="5729" priority="5370" operator="lessThan">
      <formula>$C$4</formula>
    </cfRule>
  </conditionalFormatting>
  <conditionalFormatting sqref="CK30">
    <cfRule type="cellIs" dxfId="5728" priority="5371" operator="lessThan">
      <formula>$C$4</formula>
    </cfRule>
  </conditionalFormatting>
  <conditionalFormatting sqref="CK31">
    <cfRule type="cellIs" dxfId="5727" priority="5372" operator="lessThan">
      <formula>$C$4</formula>
    </cfRule>
  </conditionalFormatting>
  <conditionalFormatting sqref="CK31">
    <cfRule type="cellIs" dxfId="5726" priority="5373" operator="lessThan">
      <formula>$C$4</formula>
    </cfRule>
  </conditionalFormatting>
  <conditionalFormatting sqref="CK32">
    <cfRule type="cellIs" dxfId="5725" priority="5374" operator="lessThan">
      <formula>$C$4</formula>
    </cfRule>
  </conditionalFormatting>
  <conditionalFormatting sqref="CK32">
    <cfRule type="cellIs" dxfId="5724" priority="5375" operator="lessThan">
      <formula>$C$4</formula>
    </cfRule>
  </conditionalFormatting>
  <conditionalFormatting sqref="CK33">
    <cfRule type="cellIs" dxfId="5723" priority="5376" operator="lessThan">
      <formula>$C$4</formula>
    </cfRule>
  </conditionalFormatting>
  <conditionalFormatting sqref="CK33">
    <cfRule type="cellIs" dxfId="5722" priority="5377" operator="lessThan">
      <formula>$C$4</formula>
    </cfRule>
  </conditionalFormatting>
  <conditionalFormatting sqref="CK34">
    <cfRule type="cellIs" dxfId="5721" priority="5378" operator="lessThan">
      <formula>$C$4</formula>
    </cfRule>
  </conditionalFormatting>
  <conditionalFormatting sqref="CK34">
    <cfRule type="cellIs" dxfId="5720" priority="5379" operator="lessThan">
      <formula>$C$4</formula>
    </cfRule>
  </conditionalFormatting>
  <conditionalFormatting sqref="CK35">
    <cfRule type="cellIs" dxfId="5719" priority="5380" operator="lessThan">
      <formula>$C$4</formula>
    </cfRule>
  </conditionalFormatting>
  <conditionalFormatting sqref="CK35">
    <cfRule type="cellIs" dxfId="5718" priority="5381" operator="lessThan">
      <formula>$C$4</formula>
    </cfRule>
  </conditionalFormatting>
  <conditionalFormatting sqref="CK36">
    <cfRule type="cellIs" dxfId="5717" priority="5382" operator="lessThan">
      <formula>$C$4</formula>
    </cfRule>
  </conditionalFormatting>
  <conditionalFormatting sqref="CK36">
    <cfRule type="cellIs" dxfId="5716" priority="5383" operator="lessThan">
      <formula>$C$4</formula>
    </cfRule>
  </conditionalFormatting>
  <conditionalFormatting sqref="CK37">
    <cfRule type="cellIs" dxfId="5715" priority="5384" operator="lessThan">
      <formula>$C$4</formula>
    </cfRule>
  </conditionalFormatting>
  <conditionalFormatting sqref="CK37">
    <cfRule type="cellIs" dxfId="5714" priority="5385" operator="lessThan">
      <formula>$C$4</formula>
    </cfRule>
  </conditionalFormatting>
  <conditionalFormatting sqref="CK38">
    <cfRule type="cellIs" dxfId="5713" priority="5386" operator="lessThan">
      <formula>$C$4</formula>
    </cfRule>
  </conditionalFormatting>
  <conditionalFormatting sqref="CK38">
    <cfRule type="cellIs" dxfId="5712" priority="5387" operator="lessThan">
      <formula>$C$4</formula>
    </cfRule>
  </conditionalFormatting>
  <conditionalFormatting sqref="CK39">
    <cfRule type="cellIs" dxfId="5711" priority="5388" operator="lessThan">
      <formula>$C$4</formula>
    </cfRule>
  </conditionalFormatting>
  <conditionalFormatting sqref="CK39">
    <cfRule type="cellIs" dxfId="5710" priority="5389" operator="lessThan">
      <formula>$C$4</formula>
    </cfRule>
  </conditionalFormatting>
  <conditionalFormatting sqref="CK40">
    <cfRule type="cellIs" dxfId="5709" priority="5390" operator="lessThan">
      <formula>$C$4</formula>
    </cfRule>
  </conditionalFormatting>
  <conditionalFormatting sqref="CK40">
    <cfRule type="cellIs" dxfId="5708" priority="5391" operator="lessThan">
      <formula>$C$4</formula>
    </cfRule>
  </conditionalFormatting>
  <conditionalFormatting sqref="CK41">
    <cfRule type="cellIs" dxfId="5707" priority="5392" operator="lessThan">
      <formula>$C$4</formula>
    </cfRule>
  </conditionalFormatting>
  <conditionalFormatting sqref="CK41">
    <cfRule type="cellIs" dxfId="5706" priority="5393" operator="lessThan">
      <formula>$C$4</formula>
    </cfRule>
  </conditionalFormatting>
  <conditionalFormatting sqref="CK42">
    <cfRule type="cellIs" dxfId="5705" priority="5394" operator="lessThan">
      <formula>$C$4</formula>
    </cfRule>
  </conditionalFormatting>
  <conditionalFormatting sqref="CK42">
    <cfRule type="cellIs" dxfId="5704" priority="5395" operator="lessThan">
      <formula>$C$4</formula>
    </cfRule>
  </conditionalFormatting>
  <conditionalFormatting sqref="CK43">
    <cfRule type="cellIs" dxfId="5703" priority="5396" operator="lessThan">
      <formula>$C$4</formula>
    </cfRule>
  </conditionalFormatting>
  <conditionalFormatting sqref="CK43">
    <cfRule type="cellIs" dxfId="5702" priority="5397" operator="lessThan">
      <formula>$C$4</formula>
    </cfRule>
  </conditionalFormatting>
  <conditionalFormatting sqref="CK44">
    <cfRule type="cellIs" dxfId="5701" priority="5398" operator="lessThan">
      <formula>$C$4</formula>
    </cfRule>
  </conditionalFormatting>
  <conditionalFormatting sqref="CK44">
    <cfRule type="cellIs" dxfId="5700" priority="5399" operator="lessThan">
      <formula>$C$4</formula>
    </cfRule>
  </conditionalFormatting>
  <conditionalFormatting sqref="CK45">
    <cfRule type="cellIs" dxfId="5699" priority="5400" operator="lessThan">
      <formula>$C$4</formula>
    </cfRule>
  </conditionalFormatting>
  <conditionalFormatting sqref="CK45">
    <cfRule type="cellIs" dxfId="5698" priority="5401" operator="lessThan">
      <formula>$C$4</formula>
    </cfRule>
  </conditionalFormatting>
  <conditionalFormatting sqref="CK46">
    <cfRule type="cellIs" dxfId="5697" priority="5402" operator="lessThan">
      <formula>$C$4</formula>
    </cfRule>
  </conditionalFormatting>
  <conditionalFormatting sqref="CK46">
    <cfRule type="cellIs" dxfId="5696" priority="5403" operator="lessThan">
      <formula>$C$4</formula>
    </cfRule>
  </conditionalFormatting>
  <conditionalFormatting sqref="CK47">
    <cfRule type="cellIs" dxfId="5695" priority="5404" operator="lessThan">
      <formula>$C$4</formula>
    </cfRule>
  </conditionalFormatting>
  <conditionalFormatting sqref="CK47">
    <cfRule type="cellIs" dxfId="5694" priority="5405" operator="lessThan">
      <formula>$C$4</formula>
    </cfRule>
  </conditionalFormatting>
  <conditionalFormatting sqref="CK48">
    <cfRule type="cellIs" dxfId="5693" priority="5406" operator="lessThan">
      <formula>$C$4</formula>
    </cfRule>
  </conditionalFormatting>
  <conditionalFormatting sqref="CK48">
    <cfRule type="cellIs" dxfId="5692" priority="5407" operator="lessThan">
      <formula>$C$4</formula>
    </cfRule>
  </conditionalFormatting>
  <conditionalFormatting sqref="CK49">
    <cfRule type="cellIs" dxfId="5691" priority="5408" operator="lessThan">
      <formula>$C$4</formula>
    </cfRule>
  </conditionalFormatting>
  <conditionalFormatting sqref="CK49">
    <cfRule type="cellIs" dxfId="5690" priority="5409" operator="lessThan">
      <formula>$C$4</formula>
    </cfRule>
  </conditionalFormatting>
  <conditionalFormatting sqref="CK50">
    <cfRule type="cellIs" dxfId="5689" priority="5410" operator="lessThan">
      <formula>$C$4</formula>
    </cfRule>
  </conditionalFormatting>
  <conditionalFormatting sqref="CK50">
    <cfRule type="cellIs" dxfId="5688" priority="5411" operator="lessThan">
      <formula>$C$4</formula>
    </cfRule>
  </conditionalFormatting>
  <conditionalFormatting sqref="CK51">
    <cfRule type="cellIs" dxfId="5687" priority="5412" operator="lessThan">
      <formula>$C$4</formula>
    </cfRule>
  </conditionalFormatting>
  <conditionalFormatting sqref="CK51">
    <cfRule type="cellIs" dxfId="5686" priority="5413" operator="lessThan">
      <formula>$C$4</formula>
    </cfRule>
  </conditionalFormatting>
  <conditionalFormatting sqref="CK52">
    <cfRule type="cellIs" dxfId="5685" priority="5414" operator="lessThan">
      <formula>$C$4</formula>
    </cfRule>
  </conditionalFormatting>
  <conditionalFormatting sqref="CK52">
    <cfRule type="cellIs" dxfId="5684" priority="5415" operator="lessThan">
      <formula>$C$4</formula>
    </cfRule>
  </conditionalFormatting>
  <conditionalFormatting sqref="CK53">
    <cfRule type="cellIs" dxfId="5683" priority="5416" operator="lessThan">
      <formula>$C$4</formula>
    </cfRule>
  </conditionalFormatting>
  <conditionalFormatting sqref="CK53">
    <cfRule type="cellIs" dxfId="5682" priority="5417" operator="lessThan">
      <formula>$C$4</formula>
    </cfRule>
  </conditionalFormatting>
  <conditionalFormatting sqref="CK54">
    <cfRule type="cellIs" dxfId="5681" priority="5418" operator="lessThan">
      <formula>$C$4</formula>
    </cfRule>
  </conditionalFormatting>
  <conditionalFormatting sqref="CK54">
    <cfRule type="cellIs" dxfId="5680" priority="5419" operator="lessThan">
      <formula>$C$4</formula>
    </cfRule>
  </conditionalFormatting>
  <conditionalFormatting sqref="CK55">
    <cfRule type="cellIs" dxfId="5679" priority="5420" operator="lessThan">
      <formula>$C$4</formula>
    </cfRule>
  </conditionalFormatting>
  <conditionalFormatting sqref="CK55">
    <cfRule type="cellIs" dxfId="5678" priority="5421" operator="lessThan">
      <formula>$C$4</formula>
    </cfRule>
  </conditionalFormatting>
  <conditionalFormatting sqref="CK56">
    <cfRule type="cellIs" dxfId="5677" priority="5422" operator="lessThan">
      <formula>$C$4</formula>
    </cfRule>
  </conditionalFormatting>
  <conditionalFormatting sqref="CK56">
    <cfRule type="cellIs" dxfId="5676" priority="5423" operator="lessThan">
      <formula>$C$4</formula>
    </cfRule>
  </conditionalFormatting>
  <conditionalFormatting sqref="CK57">
    <cfRule type="cellIs" dxfId="5675" priority="5424" operator="lessThan">
      <formula>$C$4</formula>
    </cfRule>
  </conditionalFormatting>
  <conditionalFormatting sqref="CK57">
    <cfRule type="cellIs" dxfId="5674" priority="5425" operator="lessThan">
      <formula>$C$4</formula>
    </cfRule>
  </conditionalFormatting>
  <conditionalFormatting sqref="CK58">
    <cfRule type="cellIs" dxfId="5673" priority="5426" operator="lessThan">
      <formula>$C$4</formula>
    </cfRule>
  </conditionalFormatting>
  <conditionalFormatting sqref="CK58">
    <cfRule type="cellIs" dxfId="5672" priority="5427" operator="lessThan">
      <formula>$C$4</formula>
    </cfRule>
  </conditionalFormatting>
  <conditionalFormatting sqref="CK59">
    <cfRule type="cellIs" dxfId="5671" priority="5428" operator="lessThan">
      <formula>$C$4</formula>
    </cfRule>
  </conditionalFormatting>
  <conditionalFormatting sqref="CK59">
    <cfRule type="cellIs" dxfId="5670" priority="5429" operator="lessThan">
      <formula>$C$4</formula>
    </cfRule>
  </conditionalFormatting>
  <conditionalFormatting sqref="CK60">
    <cfRule type="cellIs" dxfId="5669" priority="5430" operator="lessThan">
      <formula>$C$4</formula>
    </cfRule>
  </conditionalFormatting>
  <conditionalFormatting sqref="CK60">
    <cfRule type="cellIs" dxfId="5668" priority="5431" operator="lessThan">
      <formula>$C$4</formula>
    </cfRule>
  </conditionalFormatting>
  <conditionalFormatting sqref="CL11">
    <cfRule type="cellIs" dxfId="5667" priority="5432" operator="lessThan">
      <formula>$C$4</formula>
    </cfRule>
  </conditionalFormatting>
  <conditionalFormatting sqref="CL11">
    <cfRule type="cellIs" dxfId="5666" priority="5433" operator="lessThan">
      <formula>$C$4</formula>
    </cfRule>
  </conditionalFormatting>
  <conditionalFormatting sqref="CL12">
    <cfRule type="cellIs" dxfId="5665" priority="5434" operator="lessThan">
      <formula>$C$4</formula>
    </cfRule>
  </conditionalFormatting>
  <conditionalFormatting sqref="CL12">
    <cfRule type="cellIs" dxfId="5664" priority="5435" operator="lessThan">
      <formula>$C$4</formula>
    </cfRule>
  </conditionalFormatting>
  <conditionalFormatting sqref="CL13">
    <cfRule type="cellIs" dxfId="5663" priority="5436" operator="lessThan">
      <formula>$C$4</formula>
    </cfRule>
  </conditionalFormatting>
  <conditionalFormatting sqref="CL13">
    <cfRule type="cellIs" dxfId="5662" priority="5437" operator="lessThan">
      <formula>$C$4</formula>
    </cfRule>
  </conditionalFormatting>
  <conditionalFormatting sqref="CL14">
    <cfRule type="cellIs" dxfId="5661" priority="5438" operator="lessThan">
      <formula>$C$4</formula>
    </cfRule>
  </conditionalFormatting>
  <conditionalFormatting sqref="CL14">
    <cfRule type="cellIs" dxfId="5660" priority="5439" operator="lessThan">
      <formula>$C$4</formula>
    </cfRule>
  </conditionalFormatting>
  <conditionalFormatting sqref="CL15">
    <cfRule type="cellIs" dxfId="5659" priority="5440" operator="lessThan">
      <formula>$C$4</formula>
    </cfRule>
  </conditionalFormatting>
  <conditionalFormatting sqref="CL15">
    <cfRule type="cellIs" dxfId="5658" priority="5441" operator="lessThan">
      <formula>$C$4</formula>
    </cfRule>
  </conditionalFormatting>
  <conditionalFormatting sqref="CL16">
    <cfRule type="cellIs" dxfId="5657" priority="5442" operator="lessThan">
      <formula>$C$4</formula>
    </cfRule>
  </conditionalFormatting>
  <conditionalFormatting sqref="CL16">
    <cfRule type="cellIs" dxfId="5656" priority="5443" operator="lessThan">
      <formula>$C$4</formula>
    </cfRule>
  </conditionalFormatting>
  <conditionalFormatting sqref="CL17">
    <cfRule type="cellIs" dxfId="5655" priority="5444" operator="lessThan">
      <formula>$C$4</formula>
    </cfRule>
  </conditionalFormatting>
  <conditionalFormatting sqref="CL17">
    <cfRule type="cellIs" dxfId="5654" priority="5445" operator="lessThan">
      <formula>$C$4</formula>
    </cfRule>
  </conditionalFormatting>
  <conditionalFormatting sqref="CL18">
    <cfRule type="cellIs" dxfId="5653" priority="5446" operator="lessThan">
      <formula>$C$4</formula>
    </cfRule>
  </conditionalFormatting>
  <conditionalFormatting sqref="CL18">
    <cfRule type="cellIs" dxfId="5652" priority="5447" operator="lessThan">
      <formula>$C$4</formula>
    </cfRule>
  </conditionalFormatting>
  <conditionalFormatting sqref="CL19">
    <cfRule type="cellIs" dxfId="5651" priority="5448" operator="lessThan">
      <formula>$C$4</formula>
    </cfRule>
  </conditionalFormatting>
  <conditionalFormatting sqref="CL19">
    <cfRule type="cellIs" dxfId="5650" priority="5449" operator="lessThan">
      <formula>$C$4</formula>
    </cfRule>
  </conditionalFormatting>
  <conditionalFormatting sqref="CL20">
    <cfRule type="cellIs" dxfId="5649" priority="5450" operator="lessThan">
      <formula>$C$4</formula>
    </cfRule>
  </conditionalFormatting>
  <conditionalFormatting sqref="CL20">
    <cfRule type="cellIs" dxfId="5648" priority="5451" operator="lessThan">
      <formula>$C$4</formula>
    </cfRule>
  </conditionalFormatting>
  <conditionalFormatting sqref="CL21">
    <cfRule type="cellIs" dxfId="5647" priority="5452" operator="lessThan">
      <formula>$C$4</formula>
    </cfRule>
  </conditionalFormatting>
  <conditionalFormatting sqref="CL21">
    <cfRule type="cellIs" dxfId="5646" priority="5453" operator="lessThan">
      <formula>$C$4</formula>
    </cfRule>
  </conditionalFormatting>
  <conditionalFormatting sqref="CL22">
    <cfRule type="cellIs" dxfId="5645" priority="5454" operator="lessThan">
      <formula>$C$4</formula>
    </cfRule>
  </conditionalFormatting>
  <conditionalFormatting sqref="CL22">
    <cfRule type="cellIs" dxfId="5644" priority="5455" operator="lessThan">
      <formula>$C$4</formula>
    </cfRule>
  </conditionalFormatting>
  <conditionalFormatting sqref="CL23">
    <cfRule type="cellIs" dxfId="5643" priority="5456" operator="lessThan">
      <formula>$C$4</formula>
    </cfRule>
  </conditionalFormatting>
  <conditionalFormatting sqref="CL23">
    <cfRule type="cellIs" dxfId="5642" priority="5457" operator="lessThan">
      <formula>$C$4</formula>
    </cfRule>
  </conditionalFormatting>
  <conditionalFormatting sqref="CL24">
    <cfRule type="cellIs" dxfId="5641" priority="5458" operator="lessThan">
      <formula>$C$4</formula>
    </cfRule>
  </conditionalFormatting>
  <conditionalFormatting sqref="CL24">
    <cfRule type="cellIs" dxfId="5640" priority="5459" operator="lessThan">
      <formula>$C$4</formula>
    </cfRule>
  </conditionalFormatting>
  <conditionalFormatting sqref="CL25">
    <cfRule type="cellIs" dxfId="5639" priority="5460" operator="lessThan">
      <formula>$C$4</formula>
    </cfRule>
  </conditionalFormatting>
  <conditionalFormatting sqref="CL25">
    <cfRule type="cellIs" dxfId="5638" priority="5461" operator="lessThan">
      <formula>$C$4</formula>
    </cfRule>
  </conditionalFormatting>
  <conditionalFormatting sqref="CL26">
    <cfRule type="cellIs" dxfId="5637" priority="5462" operator="lessThan">
      <formula>$C$4</formula>
    </cfRule>
  </conditionalFormatting>
  <conditionalFormatting sqref="CL26">
    <cfRule type="cellIs" dxfId="5636" priority="5463" operator="lessThan">
      <formula>$C$4</formula>
    </cfRule>
  </conditionalFormatting>
  <conditionalFormatting sqref="CL27">
    <cfRule type="cellIs" dxfId="5635" priority="5464" operator="lessThan">
      <formula>$C$4</formula>
    </cfRule>
  </conditionalFormatting>
  <conditionalFormatting sqref="CL27">
    <cfRule type="cellIs" dxfId="5634" priority="5465" operator="lessThan">
      <formula>$C$4</formula>
    </cfRule>
  </conditionalFormatting>
  <conditionalFormatting sqref="CL28">
    <cfRule type="cellIs" dxfId="5633" priority="5466" operator="lessThan">
      <formula>$C$4</formula>
    </cfRule>
  </conditionalFormatting>
  <conditionalFormatting sqref="CL28">
    <cfRule type="cellIs" dxfId="5632" priority="5467" operator="lessThan">
      <formula>$C$4</formula>
    </cfRule>
  </conditionalFormatting>
  <conditionalFormatting sqref="CL29">
    <cfRule type="cellIs" dxfId="5631" priority="5468" operator="lessThan">
      <formula>$C$4</formula>
    </cfRule>
  </conditionalFormatting>
  <conditionalFormatting sqref="CL29">
    <cfRule type="cellIs" dxfId="5630" priority="5469" operator="lessThan">
      <formula>$C$4</formula>
    </cfRule>
  </conditionalFormatting>
  <conditionalFormatting sqref="CL30">
    <cfRule type="cellIs" dxfId="5629" priority="5470" operator="lessThan">
      <formula>$C$4</formula>
    </cfRule>
  </conditionalFormatting>
  <conditionalFormatting sqref="CL30">
    <cfRule type="cellIs" dxfId="5628" priority="5471" operator="lessThan">
      <formula>$C$4</formula>
    </cfRule>
  </conditionalFormatting>
  <conditionalFormatting sqref="CL31">
    <cfRule type="cellIs" dxfId="5627" priority="5472" operator="lessThan">
      <formula>$C$4</formula>
    </cfRule>
  </conditionalFormatting>
  <conditionalFormatting sqref="CL31">
    <cfRule type="cellIs" dxfId="5626" priority="5473" operator="lessThan">
      <formula>$C$4</formula>
    </cfRule>
  </conditionalFormatting>
  <conditionalFormatting sqref="CL32">
    <cfRule type="cellIs" dxfId="5625" priority="5474" operator="lessThan">
      <formula>$C$4</formula>
    </cfRule>
  </conditionalFormatting>
  <conditionalFormatting sqref="CL32">
    <cfRule type="cellIs" dxfId="5624" priority="5475" operator="lessThan">
      <formula>$C$4</formula>
    </cfRule>
  </conditionalFormatting>
  <conditionalFormatting sqref="CL33">
    <cfRule type="cellIs" dxfId="5623" priority="5476" operator="lessThan">
      <formula>$C$4</formula>
    </cfRule>
  </conditionalFormatting>
  <conditionalFormatting sqref="CL33">
    <cfRule type="cellIs" dxfId="5622" priority="5477" operator="lessThan">
      <formula>$C$4</formula>
    </cfRule>
  </conditionalFormatting>
  <conditionalFormatting sqref="CL34">
    <cfRule type="cellIs" dxfId="5621" priority="5478" operator="lessThan">
      <formula>$C$4</formula>
    </cfRule>
  </conditionalFormatting>
  <conditionalFormatting sqref="CL34">
    <cfRule type="cellIs" dxfId="5620" priority="5479" operator="lessThan">
      <formula>$C$4</formula>
    </cfRule>
  </conditionalFormatting>
  <conditionalFormatting sqref="CL35">
    <cfRule type="cellIs" dxfId="5619" priority="5480" operator="lessThan">
      <formula>$C$4</formula>
    </cfRule>
  </conditionalFormatting>
  <conditionalFormatting sqref="CL35">
    <cfRule type="cellIs" dxfId="5618" priority="5481" operator="lessThan">
      <formula>$C$4</formula>
    </cfRule>
  </conditionalFormatting>
  <conditionalFormatting sqref="CL36">
    <cfRule type="cellIs" dxfId="5617" priority="5482" operator="lessThan">
      <formula>$C$4</formula>
    </cfRule>
  </conditionalFormatting>
  <conditionalFormatting sqref="CL36">
    <cfRule type="cellIs" dxfId="5616" priority="5483" operator="lessThan">
      <formula>$C$4</formula>
    </cfRule>
  </conditionalFormatting>
  <conditionalFormatting sqref="CL37">
    <cfRule type="cellIs" dxfId="5615" priority="5484" operator="lessThan">
      <formula>$C$4</formula>
    </cfRule>
  </conditionalFormatting>
  <conditionalFormatting sqref="CL37">
    <cfRule type="cellIs" dxfId="5614" priority="5485" operator="lessThan">
      <formula>$C$4</formula>
    </cfRule>
  </conditionalFormatting>
  <conditionalFormatting sqref="CL38">
    <cfRule type="cellIs" dxfId="5613" priority="5486" operator="lessThan">
      <formula>$C$4</formula>
    </cfRule>
  </conditionalFormatting>
  <conditionalFormatting sqref="CL38">
    <cfRule type="cellIs" dxfId="5612" priority="5487" operator="lessThan">
      <formula>$C$4</formula>
    </cfRule>
  </conditionalFormatting>
  <conditionalFormatting sqref="CL39">
    <cfRule type="cellIs" dxfId="5611" priority="5488" operator="lessThan">
      <formula>$C$4</formula>
    </cfRule>
  </conditionalFormatting>
  <conditionalFormatting sqref="CL39">
    <cfRule type="cellIs" dxfId="5610" priority="5489" operator="lessThan">
      <formula>$C$4</formula>
    </cfRule>
  </conditionalFormatting>
  <conditionalFormatting sqref="CL40">
    <cfRule type="cellIs" dxfId="5609" priority="5490" operator="lessThan">
      <formula>$C$4</formula>
    </cfRule>
  </conditionalFormatting>
  <conditionalFormatting sqref="CL40">
    <cfRule type="cellIs" dxfId="5608" priority="5491" operator="lessThan">
      <formula>$C$4</formula>
    </cfRule>
  </conditionalFormatting>
  <conditionalFormatting sqref="CL41">
    <cfRule type="cellIs" dxfId="5607" priority="5492" operator="lessThan">
      <formula>$C$4</formula>
    </cfRule>
  </conditionalFormatting>
  <conditionalFormatting sqref="CL41">
    <cfRule type="cellIs" dxfId="5606" priority="5493" operator="lessThan">
      <formula>$C$4</formula>
    </cfRule>
  </conditionalFormatting>
  <conditionalFormatting sqref="CL42">
    <cfRule type="cellIs" dxfId="5605" priority="5494" operator="lessThan">
      <formula>$C$4</formula>
    </cfRule>
  </conditionalFormatting>
  <conditionalFormatting sqref="CL42">
    <cfRule type="cellIs" dxfId="5604" priority="5495" operator="lessThan">
      <formula>$C$4</formula>
    </cfRule>
  </conditionalFormatting>
  <conditionalFormatting sqref="CL43">
    <cfRule type="cellIs" dxfId="5603" priority="5496" operator="lessThan">
      <formula>$C$4</formula>
    </cfRule>
  </conditionalFormatting>
  <conditionalFormatting sqref="CL43">
    <cfRule type="cellIs" dxfId="5602" priority="5497" operator="lessThan">
      <formula>$C$4</formula>
    </cfRule>
  </conditionalFormatting>
  <conditionalFormatting sqref="CL44">
    <cfRule type="cellIs" dxfId="5601" priority="5498" operator="lessThan">
      <formula>$C$4</formula>
    </cfRule>
  </conditionalFormatting>
  <conditionalFormatting sqref="CL44">
    <cfRule type="cellIs" dxfId="5600" priority="5499" operator="lessThan">
      <formula>$C$4</formula>
    </cfRule>
  </conditionalFormatting>
  <conditionalFormatting sqref="CL45">
    <cfRule type="cellIs" dxfId="5599" priority="5500" operator="lessThan">
      <formula>$C$4</formula>
    </cfRule>
  </conditionalFormatting>
  <conditionalFormatting sqref="CL45">
    <cfRule type="cellIs" dxfId="5598" priority="5501" operator="lessThan">
      <formula>$C$4</formula>
    </cfRule>
  </conditionalFormatting>
  <conditionalFormatting sqref="CL46">
    <cfRule type="cellIs" dxfId="5597" priority="5502" operator="lessThan">
      <formula>$C$4</formula>
    </cfRule>
  </conditionalFormatting>
  <conditionalFormatting sqref="CL46">
    <cfRule type="cellIs" dxfId="5596" priority="5503" operator="lessThan">
      <formula>$C$4</formula>
    </cfRule>
  </conditionalFormatting>
  <conditionalFormatting sqref="CL47">
    <cfRule type="cellIs" dxfId="5595" priority="5504" operator="lessThan">
      <formula>$C$4</formula>
    </cfRule>
  </conditionalFormatting>
  <conditionalFormatting sqref="CL47">
    <cfRule type="cellIs" dxfId="5594" priority="5505" operator="lessThan">
      <formula>$C$4</formula>
    </cfRule>
  </conditionalFormatting>
  <conditionalFormatting sqref="CL48">
    <cfRule type="cellIs" dxfId="5593" priority="5506" operator="lessThan">
      <formula>$C$4</formula>
    </cfRule>
  </conditionalFormatting>
  <conditionalFormatting sqref="CL48">
    <cfRule type="cellIs" dxfId="5592" priority="5507" operator="lessThan">
      <formula>$C$4</formula>
    </cfRule>
  </conditionalFormatting>
  <conditionalFormatting sqref="CL49">
    <cfRule type="cellIs" dxfId="5591" priority="5508" operator="lessThan">
      <formula>$C$4</formula>
    </cfRule>
  </conditionalFormatting>
  <conditionalFormatting sqref="CL49">
    <cfRule type="cellIs" dxfId="5590" priority="5509" operator="lessThan">
      <formula>$C$4</formula>
    </cfRule>
  </conditionalFormatting>
  <conditionalFormatting sqref="CL50">
    <cfRule type="cellIs" dxfId="5589" priority="5510" operator="lessThan">
      <formula>$C$4</formula>
    </cfRule>
  </conditionalFormatting>
  <conditionalFormatting sqref="CL50">
    <cfRule type="cellIs" dxfId="5588" priority="5511" operator="lessThan">
      <formula>$C$4</formula>
    </cfRule>
  </conditionalFormatting>
  <conditionalFormatting sqref="CL51">
    <cfRule type="cellIs" dxfId="5587" priority="5512" operator="lessThan">
      <formula>$C$4</formula>
    </cfRule>
  </conditionalFormatting>
  <conditionalFormatting sqref="CL51">
    <cfRule type="cellIs" dxfId="5586" priority="5513" operator="lessThan">
      <formula>$C$4</formula>
    </cfRule>
  </conditionalFormatting>
  <conditionalFormatting sqref="CL52">
    <cfRule type="cellIs" dxfId="5585" priority="5514" operator="lessThan">
      <formula>$C$4</formula>
    </cfRule>
  </conditionalFormatting>
  <conditionalFormatting sqref="CL52">
    <cfRule type="cellIs" dxfId="5584" priority="5515" operator="lessThan">
      <formula>$C$4</formula>
    </cfRule>
  </conditionalFormatting>
  <conditionalFormatting sqref="CL53">
    <cfRule type="cellIs" dxfId="5583" priority="5516" operator="lessThan">
      <formula>$C$4</formula>
    </cfRule>
  </conditionalFormatting>
  <conditionalFormatting sqref="CL53">
    <cfRule type="cellIs" dxfId="5582" priority="5517" operator="lessThan">
      <formula>$C$4</formula>
    </cfRule>
  </conditionalFormatting>
  <conditionalFormatting sqref="CL54">
    <cfRule type="cellIs" dxfId="5581" priority="5518" operator="lessThan">
      <formula>$C$4</formula>
    </cfRule>
  </conditionalFormatting>
  <conditionalFormatting sqref="CL54">
    <cfRule type="cellIs" dxfId="5580" priority="5519" operator="lessThan">
      <formula>$C$4</formula>
    </cfRule>
  </conditionalFormatting>
  <conditionalFormatting sqref="CL55">
    <cfRule type="cellIs" dxfId="5579" priority="5520" operator="lessThan">
      <formula>$C$4</formula>
    </cfRule>
  </conditionalFormatting>
  <conditionalFormatting sqref="CL55">
    <cfRule type="cellIs" dxfId="5578" priority="5521" operator="lessThan">
      <formula>$C$4</formula>
    </cfRule>
  </conditionalFormatting>
  <conditionalFormatting sqref="CL56">
    <cfRule type="cellIs" dxfId="5577" priority="5522" operator="lessThan">
      <formula>$C$4</formula>
    </cfRule>
  </conditionalFormatting>
  <conditionalFormatting sqref="CL56">
    <cfRule type="cellIs" dxfId="5576" priority="5523" operator="lessThan">
      <formula>$C$4</formula>
    </cfRule>
  </conditionalFormatting>
  <conditionalFormatting sqref="CL57">
    <cfRule type="cellIs" dxfId="5575" priority="5524" operator="lessThan">
      <formula>$C$4</formula>
    </cfRule>
  </conditionalFormatting>
  <conditionalFormatting sqref="CL57">
    <cfRule type="cellIs" dxfId="5574" priority="5525" operator="lessThan">
      <formula>$C$4</formula>
    </cfRule>
  </conditionalFormatting>
  <conditionalFormatting sqref="CL58">
    <cfRule type="cellIs" dxfId="5573" priority="5526" operator="lessThan">
      <formula>$C$4</formula>
    </cfRule>
  </conditionalFormatting>
  <conditionalFormatting sqref="CL58">
    <cfRule type="cellIs" dxfId="5572" priority="5527" operator="lessThan">
      <formula>$C$4</formula>
    </cfRule>
  </conditionalFormatting>
  <conditionalFormatting sqref="CL59">
    <cfRule type="cellIs" dxfId="5571" priority="5528" operator="lessThan">
      <formula>$C$4</formula>
    </cfRule>
  </conditionalFormatting>
  <conditionalFormatting sqref="CL59">
    <cfRule type="cellIs" dxfId="5570" priority="5529" operator="lessThan">
      <formula>$C$4</formula>
    </cfRule>
  </conditionalFormatting>
  <conditionalFormatting sqref="CL60">
    <cfRule type="cellIs" dxfId="5569" priority="5530" operator="lessThan">
      <formula>$C$4</formula>
    </cfRule>
  </conditionalFormatting>
  <conditionalFormatting sqref="CL60">
    <cfRule type="cellIs" dxfId="5568" priority="5531" operator="lessThan">
      <formula>$C$4</formula>
    </cfRule>
  </conditionalFormatting>
  <conditionalFormatting sqref="CW13">
    <cfRule type="cellIs" dxfId="47" priority="1" operator="lessThan">
      <formula>1</formula>
    </cfRule>
  </conditionalFormatting>
  <conditionalFormatting sqref="CW14">
    <cfRule type="cellIs" dxfId="45" priority="2" operator="lessThan">
      <formula>1</formula>
    </cfRule>
  </conditionalFormatting>
  <conditionalFormatting sqref="CW15">
    <cfRule type="cellIs" dxfId="43" priority="3" operator="lessThan">
      <formula>1</formula>
    </cfRule>
  </conditionalFormatting>
  <conditionalFormatting sqref="CW16">
    <cfRule type="cellIs" dxfId="41" priority="4" operator="lessThan">
      <formula>1</formula>
    </cfRule>
  </conditionalFormatting>
  <conditionalFormatting sqref="CW17">
    <cfRule type="cellIs" dxfId="39" priority="5" operator="lessThan">
      <formula>1</formula>
    </cfRule>
  </conditionalFormatting>
  <conditionalFormatting sqref="CW18">
    <cfRule type="cellIs" dxfId="37" priority="6" operator="lessThan">
      <formula>1</formula>
    </cfRule>
  </conditionalFormatting>
  <conditionalFormatting sqref="CW19">
    <cfRule type="cellIs" dxfId="35" priority="7" operator="lessThan">
      <formula>1</formula>
    </cfRule>
  </conditionalFormatting>
  <conditionalFormatting sqref="CW23">
    <cfRule type="cellIs" dxfId="33" priority="8" operator="lessThan">
      <formula>1</formula>
    </cfRule>
  </conditionalFormatting>
  <conditionalFormatting sqref="CW24">
    <cfRule type="cellIs" dxfId="31" priority="9" operator="lessThan">
      <formula>1</formula>
    </cfRule>
  </conditionalFormatting>
  <conditionalFormatting sqref="CW25">
    <cfRule type="cellIs" dxfId="29" priority="10" operator="lessThan">
      <formula>1</formula>
    </cfRule>
  </conditionalFormatting>
  <conditionalFormatting sqref="CW26">
    <cfRule type="cellIs" dxfId="27" priority="11"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G60"/>
  <sheetViews>
    <sheetView tabSelected="1" workbookViewId="0">
      <pane xSplit="3" ySplit="10" topLeftCell="CB11" activePane="bottomRight" state="frozen"/>
      <selection pane="topRight"/>
      <selection pane="bottomLeft"/>
      <selection pane="bottomRight" activeCell="CT43" sqref="CT43"/>
    </sheetView>
  </sheetViews>
  <sheetFormatPr defaultRowHeight="15" x14ac:dyDescent="0.25"/>
  <cols>
    <col min="1" max="1" width="6.5703125" customWidth="1"/>
    <col min="2" max="2" width="9.140625" hidden="1" customWidth="1"/>
    <col min="3" max="3" width="37.28515625" customWidth="1"/>
    <col min="6" max="7" width="8.7109375" customWidth="1"/>
    <col min="8" max="8" width="25.7109375" customWidth="1"/>
    <col min="9" max="12" width="8.7109375" customWidth="1"/>
    <col min="13" max="13" width="25.7109375" customWidth="1"/>
    <col min="14" max="14" width="7.140625" customWidth="1"/>
    <col min="15" max="29" width="3.28515625" style="1" customWidth="1"/>
    <col min="30" max="30" width="4.28515625" style="1" customWidth="1"/>
    <col min="31" max="45" width="3.28515625" style="1" customWidth="1"/>
    <col min="46" max="48" width="4.28515625" style="1" customWidth="1"/>
    <col min="49" max="64" width="3.28515625" style="1" customWidth="1"/>
    <col min="65" max="69" width="3.28515625" style="1" hidden="1" customWidth="1"/>
    <col min="70" max="70" width="4.28515625" style="1" customWidth="1"/>
    <col min="71" max="85" width="3.28515625" style="1" customWidth="1"/>
    <col min="86" max="90" width="3.28515625" style="1" hidden="1" customWidth="1"/>
    <col min="91" max="92" width="4.28515625" style="1" customWidth="1"/>
    <col min="93" max="93" width="3.28515625" style="1" customWidth="1"/>
    <col min="94" max="94" width="5.85546875" style="1" customWidth="1"/>
    <col min="95" max="95" width="51.5703125" style="1" customWidth="1"/>
    <col min="96" max="96" width="3.28515625" style="1" customWidth="1"/>
    <col min="97" max="97" width="5.85546875" style="1" customWidth="1"/>
    <col min="98" max="98" width="51.5703125" style="1" customWidth="1"/>
    <col min="99" max="100" width="8.5703125" style="1" customWidth="1"/>
    <col min="101" max="101" width="34.140625" style="1" customWidth="1"/>
    <col min="102" max="102" width="9.140625" customWidth="1"/>
    <col min="108" max="108" width="9" style="3" customWidth="1"/>
    <col min="109" max="110" width="9" style="3" hidden="1" customWidth="1"/>
    <col min="111" max="111" width="9" style="3" customWidth="1"/>
  </cols>
  <sheetData>
    <row r="1" spans="1:110" ht="20.25" customHeight="1" x14ac:dyDescent="0.3">
      <c r="A1" s="4">
        <v>935</v>
      </c>
      <c r="B1" s="9"/>
      <c r="C1" s="91" t="s">
        <v>0</v>
      </c>
      <c r="D1" s="91"/>
      <c r="E1" s="91"/>
      <c r="F1" s="91"/>
      <c r="G1" s="91"/>
      <c r="H1" s="91"/>
      <c r="I1" s="91"/>
      <c r="J1" s="91"/>
      <c r="K1" s="91"/>
      <c r="L1" s="91"/>
      <c r="M1" s="91"/>
      <c r="N1" s="7"/>
      <c r="O1" s="23" t="s">
        <v>1</v>
      </c>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23"/>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row>
    <row r="2" spans="1:110" x14ac:dyDescent="0.25">
      <c r="A2" s="5" t="s">
        <v>2</v>
      </c>
      <c r="B2" s="10"/>
      <c r="C2" s="11" t="s">
        <v>3</v>
      </c>
      <c r="D2" s="7"/>
      <c r="E2" s="7" t="s">
        <v>95</v>
      </c>
      <c r="F2" s="14"/>
      <c r="G2" s="7"/>
      <c r="H2" s="7"/>
      <c r="I2" s="7"/>
      <c r="J2" s="7"/>
      <c r="K2" s="7"/>
      <c r="L2" s="7"/>
      <c r="M2" s="7"/>
      <c r="N2" s="7"/>
      <c r="O2" s="7" t="s">
        <v>5</v>
      </c>
      <c r="P2" s="25"/>
      <c r="Q2" s="25"/>
      <c r="R2" s="25"/>
      <c r="S2" s="25" t="s">
        <v>6</v>
      </c>
      <c r="T2" s="25" t="s">
        <v>96</v>
      </c>
      <c r="U2" s="25"/>
      <c r="V2" s="25"/>
      <c r="W2" s="25"/>
      <c r="X2" s="25"/>
      <c r="Y2" s="25"/>
      <c r="Z2" s="25"/>
      <c r="AA2" s="15"/>
      <c r="AB2" s="15"/>
      <c r="AC2" s="15"/>
      <c r="AD2" s="15"/>
      <c r="AE2" s="15"/>
      <c r="AF2" s="15"/>
      <c r="AG2" s="7"/>
      <c r="AH2" s="7"/>
      <c r="AI2" s="7"/>
      <c r="AJ2" s="7"/>
      <c r="AK2" s="7"/>
      <c r="AL2" s="7"/>
      <c r="AM2" s="7"/>
      <c r="AN2" s="7"/>
      <c r="AO2" s="7"/>
      <c r="AP2" s="7"/>
      <c r="AQ2" s="7"/>
      <c r="AR2" s="7"/>
      <c r="AS2" s="7"/>
      <c r="AT2" s="7"/>
      <c r="AU2" s="7"/>
      <c r="AV2" s="7"/>
      <c r="AW2" s="7"/>
      <c r="AX2" s="100" t="s">
        <v>8</v>
      </c>
      <c r="AY2" s="100"/>
      <c r="AZ2" s="100"/>
      <c r="BA2" s="100"/>
      <c r="BB2" s="100"/>
      <c r="BC2" s="100"/>
      <c r="BD2" s="100"/>
      <c r="BE2" s="100"/>
      <c r="BF2" s="100"/>
      <c r="BG2" s="100"/>
      <c r="BH2" s="100"/>
      <c r="BI2" s="100"/>
      <c r="BJ2" s="100"/>
      <c r="BK2" s="100"/>
      <c r="BL2" s="100"/>
      <c r="BM2" s="15"/>
      <c r="BN2" s="15"/>
      <c r="BO2" s="15"/>
      <c r="BP2" s="15"/>
      <c r="BQ2" s="15"/>
      <c r="BR2" s="15"/>
      <c r="BS2" s="101" t="s">
        <v>9</v>
      </c>
      <c r="BT2" s="101"/>
      <c r="BU2" s="101"/>
      <c r="BV2" s="101"/>
      <c r="BW2" s="101"/>
      <c r="BX2" s="101"/>
      <c r="BY2" s="101"/>
      <c r="BZ2" s="101"/>
      <c r="CA2" s="101"/>
      <c r="CB2" s="101"/>
      <c r="CC2" s="101"/>
      <c r="CD2" s="101"/>
      <c r="CE2" s="101"/>
      <c r="CF2" s="101"/>
      <c r="CG2" s="101"/>
      <c r="CH2" s="7"/>
      <c r="CI2" s="7"/>
      <c r="CJ2" s="7"/>
      <c r="CK2" s="7"/>
      <c r="CL2" s="7"/>
      <c r="CM2" s="7"/>
      <c r="CN2" s="7"/>
      <c r="CO2" s="7"/>
      <c r="CP2" s="7"/>
      <c r="CQ2" s="7"/>
      <c r="CR2" s="7"/>
      <c r="CS2" s="7"/>
      <c r="CT2" s="7"/>
      <c r="CU2" s="7"/>
      <c r="CV2" s="7"/>
      <c r="CW2" s="7"/>
      <c r="CX2" s="7"/>
      <c r="CY2" s="7"/>
      <c r="CZ2" s="7"/>
      <c r="DA2" s="7"/>
    </row>
    <row r="3" spans="1:110" x14ac:dyDescent="0.25">
      <c r="A3" s="5" t="s">
        <v>10</v>
      </c>
      <c r="B3" s="10">
        <v>935</v>
      </c>
      <c r="C3" s="11" t="s">
        <v>11</v>
      </c>
      <c r="D3" s="7"/>
      <c r="E3" s="7" t="s">
        <v>12</v>
      </c>
      <c r="F3" s="15"/>
      <c r="G3" s="7"/>
      <c r="H3" s="68" t="s">
        <v>13</v>
      </c>
      <c r="I3" s="69"/>
      <c r="J3" s="70"/>
      <c r="K3" s="7"/>
      <c r="L3" s="7"/>
      <c r="M3" s="7"/>
      <c r="N3" s="7"/>
      <c r="O3" s="7" t="s">
        <v>14</v>
      </c>
      <c r="P3" s="25"/>
      <c r="Q3" s="25"/>
      <c r="R3" s="25"/>
      <c r="S3" s="25" t="s">
        <v>6</v>
      </c>
      <c r="T3" s="25" t="s">
        <v>97</v>
      </c>
      <c r="U3" s="25"/>
      <c r="V3" s="25"/>
      <c r="W3" s="25"/>
      <c r="X3" s="25"/>
      <c r="Y3" s="25"/>
      <c r="Z3" s="25"/>
      <c r="AA3" s="15"/>
      <c r="AB3" s="15"/>
      <c r="AC3" s="15"/>
      <c r="AD3" s="15"/>
      <c r="AE3" s="15"/>
      <c r="AF3" s="15"/>
      <c r="AG3" s="7"/>
      <c r="AH3" s="7"/>
      <c r="AI3" s="7"/>
      <c r="AJ3" s="7"/>
      <c r="AK3" s="7"/>
      <c r="AL3" s="7"/>
      <c r="AM3" s="7"/>
      <c r="AN3" s="7"/>
      <c r="AO3" s="7"/>
      <c r="AP3" s="7"/>
      <c r="AQ3" s="7"/>
      <c r="AR3" s="7"/>
      <c r="AS3" s="7"/>
      <c r="AT3" s="7"/>
      <c r="AU3" s="7"/>
      <c r="AV3" s="7"/>
      <c r="AW3" s="7"/>
      <c r="AX3" s="98"/>
      <c r="AY3" s="98"/>
      <c r="AZ3" s="98"/>
      <c r="BA3" s="98"/>
      <c r="BB3" s="98"/>
      <c r="BC3" s="98"/>
      <c r="BD3" s="98"/>
      <c r="BE3" s="98"/>
      <c r="BF3" s="98"/>
      <c r="BG3" s="98"/>
      <c r="BH3" s="98"/>
      <c r="BI3" s="98"/>
      <c r="BJ3" s="98"/>
      <c r="BK3" s="98"/>
      <c r="BL3" s="98"/>
      <c r="BM3" s="58"/>
      <c r="BN3" s="58"/>
      <c r="BO3" s="58"/>
      <c r="BP3" s="58"/>
      <c r="BQ3" s="58"/>
      <c r="BR3" s="58"/>
      <c r="BS3" s="98"/>
      <c r="BT3" s="99"/>
      <c r="BU3" s="99"/>
      <c r="BV3" s="99"/>
      <c r="BW3" s="99"/>
      <c r="BX3" s="99"/>
      <c r="BY3" s="99"/>
      <c r="BZ3" s="99"/>
      <c r="CA3" s="99"/>
      <c r="CB3" s="99"/>
      <c r="CC3" s="99"/>
      <c r="CD3" s="99"/>
      <c r="CE3" s="99"/>
      <c r="CF3" s="99"/>
      <c r="CG3" s="99"/>
      <c r="CH3" s="7"/>
      <c r="CI3" s="7"/>
      <c r="CJ3" s="7"/>
      <c r="CK3" s="7"/>
      <c r="CL3" s="7"/>
      <c r="CM3" s="7"/>
      <c r="CN3" s="7"/>
      <c r="CO3" s="7"/>
      <c r="CP3" s="7"/>
      <c r="CQ3" s="7"/>
      <c r="CR3" s="7"/>
      <c r="CS3" s="7"/>
      <c r="CT3" s="7"/>
      <c r="CU3" s="7"/>
      <c r="CV3" s="7"/>
      <c r="CW3" s="7"/>
      <c r="CX3" s="7"/>
      <c r="CY3" s="7"/>
      <c r="CZ3" s="7"/>
      <c r="DA3" s="7"/>
    </row>
    <row r="4" spans="1:110" x14ac:dyDescent="0.25">
      <c r="A4" s="6" t="s">
        <v>16</v>
      </c>
      <c r="B4" s="10"/>
      <c r="C4" s="62">
        <v>70</v>
      </c>
      <c r="D4" s="7"/>
      <c r="E4" s="7"/>
      <c r="F4" s="7"/>
      <c r="G4" s="7"/>
      <c r="H4" s="71" t="s">
        <v>17</v>
      </c>
      <c r="I4" s="72"/>
      <c r="J4" s="73"/>
      <c r="K4" s="7"/>
      <c r="L4" s="7"/>
      <c r="M4" s="7"/>
      <c r="N4" s="7"/>
      <c r="O4" s="24" t="s">
        <v>18</v>
      </c>
      <c r="P4" s="25"/>
      <c r="Q4" s="25"/>
      <c r="R4" s="25"/>
      <c r="S4" s="25"/>
      <c r="T4" s="25"/>
      <c r="U4" s="25"/>
      <c r="V4" s="25"/>
      <c r="W4" s="25"/>
      <c r="X4" s="25"/>
      <c r="Y4" s="25"/>
      <c r="Z4" s="25"/>
      <c r="AA4" s="15"/>
      <c r="AB4" s="15"/>
      <c r="AC4" s="15"/>
      <c r="AD4" s="15"/>
      <c r="AE4" s="15"/>
      <c r="AF4" s="15"/>
      <c r="AG4" s="7"/>
      <c r="AH4" s="7"/>
      <c r="AI4" s="7"/>
      <c r="AJ4" s="7"/>
      <c r="AK4" s="7"/>
      <c r="AL4" s="7"/>
      <c r="AM4" s="7"/>
      <c r="AN4" s="7"/>
      <c r="AO4" s="7"/>
      <c r="AP4" s="7"/>
      <c r="AQ4" s="7"/>
      <c r="AR4" s="7"/>
      <c r="AS4" s="7"/>
      <c r="AT4" s="7"/>
      <c r="AU4" s="7"/>
      <c r="AV4" s="7"/>
      <c r="AW4" s="7"/>
      <c r="AX4" s="99"/>
      <c r="AY4" s="99"/>
      <c r="AZ4" s="99"/>
      <c r="BA4" s="99"/>
      <c r="BB4" s="99"/>
      <c r="BC4" s="99"/>
      <c r="BD4" s="99"/>
      <c r="BE4" s="99"/>
      <c r="BF4" s="99"/>
      <c r="BG4" s="99"/>
      <c r="BH4" s="99"/>
      <c r="BI4" s="99"/>
      <c r="BJ4" s="99"/>
      <c r="BK4" s="99"/>
      <c r="BL4" s="99"/>
      <c r="BM4" s="15"/>
      <c r="BN4" s="15"/>
      <c r="BO4" s="15"/>
      <c r="BP4" s="15"/>
      <c r="BQ4" s="15"/>
      <c r="BR4" s="15"/>
      <c r="BS4" s="99"/>
      <c r="BT4" s="99"/>
      <c r="BU4" s="99"/>
      <c r="BV4" s="99"/>
      <c r="BW4" s="99"/>
      <c r="BX4" s="99"/>
      <c r="BY4" s="99"/>
      <c r="BZ4" s="99"/>
      <c r="CA4" s="99"/>
      <c r="CB4" s="99"/>
      <c r="CC4" s="99"/>
      <c r="CD4" s="99"/>
      <c r="CE4" s="99"/>
      <c r="CF4" s="99"/>
      <c r="CG4" s="99"/>
      <c r="CH4" s="7"/>
      <c r="CI4" s="7"/>
      <c r="CJ4" s="7"/>
      <c r="CK4" s="7"/>
      <c r="CL4" s="7"/>
      <c r="CM4" s="7"/>
      <c r="CN4" s="7"/>
      <c r="CO4" s="7"/>
      <c r="CP4" s="7"/>
      <c r="CQ4" s="7"/>
      <c r="CR4" s="7"/>
      <c r="CS4" s="7"/>
      <c r="CT4" s="7"/>
      <c r="CU4" s="7"/>
      <c r="CV4" s="7"/>
      <c r="CW4" s="7"/>
      <c r="CX4" s="7"/>
      <c r="CY4" s="7"/>
      <c r="CZ4" s="7"/>
      <c r="DA4" s="7"/>
    </row>
    <row r="5" spans="1:110" hidden="1" x14ac:dyDescent="0.25">
      <c r="A5" s="7"/>
      <c r="B5" s="7"/>
      <c r="C5" s="7"/>
      <c r="D5" s="7"/>
      <c r="E5" s="7"/>
      <c r="F5" s="7"/>
      <c r="G5" s="7"/>
      <c r="H5" s="7"/>
      <c r="I5" s="7"/>
      <c r="J5" s="7"/>
      <c r="K5" s="7"/>
      <c r="L5" s="7"/>
      <c r="M5" s="7"/>
      <c r="N5" s="7"/>
      <c r="O5" s="25"/>
      <c r="P5" s="25"/>
      <c r="Q5" s="25"/>
      <c r="R5" s="25"/>
      <c r="S5" s="25"/>
      <c r="T5" s="25"/>
      <c r="U5" s="25"/>
      <c r="V5" s="25"/>
      <c r="W5" s="25"/>
      <c r="X5" s="25"/>
      <c r="Y5" s="25"/>
      <c r="Z5" s="25"/>
      <c r="AA5" s="15"/>
      <c r="AB5" s="15"/>
      <c r="AC5" s="15"/>
      <c r="AD5" s="15"/>
      <c r="AE5" s="15"/>
      <c r="AF5" s="15"/>
      <c r="AG5" s="7"/>
      <c r="AH5" s="7"/>
      <c r="AI5" s="7"/>
      <c r="AJ5" s="7"/>
      <c r="AK5" s="7"/>
      <c r="AL5" s="7"/>
      <c r="AM5" s="7"/>
      <c r="AN5" s="7"/>
      <c r="AO5" s="7"/>
      <c r="AP5" s="7"/>
      <c r="AQ5" s="7"/>
      <c r="AR5" s="7"/>
      <c r="AS5" s="7"/>
      <c r="AT5" s="7"/>
      <c r="AU5" s="7"/>
      <c r="AV5" s="7"/>
      <c r="AW5" s="7"/>
      <c r="AX5" s="25"/>
      <c r="AY5" s="25"/>
      <c r="AZ5" s="25"/>
      <c r="BA5" s="25"/>
      <c r="BB5" s="25"/>
      <c r="BC5" s="25"/>
      <c r="BD5" s="25"/>
      <c r="BE5" s="25"/>
      <c r="BF5" s="25"/>
      <c r="BG5" s="25"/>
      <c r="BH5" s="25"/>
      <c r="BI5" s="25"/>
      <c r="BJ5" s="15"/>
      <c r="BK5" s="15"/>
      <c r="BL5" s="15"/>
      <c r="BM5" s="15"/>
      <c r="BN5" s="15"/>
      <c r="BO5" s="15"/>
      <c r="BP5" s="15"/>
      <c r="BQ5" s="15"/>
      <c r="BR5" s="15"/>
      <c r="BS5" s="15"/>
      <c r="BT5" s="15"/>
      <c r="BU5" s="7"/>
      <c r="BV5" s="7"/>
      <c r="BW5" s="7"/>
      <c r="BX5" s="7"/>
      <c r="BY5" s="7"/>
      <c r="BZ5" s="7"/>
      <c r="CA5" s="7"/>
      <c r="CB5" s="7"/>
      <c r="CC5" s="7"/>
      <c r="CD5" s="7"/>
      <c r="CE5" s="7"/>
      <c r="CF5" s="7"/>
      <c r="CG5" s="7"/>
      <c r="CH5" s="7"/>
      <c r="CI5" s="7"/>
      <c r="CJ5" s="7"/>
      <c r="CK5" s="7"/>
      <c r="CL5" s="7"/>
      <c r="CM5" s="7"/>
      <c r="CN5" s="7"/>
      <c r="CO5" s="7"/>
      <c r="CP5" s="7"/>
      <c r="CQ5" s="7"/>
      <c r="CR5" s="7"/>
      <c r="CS5" s="7"/>
      <c r="CT5" s="7"/>
      <c r="CU5" s="7"/>
      <c r="CV5" s="7"/>
      <c r="CW5" s="7"/>
      <c r="CX5" s="7"/>
      <c r="CY5" s="7"/>
      <c r="CZ5" s="7"/>
      <c r="DA5" s="7"/>
    </row>
    <row r="6" spans="1:110" hidden="1" x14ac:dyDescent="0.25">
      <c r="A6" s="7"/>
      <c r="B6" s="7"/>
      <c r="C6" s="7"/>
      <c r="D6" s="7"/>
      <c r="E6" s="7"/>
      <c r="F6" s="7"/>
      <c r="G6" s="7"/>
      <c r="H6" s="7"/>
      <c r="I6" s="7"/>
      <c r="J6" s="7"/>
      <c r="K6" s="7"/>
      <c r="L6" s="7"/>
      <c r="M6" s="7"/>
      <c r="N6" s="21" t="s">
        <v>19</v>
      </c>
      <c r="O6" s="25"/>
      <c r="P6" s="25"/>
      <c r="Q6" s="25"/>
      <c r="R6" s="25"/>
      <c r="S6" s="25"/>
      <c r="T6" s="25"/>
      <c r="U6" s="25"/>
      <c r="V6" s="25"/>
      <c r="W6" s="25"/>
      <c r="X6" s="25"/>
      <c r="Y6" s="25"/>
      <c r="Z6" s="25"/>
      <c r="AA6" s="15"/>
      <c r="AB6" s="15"/>
      <c r="AC6" s="15"/>
      <c r="AD6" s="15"/>
      <c r="AE6" s="15"/>
      <c r="AF6" s="15"/>
      <c r="AG6" s="7"/>
      <c r="AH6" s="7"/>
      <c r="AI6" s="7"/>
      <c r="AJ6" s="7"/>
      <c r="AK6" s="7"/>
      <c r="AL6" s="7"/>
      <c r="AM6" s="7"/>
      <c r="AN6" s="7"/>
      <c r="AO6" s="7"/>
      <c r="AP6" s="7"/>
      <c r="AQ6" s="7"/>
      <c r="AR6" s="7"/>
      <c r="AS6" s="7"/>
      <c r="AT6" s="7"/>
      <c r="AU6" s="7"/>
      <c r="AV6" s="7"/>
      <c r="AW6" s="7"/>
      <c r="AX6" s="25"/>
      <c r="AY6" s="25"/>
      <c r="AZ6" s="25"/>
      <c r="BA6" s="25"/>
      <c r="BB6" s="25"/>
      <c r="BC6" s="25"/>
      <c r="BD6" s="25"/>
      <c r="BE6" s="25"/>
      <c r="BF6" s="25"/>
      <c r="BG6" s="25"/>
      <c r="BH6" s="25"/>
      <c r="BI6" s="25"/>
      <c r="BJ6" s="15"/>
      <c r="BK6" s="15"/>
      <c r="BL6" s="15"/>
      <c r="BM6" s="15"/>
      <c r="BN6" s="15"/>
      <c r="BO6" s="15"/>
      <c r="BP6" s="15"/>
      <c r="BQ6" s="15"/>
      <c r="BR6" s="15"/>
      <c r="BS6" s="15"/>
      <c r="BT6" s="15"/>
      <c r="BU6" s="7"/>
      <c r="BV6" s="7"/>
      <c r="BW6" s="7"/>
      <c r="BX6" s="7"/>
      <c r="BY6" s="7"/>
      <c r="BZ6" s="7"/>
      <c r="CA6" s="7"/>
      <c r="CB6" s="7"/>
      <c r="CC6" s="7"/>
      <c r="CD6" s="7"/>
      <c r="CE6" s="7"/>
      <c r="CF6" s="7"/>
      <c r="CG6" s="7"/>
      <c r="CH6" s="7"/>
      <c r="CI6" s="7"/>
      <c r="CJ6" s="7"/>
      <c r="CK6" s="7"/>
      <c r="CL6" s="7"/>
      <c r="CM6" s="7"/>
      <c r="CN6" s="7"/>
      <c r="CO6" s="7"/>
      <c r="CP6" s="7"/>
      <c r="CQ6" s="7"/>
      <c r="CR6" s="7"/>
      <c r="CS6" s="7"/>
      <c r="CT6" s="7"/>
      <c r="CU6" s="7"/>
      <c r="CV6" s="7"/>
      <c r="CW6" s="7"/>
      <c r="CX6" s="7"/>
      <c r="CY6" s="7"/>
      <c r="CZ6" s="7"/>
      <c r="DA6" s="7"/>
    </row>
    <row r="7" spans="1:110" ht="15" customHeight="1" x14ac:dyDescent="0.25">
      <c r="A7" s="7"/>
      <c r="B7" s="7">
        <v>261</v>
      </c>
      <c r="C7" s="7"/>
      <c r="D7" s="78" t="s">
        <v>20</v>
      </c>
      <c r="E7" s="78"/>
      <c r="F7" s="78"/>
      <c r="G7" s="78"/>
      <c r="H7" s="78"/>
      <c r="I7" s="78"/>
      <c r="J7" s="78"/>
      <c r="K7" s="78"/>
      <c r="L7" s="78"/>
      <c r="M7" s="78"/>
      <c r="N7" s="7"/>
      <c r="O7" s="25"/>
      <c r="P7" s="25"/>
      <c r="Q7" s="25"/>
      <c r="R7" s="25"/>
      <c r="S7" s="25"/>
      <c r="T7" s="25"/>
      <c r="U7" s="25"/>
      <c r="V7" s="25"/>
      <c r="W7" s="25"/>
      <c r="X7" s="25"/>
      <c r="Y7" s="25"/>
      <c r="Z7" s="25"/>
      <c r="AA7" s="15"/>
      <c r="AB7" s="15"/>
      <c r="AC7" s="15"/>
      <c r="AD7" s="15"/>
      <c r="AE7" s="15"/>
      <c r="AF7" s="15"/>
      <c r="AG7" s="7"/>
      <c r="AH7" s="7"/>
      <c r="AI7" s="7"/>
      <c r="AJ7" s="7"/>
      <c r="AK7" s="7"/>
      <c r="AL7" s="7"/>
      <c r="AM7" s="7"/>
      <c r="AN7" s="7"/>
      <c r="AO7" s="7"/>
      <c r="AP7" s="7"/>
      <c r="AQ7" s="7"/>
      <c r="AR7" s="7"/>
      <c r="AS7" s="7"/>
      <c r="AT7" s="7"/>
      <c r="AU7" s="7"/>
      <c r="AV7" s="7"/>
      <c r="AW7" s="7"/>
      <c r="AX7" s="25"/>
      <c r="AY7" s="25"/>
      <c r="AZ7" s="25"/>
      <c r="BA7" s="25"/>
      <c r="BB7" s="25"/>
      <c r="BC7" s="25"/>
      <c r="BD7" s="25"/>
      <c r="BE7" s="25"/>
      <c r="BF7" s="25"/>
      <c r="BG7" s="25"/>
      <c r="BH7" s="25"/>
      <c r="BI7" s="25"/>
      <c r="BJ7" s="15"/>
      <c r="BK7" s="15"/>
      <c r="BL7" s="15"/>
      <c r="BM7" s="15"/>
      <c r="BN7" s="15"/>
      <c r="BO7" s="15"/>
      <c r="BP7" s="15"/>
      <c r="BQ7" s="15"/>
      <c r="BR7" s="15"/>
      <c r="BS7" s="15"/>
      <c r="BT7" s="15"/>
      <c r="BU7" s="7"/>
      <c r="BV7" s="7"/>
      <c r="BW7" s="7"/>
      <c r="BX7" s="7"/>
      <c r="BY7" s="7"/>
      <c r="BZ7" s="7"/>
      <c r="CA7" s="7"/>
      <c r="CB7" s="7"/>
      <c r="CC7" s="7"/>
      <c r="CD7" s="7"/>
      <c r="CE7" s="7"/>
      <c r="CF7" s="7"/>
      <c r="CG7" s="7"/>
      <c r="CH7" s="7"/>
      <c r="CI7" s="7"/>
      <c r="CJ7" s="7"/>
      <c r="CK7" s="7"/>
      <c r="CL7" s="7"/>
      <c r="CM7" s="7"/>
      <c r="CN7" s="7"/>
      <c r="CO7" s="7"/>
      <c r="CP7" s="7"/>
      <c r="CQ7" s="7"/>
      <c r="CR7" s="7"/>
      <c r="CS7" s="7"/>
      <c r="CT7" s="7"/>
      <c r="CU7" s="7"/>
      <c r="CV7" s="7"/>
      <c r="CW7" s="7"/>
      <c r="CX7" s="7"/>
      <c r="CY7" s="7"/>
      <c r="CZ7" s="7"/>
      <c r="DA7" s="7"/>
    </row>
    <row r="8" spans="1:110" ht="18.75" customHeight="1" x14ac:dyDescent="0.3">
      <c r="A8" s="102" t="s">
        <v>21</v>
      </c>
      <c r="B8" s="103" t="s">
        <v>22</v>
      </c>
      <c r="C8" s="102" t="s">
        <v>23</v>
      </c>
      <c r="D8" s="105" t="s">
        <v>24</v>
      </c>
      <c r="E8" s="105"/>
      <c r="F8" s="105"/>
      <c r="G8" s="105"/>
      <c r="H8" s="105"/>
      <c r="I8" s="74" t="s">
        <v>25</v>
      </c>
      <c r="J8" s="74"/>
      <c r="K8" s="74"/>
      <c r="L8" s="74"/>
      <c r="M8" s="74"/>
      <c r="N8" s="22"/>
      <c r="O8" s="26" t="s">
        <v>26</v>
      </c>
      <c r="P8" s="28"/>
      <c r="Q8" s="28"/>
      <c r="R8" s="28"/>
      <c r="S8" s="28"/>
      <c r="T8" s="28"/>
      <c r="U8" s="28"/>
      <c r="V8" s="28"/>
      <c r="W8" s="28"/>
      <c r="X8" s="28"/>
      <c r="Y8" s="28"/>
      <c r="Z8" s="28"/>
      <c r="AA8" s="28"/>
      <c r="AB8" s="28"/>
      <c r="AC8" s="28"/>
      <c r="AD8" s="28"/>
      <c r="AE8" s="28"/>
      <c r="AF8" s="28"/>
      <c r="AG8" s="30"/>
      <c r="AH8" s="28"/>
      <c r="AI8" s="28"/>
      <c r="AJ8" s="28"/>
      <c r="AK8" s="28"/>
      <c r="AL8" s="28"/>
      <c r="AM8" s="28"/>
      <c r="AN8" s="28"/>
      <c r="AO8" s="28"/>
      <c r="AP8" s="28"/>
      <c r="AQ8" s="28"/>
      <c r="AR8" s="28"/>
      <c r="AS8" s="30"/>
      <c r="AT8" s="92" t="s">
        <v>27</v>
      </c>
      <c r="AU8" s="81" t="s">
        <v>28</v>
      </c>
      <c r="AV8" s="83" t="s">
        <v>29</v>
      </c>
      <c r="AW8" s="33"/>
      <c r="AX8" s="37" t="s">
        <v>30</v>
      </c>
      <c r="AY8" s="39"/>
      <c r="AZ8" s="39"/>
      <c r="BA8" s="39"/>
      <c r="BB8" s="39"/>
      <c r="BC8" s="39"/>
      <c r="BD8" s="39"/>
      <c r="BE8" s="39"/>
      <c r="BF8" s="39"/>
      <c r="BG8" s="39"/>
      <c r="BH8" s="39"/>
      <c r="BI8" s="39"/>
      <c r="BJ8" s="39"/>
      <c r="BK8" s="39"/>
      <c r="BL8" s="39"/>
      <c r="BM8" s="39"/>
      <c r="BN8" s="39"/>
      <c r="BO8" s="39"/>
      <c r="BP8" s="39"/>
      <c r="BQ8" s="39"/>
      <c r="BR8" s="39"/>
      <c r="BS8" s="39"/>
      <c r="BT8" s="39"/>
      <c r="BU8" s="43"/>
      <c r="BV8" s="39"/>
      <c r="BW8" s="39"/>
      <c r="BX8" s="39"/>
      <c r="BY8" s="39"/>
      <c r="BZ8" s="39"/>
      <c r="CA8" s="39"/>
      <c r="CB8" s="39"/>
      <c r="CC8" s="39"/>
      <c r="CD8" s="39"/>
      <c r="CE8" s="39"/>
      <c r="CF8" s="39"/>
      <c r="CG8" s="43"/>
      <c r="CH8" s="44"/>
      <c r="CI8" s="44"/>
      <c r="CJ8" s="44"/>
      <c r="CK8" s="44"/>
      <c r="CL8" s="44"/>
      <c r="CM8" s="86" t="s">
        <v>28</v>
      </c>
      <c r="CN8" s="63" t="s">
        <v>29</v>
      </c>
      <c r="CO8" s="33"/>
      <c r="CP8" s="90" t="s">
        <v>31</v>
      </c>
      <c r="CQ8" s="90" t="s">
        <v>32</v>
      </c>
      <c r="CR8" s="33"/>
      <c r="CS8" s="66" t="s">
        <v>31</v>
      </c>
      <c r="CT8" s="66" t="s">
        <v>33</v>
      </c>
      <c r="CU8" s="7"/>
      <c r="CV8" s="9" t="s">
        <v>34</v>
      </c>
      <c r="CW8" s="7"/>
      <c r="CX8" s="7"/>
      <c r="CY8" s="7"/>
      <c r="CZ8" s="7"/>
      <c r="DA8" s="7"/>
    </row>
    <row r="9" spans="1:110" ht="15" customHeight="1" x14ac:dyDescent="0.25">
      <c r="A9" s="102"/>
      <c r="B9" s="103"/>
      <c r="C9" s="102"/>
      <c r="D9" s="106" t="s">
        <v>35</v>
      </c>
      <c r="E9" s="106"/>
      <c r="F9" s="104" t="s">
        <v>36</v>
      </c>
      <c r="G9" s="104"/>
      <c r="H9" s="104"/>
      <c r="I9" s="79" t="s">
        <v>35</v>
      </c>
      <c r="J9" s="79"/>
      <c r="K9" s="74" t="s">
        <v>36</v>
      </c>
      <c r="L9" s="74"/>
      <c r="M9" s="74"/>
      <c r="N9" s="22"/>
      <c r="O9" s="95">
        <v>1</v>
      </c>
      <c r="P9" s="96"/>
      <c r="Q9" s="97"/>
      <c r="R9" s="95">
        <v>2</v>
      </c>
      <c r="S9" s="96"/>
      <c r="T9" s="97"/>
      <c r="U9" s="95">
        <v>3</v>
      </c>
      <c r="V9" s="96"/>
      <c r="W9" s="97"/>
      <c r="X9" s="95">
        <v>4</v>
      </c>
      <c r="Y9" s="96"/>
      <c r="Z9" s="97"/>
      <c r="AA9" s="95">
        <v>5</v>
      </c>
      <c r="AB9" s="96"/>
      <c r="AC9" s="97"/>
      <c r="AD9" s="81" t="s">
        <v>35</v>
      </c>
      <c r="AE9" s="95">
        <v>6</v>
      </c>
      <c r="AF9" s="96"/>
      <c r="AG9" s="97"/>
      <c r="AH9" s="95">
        <v>7</v>
      </c>
      <c r="AI9" s="96"/>
      <c r="AJ9" s="97"/>
      <c r="AK9" s="95">
        <v>8</v>
      </c>
      <c r="AL9" s="96"/>
      <c r="AM9" s="97"/>
      <c r="AN9" s="95">
        <v>9</v>
      </c>
      <c r="AO9" s="96"/>
      <c r="AP9" s="97"/>
      <c r="AQ9" s="95">
        <v>10</v>
      </c>
      <c r="AR9" s="96"/>
      <c r="AS9" s="97"/>
      <c r="AT9" s="93"/>
      <c r="AU9" s="82"/>
      <c r="AV9" s="84"/>
      <c r="AW9" s="33"/>
      <c r="AX9" s="88">
        <v>1</v>
      </c>
      <c r="AY9" s="76"/>
      <c r="AZ9" s="77"/>
      <c r="BA9" s="75">
        <v>2</v>
      </c>
      <c r="BB9" s="76"/>
      <c r="BC9" s="77"/>
      <c r="BD9" s="75">
        <v>3</v>
      </c>
      <c r="BE9" s="76"/>
      <c r="BF9" s="77"/>
      <c r="BG9" s="75">
        <v>4</v>
      </c>
      <c r="BH9" s="76"/>
      <c r="BI9" s="77"/>
      <c r="BJ9" s="75">
        <v>5</v>
      </c>
      <c r="BK9" s="76"/>
      <c r="BL9" s="77"/>
      <c r="BM9" s="42"/>
      <c r="BN9" s="42"/>
      <c r="BO9" s="42"/>
      <c r="BP9" s="42"/>
      <c r="BQ9" s="42"/>
      <c r="BR9" s="86" t="s">
        <v>35</v>
      </c>
      <c r="BS9" s="75">
        <v>6</v>
      </c>
      <c r="BT9" s="76"/>
      <c r="BU9" s="77"/>
      <c r="BV9" s="75">
        <v>7</v>
      </c>
      <c r="BW9" s="76"/>
      <c r="BX9" s="77"/>
      <c r="BY9" s="75">
        <v>8</v>
      </c>
      <c r="BZ9" s="76"/>
      <c r="CA9" s="77"/>
      <c r="CB9" s="75">
        <v>9</v>
      </c>
      <c r="CC9" s="76"/>
      <c r="CD9" s="77"/>
      <c r="CE9" s="75">
        <v>10</v>
      </c>
      <c r="CF9" s="76"/>
      <c r="CG9" s="77"/>
      <c r="CH9" s="45"/>
      <c r="CI9" s="45"/>
      <c r="CJ9" s="45"/>
      <c r="CK9" s="45"/>
      <c r="CL9" s="45"/>
      <c r="CM9" s="87"/>
      <c r="CN9" s="64"/>
      <c r="CO9" s="33"/>
      <c r="CP9" s="90"/>
      <c r="CQ9" s="90"/>
      <c r="CR9" s="33"/>
      <c r="CS9" s="66"/>
      <c r="CT9" s="66"/>
      <c r="CU9" s="7"/>
      <c r="CV9" s="47" t="s">
        <v>37</v>
      </c>
      <c r="CW9" s="8" t="s">
        <v>38</v>
      </c>
      <c r="CX9" s="7"/>
      <c r="CY9" s="7"/>
      <c r="CZ9" s="7"/>
      <c r="DA9" s="7"/>
      <c r="DE9" s="3">
        <v>0</v>
      </c>
      <c r="DF9" s="3" t="str">
        <f>(IF(CW10="","","Perlu peningkatan pemahaman  "))&amp;(IF(CW10="","",CW10&amp;", "))&amp;(IF(CW11="","",CW11&amp;", "))&amp;(IF(CW12="","",CW12&amp;", "))&amp;(IF(CW13="","",CW13&amp;", "))&amp;(IF(CW14="","",CW14&amp;", "))&amp;(IF(CW15="","",CW15&amp;", "))&amp;(IF(CW16="","",CW16&amp;", "))&amp;(IF(CW17="","",CW17&amp;", "))&amp;(IF(CW18="","",CW18&amp;", "))&amp;(IF(CW19="","",CW19&amp;"."))</f>
        <v xml:space="preserve">Perlu peningkatan pemahaman  Beriman Kepada Kitab - Kitab Allah SWT, Berani Hidup Jujur, Pengurusan Jenazah, Taat pada aturan, kompetisi dalam kebaikan, dan etos kerja sebagai perintah agama, Khutbah, Tabligh dan Dakwah, Perkembangan Islam Masa Kejayaan, </v>
      </c>
    </row>
    <row r="10" spans="1:110" x14ac:dyDescent="0.25">
      <c r="A10" s="102"/>
      <c r="B10" s="103"/>
      <c r="C10" s="102"/>
      <c r="D10" s="12" t="s">
        <v>39</v>
      </c>
      <c r="E10" s="12" t="s">
        <v>40</v>
      </c>
      <c r="F10" s="16" t="s">
        <v>39</v>
      </c>
      <c r="G10" s="16" t="s">
        <v>40</v>
      </c>
      <c r="H10" s="16" t="s">
        <v>41</v>
      </c>
      <c r="I10" s="18" t="s">
        <v>39</v>
      </c>
      <c r="J10" s="18" t="s">
        <v>40</v>
      </c>
      <c r="K10" s="19" t="s">
        <v>39</v>
      </c>
      <c r="L10" s="19" t="s">
        <v>40</v>
      </c>
      <c r="M10" s="19" t="s">
        <v>41</v>
      </c>
      <c r="N10" s="22"/>
      <c r="O10" s="27" t="s">
        <v>42</v>
      </c>
      <c r="P10" s="27" t="s">
        <v>43</v>
      </c>
      <c r="Q10" s="27" t="s">
        <v>44</v>
      </c>
      <c r="R10" s="27" t="s">
        <v>42</v>
      </c>
      <c r="S10" s="27" t="s">
        <v>43</v>
      </c>
      <c r="T10" s="27" t="s">
        <v>44</v>
      </c>
      <c r="U10" s="27" t="s">
        <v>42</v>
      </c>
      <c r="V10" s="27" t="s">
        <v>43</v>
      </c>
      <c r="W10" s="27" t="s">
        <v>44</v>
      </c>
      <c r="X10" s="27" t="s">
        <v>42</v>
      </c>
      <c r="Y10" s="27" t="s">
        <v>43</v>
      </c>
      <c r="Z10" s="27" t="s">
        <v>44</v>
      </c>
      <c r="AA10" s="27" t="s">
        <v>42</v>
      </c>
      <c r="AB10" s="27" t="s">
        <v>43</v>
      </c>
      <c r="AC10" s="27" t="s">
        <v>44</v>
      </c>
      <c r="AD10" s="94"/>
      <c r="AE10" s="27" t="s">
        <v>42</v>
      </c>
      <c r="AF10" s="27" t="s">
        <v>43</v>
      </c>
      <c r="AG10" s="27" t="s">
        <v>44</v>
      </c>
      <c r="AH10" s="27" t="s">
        <v>42</v>
      </c>
      <c r="AI10" s="27" t="s">
        <v>43</v>
      </c>
      <c r="AJ10" s="27" t="s">
        <v>44</v>
      </c>
      <c r="AK10" s="27" t="s">
        <v>42</v>
      </c>
      <c r="AL10" s="27" t="s">
        <v>43</v>
      </c>
      <c r="AM10" s="27" t="s">
        <v>44</v>
      </c>
      <c r="AN10" s="27" t="s">
        <v>42</v>
      </c>
      <c r="AO10" s="27" t="s">
        <v>43</v>
      </c>
      <c r="AP10" s="27" t="s">
        <v>44</v>
      </c>
      <c r="AQ10" s="27" t="s">
        <v>42</v>
      </c>
      <c r="AR10" s="27" t="s">
        <v>43</v>
      </c>
      <c r="AS10" s="27" t="s">
        <v>44</v>
      </c>
      <c r="AT10" s="93"/>
      <c r="AU10" s="82"/>
      <c r="AV10" s="85"/>
      <c r="AW10" s="34"/>
      <c r="AX10" s="38" t="s">
        <v>45</v>
      </c>
      <c r="AY10" s="40" t="s">
        <v>46</v>
      </c>
      <c r="AZ10" s="41" t="s">
        <v>47</v>
      </c>
      <c r="BA10" s="41" t="s">
        <v>45</v>
      </c>
      <c r="BB10" s="41" t="s">
        <v>46</v>
      </c>
      <c r="BC10" s="41" t="s">
        <v>47</v>
      </c>
      <c r="BD10" s="41" t="s">
        <v>45</v>
      </c>
      <c r="BE10" s="41" t="s">
        <v>46</v>
      </c>
      <c r="BF10" s="41" t="s">
        <v>47</v>
      </c>
      <c r="BG10" s="41" t="s">
        <v>45</v>
      </c>
      <c r="BH10" s="41" t="s">
        <v>46</v>
      </c>
      <c r="BI10" s="41" t="s">
        <v>47</v>
      </c>
      <c r="BJ10" s="41" t="s">
        <v>45</v>
      </c>
      <c r="BK10" s="41" t="s">
        <v>46</v>
      </c>
      <c r="BL10" s="41" t="s">
        <v>47</v>
      </c>
      <c r="BM10" s="41"/>
      <c r="BN10" s="41"/>
      <c r="BO10" s="41"/>
      <c r="BP10" s="41"/>
      <c r="BQ10" s="41"/>
      <c r="BR10" s="89"/>
      <c r="BS10" s="41" t="s">
        <v>45</v>
      </c>
      <c r="BT10" s="41" t="s">
        <v>46</v>
      </c>
      <c r="BU10" s="41" t="s">
        <v>47</v>
      </c>
      <c r="BV10" s="41" t="s">
        <v>45</v>
      </c>
      <c r="BW10" s="41" t="s">
        <v>46</v>
      </c>
      <c r="BX10" s="41" t="s">
        <v>47</v>
      </c>
      <c r="BY10" s="41" t="s">
        <v>45</v>
      </c>
      <c r="BZ10" s="41" t="s">
        <v>46</v>
      </c>
      <c r="CA10" s="41" t="s">
        <v>47</v>
      </c>
      <c r="CB10" s="41" t="s">
        <v>45</v>
      </c>
      <c r="CC10" s="41" t="s">
        <v>46</v>
      </c>
      <c r="CD10" s="41" t="s">
        <v>47</v>
      </c>
      <c r="CE10" s="41" t="s">
        <v>45</v>
      </c>
      <c r="CF10" s="41" t="s">
        <v>46</v>
      </c>
      <c r="CG10" s="41" t="s">
        <v>47</v>
      </c>
      <c r="CH10" s="41"/>
      <c r="CI10" s="41"/>
      <c r="CJ10" s="41"/>
      <c r="CK10" s="41"/>
      <c r="CL10" s="41"/>
      <c r="CM10" s="87"/>
      <c r="CN10" s="65"/>
      <c r="CO10" s="33"/>
      <c r="CP10" s="90"/>
      <c r="CQ10" s="90"/>
      <c r="CR10" s="33"/>
      <c r="CS10" s="66"/>
      <c r="CT10" s="66"/>
      <c r="CU10" s="7"/>
      <c r="CV10" s="48">
        <v>1</v>
      </c>
      <c r="CW10" s="59" t="s">
        <v>48</v>
      </c>
      <c r="CX10" s="7">
        <v>5301</v>
      </c>
      <c r="CY10" s="7"/>
      <c r="CZ10" s="7"/>
      <c r="DA10" s="7"/>
      <c r="DE10" s="3">
        <v>1</v>
      </c>
      <c r="DF10" s="3"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Berani Hidup Jujur, Pengurusan Jenazah, Taat pada aturan, kompetisi dalam kebaikan, dan etos kerja sebagai perintah agama, Khutbah, Tabligh dan Dakwah, Perkembangan Islam Masa Kejayaan, Masih perlu peningkatan pemahaman Beriman Kepada Kitab - Kitab Allah SWT.</v>
      </c>
    </row>
    <row r="11" spans="1:110" x14ac:dyDescent="0.25">
      <c r="A11" s="8">
        <v>1</v>
      </c>
      <c r="B11" s="8">
        <v>127142</v>
      </c>
      <c r="C11" s="8" t="s">
        <v>98</v>
      </c>
      <c r="D11" s="8">
        <f t="shared" ref="D11:D42" si="0">AD11</f>
        <v>78</v>
      </c>
      <c r="E11" s="13" t="str">
        <f t="shared" ref="E11:E42" si="1">IF(D11="","",IF(D11&lt;=$CZ$13,"D",IF(D11&lt;=$CZ$14,"C",IF(D11&lt;=$CZ$15,"B",IF(D11&lt;=$CZ$16,"A","E")))))</f>
        <v>C</v>
      </c>
      <c r="F11" s="17">
        <f t="shared" ref="F11:F42" si="2">AV11</f>
        <v>83</v>
      </c>
      <c r="G11" s="13" t="str">
        <f t="shared" ref="G11:G42" si="3">IF(F11="","",IF(F11&lt;=$CZ$13,"D",IF(F11&lt;=$CZ$14,"C",IF(F11&lt;=$CZ$15,"B",IF(F11&lt;=$CZ$16,"A","E")))))</f>
        <v>B</v>
      </c>
      <c r="H11" s="13" t="str">
        <f t="shared" ref="H11:H42" si="4">CQ11</f>
        <v xml:space="preserve">Memiliki kemampuan pemahaman Beriman Kepada Kitab - Kitab Allah SWT, Berani Hidup Jujur, Pengurusan Jenazah, Taat pada aturan, kompetisi dalam kebaikan, dan etos kerja sebagai perintah agama, Khutbah, Tabligh dan Dakwah, Perkembangan Islam Masa Kejayaan, </v>
      </c>
      <c r="I11" s="8">
        <f t="shared" ref="I11:I42" si="5">BR11</f>
        <v>78</v>
      </c>
      <c r="J11" s="13" t="str">
        <f t="shared" ref="J11:J42" si="6">IF(I11="","",IF(I11&lt;=$CZ$27,"D",IF(I11&lt;=$CZ$28,"C",IF(I11&lt;=$CZ$29,"B",IF(I11&lt;=$CZ$30,"A","E")))))</f>
        <v>C</v>
      </c>
      <c r="K11" s="20">
        <f t="shared" ref="K11:K42" si="7">CN11</f>
        <v>84</v>
      </c>
      <c r="L11" s="13" t="str">
        <f t="shared" ref="L11:L42" si="8">IF(K11="","",IF(K11&lt;=$CZ$27,"D",IF(K11&lt;=$CZ$28,"C",IF(K11&lt;=$CZ$29,"B",IF(K11&lt;=$CZ$30,"A","E")))))</f>
        <v>B</v>
      </c>
      <c r="M11" s="8" t="str">
        <f t="shared" ref="M11:M42" si="9">CT11</f>
        <v xml:space="preserve">Memiliki keterampilan Membaca QS Al Maidah : 48, Praktik Pengurusan Jenazah, Menyusun Teks Khutbah, Praktik Khutbah, </v>
      </c>
      <c r="N11" s="7"/>
      <c r="O11" s="59">
        <v>75</v>
      </c>
      <c r="P11" s="59"/>
      <c r="Q11" s="2"/>
      <c r="R11" s="59"/>
      <c r="S11" s="59"/>
      <c r="T11" s="2">
        <v>75</v>
      </c>
      <c r="U11" s="59"/>
      <c r="V11" s="59"/>
      <c r="W11" s="2">
        <v>85</v>
      </c>
      <c r="X11" s="59"/>
      <c r="Y11" s="59"/>
      <c r="Z11" s="2"/>
      <c r="AA11" s="59"/>
      <c r="AB11" s="59"/>
      <c r="AC11" s="2"/>
      <c r="AD11" s="29">
        <f t="shared" ref="AD11:AD42" si="10">IF(AND(O11="",P11="",Q11=""),"",ROUND(AVERAGE(O11:AC11),0))</f>
        <v>78</v>
      </c>
      <c r="AE11" s="59">
        <v>95</v>
      </c>
      <c r="AF11" s="59"/>
      <c r="AG11" s="2"/>
      <c r="AH11" s="59">
        <v>80</v>
      </c>
      <c r="AI11" s="59"/>
      <c r="AJ11" s="2"/>
      <c r="AK11" s="59">
        <v>78</v>
      </c>
      <c r="AL11" s="59"/>
      <c r="AM11" s="2"/>
      <c r="AN11" s="59"/>
      <c r="AO11" s="59"/>
      <c r="AP11" s="2"/>
      <c r="AQ11" s="59"/>
      <c r="AR11" s="59"/>
      <c r="AS11" s="2"/>
      <c r="AT11" s="59">
        <v>90</v>
      </c>
      <c r="AU11" s="31">
        <f t="shared" ref="AU11:AU42" si="11">IF(AT11="","",AVERAGE(O11:AC11,AE11:AT11))</f>
        <v>82.571428571428569</v>
      </c>
      <c r="AV11" s="32">
        <f t="shared" ref="AV11:AV42" si="12">IF(AU11="","",ROUND(AU11,0))</f>
        <v>83</v>
      </c>
      <c r="AW11" s="35"/>
      <c r="AX11" s="59">
        <v>75</v>
      </c>
      <c r="AY11" s="59"/>
      <c r="AZ11" s="2"/>
      <c r="BA11" s="59"/>
      <c r="BB11" s="59"/>
      <c r="BC11" s="2"/>
      <c r="BD11" s="59">
        <v>80</v>
      </c>
      <c r="BE11" s="59"/>
      <c r="BF11" s="2"/>
      <c r="BG11" s="59"/>
      <c r="BH11" s="59"/>
      <c r="BI11" s="2"/>
      <c r="BJ11" s="59"/>
      <c r="BK11" s="59"/>
      <c r="BL11" s="2"/>
      <c r="BM11" s="29">
        <f t="shared" ref="BM11:BM42" si="13">IF(AND(AZ11="",AY11="",AX11=""),"",MAX(AX11:AZ11))</f>
        <v>75</v>
      </c>
      <c r="BN11" s="29" t="str">
        <f t="shared" ref="BN11:BN42" si="14">IF(AND(BB11="",BC11="",BA11=""),"",MAX(BA11:BC11))</f>
        <v/>
      </c>
      <c r="BO11" s="29">
        <f t="shared" ref="BO11:BO42" si="15">IF(AND(BD11="",BE11="",BF11=""),"",MAX(BD11:BF11))</f>
        <v>80</v>
      </c>
      <c r="BP11" s="29" t="str">
        <f t="shared" ref="BP11:BP42" si="16">IF(AND(BG11="",BH11="",BI11=""),"",MAX(BG11:BI11))</f>
        <v/>
      </c>
      <c r="BQ11" s="29" t="str">
        <f t="shared" ref="BQ11:BQ42" si="17">IF(AND(BJ11="",BK11="",BL11=""),"",MAX(BJ11:BL11))</f>
        <v/>
      </c>
      <c r="BR11" s="29">
        <f t="shared" ref="BR11:BR42" si="18">IF(AND(BM11=""),"",ROUND(AVERAGE(BM11:BQ11),0))</f>
        <v>78</v>
      </c>
      <c r="BS11" s="59">
        <v>85</v>
      </c>
      <c r="BT11" s="59"/>
      <c r="BU11" s="2"/>
      <c r="BV11" s="59">
        <v>90</v>
      </c>
      <c r="BW11" s="59"/>
      <c r="BX11" s="2"/>
      <c r="BY11" s="59"/>
      <c r="BZ11" s="59"/>
      <c r="CA11" s="2"/>
      <c r="CB11" s="59"/>
      <c r="CC11" s="59"/>
      <c r="CD11" s="2"/>
      <c r="CE11" s="59"/>
      <c r="CF11" s="59"/>
      <c r="CG11" s="2"/>
      <c r="CH11" s="29">
        <f t="shared" ref="CH11:CH42" si="19">IF(AND(BU11="",BT11="",BS11=""),"",MAX(BS11:BU11))</f>
        <v>85</v>
      </c>
      <c r="CI11" s="29">
        <f t="shared" ref="CI11:CI42" si="20">IF(AND(BW11="",BX11="",BV11=""),"",MAX(BV11:BX11))</f>
        <v>90</v>
      </c>
      <c r="CJ11" s="29" t="str">
        <f t="shared" ref="CJ11:CJ42" si="21">IF(AND(BY11="",BZ11="",CA11=""),"",MAX(BY11:CA11))</f>
        <v/>
      </c>
      <c r="CK11" s="29" t="str">
        <f t="shared" ref="CK11:CK42" si="22">IF(AND(CB11="",CC11="",CD11=""),"",MAX(CB11:CD11))</f>
        <v/>
      </c>
      <c r="CL11" s="29" t="str">
        <f t="shared" ref="CL11:CL42" si="23">IF(AND(CE11="",CF11="",CG11=""),"",MAX(CE11:CG11))</f>
        <v/>
      </c>
      <c r="CM11" s="31">
        <f t="shared" ref="CM11:CM42" si="24">IF(AND(CH11=""),"",AVERAGE(BR11,CH11:CL11))</f>
        <v>84.333333333333329</v>
      </c>
      <c r="CN11" s="32">
        <f t="shared" ref="CN11:CN42" si="25">IF(CM11="","",ROUND(CM11,0))</f>
        <v>84</v>
      </c>
      <c r="CO11" s="35"/>
      <c r="CP11" s="59">
        <v>7</v>
      </c>
      <c r="CQ11" s="46" t="str">
        <f t="shared" ref="CQ11:CQ42" si="26">IF(CP11="","",VLOOKUP(CP11,$DE$9:$DF$20,2,0))</f>
        <v xml:space="preserve">Memiliki kemampuan pemahaman Beriman Kepada Kitab - Kitab Allah SWT, Berani Hidup Jujur, Pengurusan Jenazah, Taat pada aturan, kompetisi dalam kebaikan, dan etos kerja sebagai perintah agama, Khutbah, Tabligh dan Dakwah, Perkembangan Islam Masa Kejayaan, </v>
      </c>
      <c r="CR11" s="35"/>
      <c r="CS11" s="59">
        <v>5</v>
      </c>
      <c r="CT11" s="46" t="str">
        <f t="shared" ref="CT11:CT42" si="27">IF(CS11="","",VLOOKUP(CS11,$DE$22:$DF$33,2,0))</f>
        <v xml:space="preserve">Memiliki keterampilan Membaca QS Al Maidah : 48, Praktik Pengurusan Jenazah, Menyusun Teks Khutbah, Praktik Khutbah, </v>
      </c>
      <c r="CU11" s="7"/>
      <c r="CV11" s="48">
        <v>2</v>
      </c>
      <c r="CW11" s="59" t="s">
        <v>50</v>
      </c>
      <c r="CX11" s="7">
        <v>5302</v>
      </c>
      <c r="CY11" s="67" t="s">
        <v>51</v>
      </c>
      <c r="CZ11" s="67"/>
      <c r="DA11" s="67"/>
      <c r="DE11" s="3">
        <v>2</v>
      </c>
      <c r="DF11" s="3"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Beriman Kepada Kitab - Kitab Allah SWT, Pengurusan Jenazah, Taat pada aturan, kompetisi dalam kebaikan, dan etos kerja sebagai perintah agama, Khutbah, Tabligh dan Dakwah, Perkembangan Islam Masa Kejayaan, Masih perlu peningkatan pemahaman Berani Hidup Jujur.</v>
      </c>
    </row>
    <row r="12" spans="1:110" x14ac:dyDescent="0.25">
      <c r="A12" s="8">
        <v>2</v>
      </c>
      <c r="B12" s="8">
        <v>127158</v>
      </c>
      <c r="C12" s="8" t="s">
        <v>99</v>
      </c>
      <c r="D12" s="8">
        <f t="shared" si="0"/>
        <v>77</v>
      </c>
      <c r="E12" s="13" t="str">
        <f t="shared" si="1"/>
        <v>C</v>
      </c>
      <c r="F12" s="17">
        <f t="shared" si="2"/>
        <v>80</v>
      </c>
      <c r="G12" s="13" t="str">
        <f t="shared" si="3"/>
        <v>B</v>
      </c>
      <c r="H1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2" s="8">
        <f t="shared" si="5"/>
        <v>74</v>
      </c>
      <c r="J12" s="13" t="str">
        <f t="shared" si="6"/>
        <v>C</v>
      </c>
      <c r="K12" s="20">
        <f t="shared" si="7"/>
        <v>80</v>
      </c>
      <c r="L12" s="13" t="str">
        <f t="shared" si="8"/>
        <v>B</v>
      </c>
      <c r="M12" s="8" t="str">
        <f t="shared" si="9"/>
        <v xml:space="preserve">Memiliki keterampilan Membaca QS Al Maidah : 48, Praktik Pengurusan Jenazah, Menyusun Teks Khutbah, Praktik Khutbah, </v>
      </c>
      <c r="N12" s="7"/>
      <c r="O12" s="59">
        <v>70</v>
      </c>
      <c r="P12" s="59"/>
      <c r="Q12" s="2"/>
      <c r="R12" s="59"/>
      <c r="S12" s="59"/>
      <c r="T12" s="2">
        <v>75</v>
      </c>
      <c r="U12" s="59"/>
      <c r="V12" s="59"/>
      <c r="W12" s="2">
        <v>85</v>
      </c>
      <c r="X12" s="59"/>
      <c r="Y12" s="59"/>
      <c r="Z12" s="2"/>
      <c r="AA12" s="59"/>
      <c r="AB12" s="59"/>
      <c r="AC12" s="2"/>
      <c r="AD12" s="29">
        <f t="shared" si="10"/>
        <v>77</v>
      </c>
      <c r="AE12" s="59">
        <v>95</v>
      </c>
      <c r="AF12" s="59"/>
      <c r="AG12" s="2"/>
      <c r="AH12" s="59">
        <v>87</v>
      </c>
      <c r="AI12" s="59"/>
      <c r="AJ12" s="2"/>
      <c r="AK12" s="59">
        <v>78</v>
      </c>
      <c r="AL12" s="59"/>
      <c r="AM12" s="2"/>
      <c r="AN12" s="59"/>
      <c r="AO12" s="59"/>
      <c r="AP12" s="2"/>
      <c r="AQ12" s="59"/>
      <c r="AR12" s="59"/>
      <c r="AS12" s="2"/>
      <c r="AT12" s="59">
        <v>71</v>
      </c>
      <c r="AU12" s="31">
        <f t="shared" si="11"/>
        <v>80.142857142857139</v>
      </c>
      <c r="AV12" s="32">
        <f t="shared" si="12"/>
        <v>80</v>
      </c>
      <c r="AW12" s="35"/>
      <c r="AX12" s="59">
        <v>70</v>
      </c>
      <c r="AY12" s="59"/>
      <c r="AZ12" s="2"/>
      <c r="BA12" s="59"/>
      <c r="BB12" s="59"/>
      <c r="BC12" s="2"/>
      <c r="BD12" s="59">
        <v>78</v>
      </c>
      <c r="BE12" s="59"/>
      <c r="BF12" s="2"/>
      <c r="BG12" s="59"/>
      <c r="BH12" s="59"/>
      <c r="BI12" s="2"/>
      <c r="BJ12" s="59"/>
      <c r="BK12" s="59"/>
      <c r="BL12" s="2"/>
      <c r="BM12" s="29">
        <f t="shared" si="13"/>
        <v>70</v>
      </c>
      <c r="BN12" s="29" t="str">
        <f t="shared" si="14"/>
        <v/>
      </c>
      <c r="BO12" s="29">
        <f t="shared" si="15"/>
        <v>78</v>
      </c>
      <c r="BP12" s="29" t="str">
        <f t="shared" si="16"/>
        <v/>
      </c>
      <c r="BQ12" s="29" t="str">
        <f t="shared" si="17"/>
        <v/>
      </c>
      <c r="BR12" s="29">
        <f t="shared" si="18"/>
        <v>74</v>
      </c>
      <c r="BS12" s="59">
        <v>80</v>
      </c>
      <c r="BT12" s="59"/>
      <c r="BU12" s="2"/>
      <c r="BV12" s="59">
        <v>85</v>
      </c>
      <c r="BW12" s="59"/>
      <c r="BX12" s="2"/>
      <c r="BY12" s="59"/>
      <c r="BZ12" s="59"/>
      <c r="CA12" s="2"/>
      <c r="CB12" s="59"/>
      <c r="CC12" s="59"/>
      <c r="CD12" s="2"/>
      <c r="CE12" s="59"/>
      <c r="CF12" s="59"/>
      <c r="CG12" s="2"/>
      <c r="CH12" s="29">
        <f t="shared" si="19"/>
        <v>80</v>
      </c>
      <c r="CI12" s="29">
        <f t="shared" si="20"/>
        <v>85</v>
      </c>
      <c r="CJ12" s="29" t="str">
        <f t="shared" si="21"/>
        <v/>
      </c>
      <c r="CK12" s="29" t="str">
        <f t="shared" si="22"/>
        <v/>
      </c>
      <c r="CL12" s="29" t="str">
        <f t="shared" si="23"/>
        <v/>
      </c>
      <c r="CM12" s="31">
        <f t="shared" si="24"/>
        <v>79.666666666666671</v>
      </c>
      <c r="CN12" s="32">
        <f t="shared" si="25"/>
        <v>80</v>
      </c>
      <c r="CO12" s="35"/>
      <c r="CP12" s="59">
        <v>7</v>
      </c>
      <c r="CQ1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2" s="35"/>
      <c r="CS12" s="59">
        <v>5</v>
      </c>
      <c r="CT12" s="46" t="str">
        <f t="shared" si="27"/>
        <v xml:space="preserve">Memiliki keterampilan Membaca QS Al Maidah : 48, Praktik Pengurusan Jenazah, Menyusun Teks Khutbah, Praktik Khutbah, </v>
      </c>
      <c r="CU12" s="7"/>
      <c r="CV12" s="48">
        <v>3</v>
      </c>
      <c r="CW12" s="59" t="s">
        <v>53</v>
      </c>
      <c r="CX12" s="7">
        <v>5303</v>
      </c>
      <c r="CY12" s="49" t="s">
        <v>54</v>
      </c>
      <c r="CZ12" s="52" t="s">
        <v>55</v>
      </c>
      <c r="DA12" s="52" t="s">
        <v>56</v>
      </c>
      <c r="DE12" s="3">
        <v>3</v>
      </c>
      <c r="DF12" s="3" t="str">
        <f>(IF(CW11="","","Memiliki kemampuan pemahaman "))&amp;(IF(CW10="","",CW10&amp;", "))&amp;(IF(CW11="","",CW11&amp;", "))&amp;(IF(CW13="","",CW13&amp;", "))&amp;(IF(CW14="","",CW14&amp;", "))&amp;(IF(CW15="","",CW15&amp;", "))&amp;(IF(CW16="","",CW16&amp;", "))&amp;(IF(CW17="","",CW17&amp;", "))&amp;(IF(CW18="","",CW18&amp;", "))&amp;(IF(CW19="","",CW19&amp;", "))&amp;(IF(CW12="","","Masih perlu peningkatan pemahaman "&amp;CW12&amp;"."))</f>
        <v>Memiliki kemampuan pemahaman Beriman Kepada Kitab - Kitab Allah SWT, Berani Hidup Jujur, Taat pada aturan, kompetisi dalam kebaikan, dan etos kerja sebagai perintah agama, Khutbah, Tabligh dan Dakwah, Perkembangan Islam Masa Kejayaan, Masih perlu peningkatan pemahaman Pengurusan Jenazah.</v>
      </c>
    </row>
    <row r="13" spans="1:110" x14ac:dyDescent="0.25">
      <c r="A13" s="8">
        <v>3</v>
      </c>
      <c r="B13" s="8">
        <v>127174</v>
      </c>
      <c r="C13" s="8" t="s">
        <v>100</v>
      </c>
      <c r="D13" s="8">
        <f t="shared" si="0"/>
        <v>80</v>
      </c>
      <c r="E13" s="13" t="str">
        <f t="shared" si="1"/>
        <v>B</v>
      </c>
      <c r="F13" s="17">
        <f t="shared" si="2"/>
        <v>85</v>
      </c>
      <c r="G13" s="13" t="str">
        <f t="shared" si="3"/>
        <v>B</v>
      </c>
      <c r="H13"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3" s="8">
        <f t="shared" si="5"/>
        <v>79</v>
      </c>
      <c r="J13" s="13" t="str">
        <f t="shared" si="6"/>
        <v>C</v>
      </c>
      <c r="K13" s="20">
        <f t="shared" si="7"/>
        <v>83</v>
      </c>
      <c r="L13" s="13" t="str">
        <f t="shared" si="8"/>
        <v>B</v>
      </c>
      <c r="M13" s="8" t="str">
        <f t="shared" si="9"/>
        <v xml:space="preserve">Memiliki keterampilan Membaca QS Al Maidah : 48, Praktik Pengurusan Jenazah, Menyusun Teks Khutbah, Praktik Khutbah, </v>
      </c>
      <c r="N13" s="7"/>
      <c r="O13" s="59">
        <v>80</v>
      </c>
      <c r="P13" s="59"/>
      <c r="Q13" s="2"/>
      <c r="R13" s="59"/>
      <c r="S13" s="59"/>
      <c r="T13" s="2">
        <v>75</v>
      </c>
      <c r="U13" s="59"/>
      <c r="V13" s="59"/>
      <c r="W13" s="2">
        <v>85</v>
      </c>
      <c r="X13" s="59"/>
      <c r="Y13" s="59"/>
      <c r="Z13" s="2"/>
      <c r="AA13" s="59"/>
      <c r="AB13" s="59"/>
      <c r="AC13" s="2"/>
      <c r="AD13" s="29">
        <f t="shared" si="10"/>
        <v>80</v>
      </c>
      <c r="AE13" s="59">
        <v>93</v>
      </c>
      <c r="AF13" s="59"/>
      <c r="AG13" s="2"/>
      <c r="AH13" s="59">
        <v>87</v>
      </c>
      <c r="AI13" s="59"/>
      <c r="AJ13" s="2"/>
      <c r="AK13" s="59">
        <v>80</v>
      </c>
      <c r="AL13" s="59"/>
      <c r="AM13" s="2"/>
      <c r="AN13" s="59"/>
      <c r="AO13" s="59"/>
      <c r="AP13" s="2"/>
      <c r="AQ13" s="59"/>
      <c r="AR13" s="59"/>
      <c r="AS13" s="2"/>
      <c r="AT13" s="59">
        <v>95</v>
      </c>
      <c r="AU13" s="31">
        <f t="shared" si="11"/>
        <v>85</v>
      </c>
      <c r="AV13" s="32">
        <f t="shared" si="12"/>
        <v>85</v>
      </c>
      <c r="AW13" s="35"/>
      <c r="AX13" s="59">
        <v>80</v>
      </c>
      <c r="AY13" s="59"/>
      <c r="AZ13" s="2"/>
      <c r="BA13" s="59"/>
      <c r="BB13" s="59"/>
      <c r="BC13" s="2"/>
      <c r="BD13" s="59">
        <v>78</v>
      </c>
      <c r="BE13" s="59"/>
      <c r="BF13" s="2"/>
      <c r="BG13" s="59"/>
      <c r="BH13" s="59"/>
      <c r="BI13" s="2"/>
      <c r="BJ13" s="59"/>
      <c r="BK13" s="59"/>
      <c r="BL13" s="2"/>
      <c r="BM13" s="29">
        <f t="shared" si="13"/>
        <v>80</v>
      </c>
      <c r="BN13" s="29" t="str">
        <f t="shared" si="14"/>
        <v/>
      </c>
      <c r="BO13" s="29">
        <f t="shared" si="15"/>
        <v>78</v>
      </c>
      <c r="BP13" s="29" t="str">
        <f t="shared" si="16"/>
        <v/>
      </c>
      <c r="BQ13" s="29" t="str">
        <f t="shared" si="17"/>
        <v/>
      </c>
      <c r="BR13" s="29">
        <f t="shared" si="18"/>
        <v>79</v>
      </c>
      <c r="BS13" s="59">
        <v>85</v>
      </c>
      <c r="BT13" s="59"/>
      <c r="BU13" s="2"/>
      <c r="BV13" s="59">
        <v>85</v>
      </c>
      <c r="BW13" s="59"/>
      <c r="BX13" s="2"/>
      <c r="BY13" s="59"/>
      <c r="BZ13" s="59"/>
      <c r="CA13" s="2"/>
      <c r="CB13" s="59"/>
      <c r="CC13" s="59"/>
      <c r="CD13" s="2"/>
      <c r="CE13" s="59"/>
      <c r="CF13" s="59"/>
      <c r="CG13" s="2"/>
      <c r="CH13" s="29">
        <f t="shared" si="19"/>
        <v>85</v>
      </c>
      <c r="CI13" s="29">
        <f t="shared" si="20"/>
        <v>85</v>
      </c>
      <c r="CJ13" s="29" t="str">
        <f t="shared" si="21"/>
        <v/>
      </c>
      <c r="CK13" s="29" t="str">
        <f t="shared" si="22"/>
        <v/>
      </c>
      <c r="CL13" s="29" t="str">
        <f t="shared" si="23"/>
        <v/>
      </c>
      <c r="CM13" s="31">
        <f t="shared" si="24"/>
        <v>83</v>
      </c>
      <c r="CN13" s="32">
        <f t="shared" si="25"/>
        <v>83</v>
      </c>
      <c r="CO13" s="35"/>
      <c r="CP13" s="59">
        <v>7</v>
      </c>
      <c r="CQ13"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3" s="35"/>
      <c r="CS13" s="59">
        <v>5</v>
      </c>
      <c r="CT13" s="46" t="str">
        <f t="shared" si="27"/>
        <v xml:space="preserve">Memiliki keterampilan Membaca QS Al Maidah : 48, Praktik Pengurusan Jenazah, Menyusun Teks Khutbah, Praktik Khutbah, </v>
      </c>
      <c r="CU13" s="7"/>
      <c r="CV13" s="48">
        <v>4</v>
      </c>
      <c r="CW13" s="107" t="s">
        <v>132</v>
      </c>
      <c r="CX13" s="7">
        <v>5304</v>
      </c>
      <c r="CY13" s="36">
        <v>0</v>
      </c>
      <c r="CZ13" s="53">
        <v>69</v>
      </c>
      <c r="DA13" s="56" t="s">
        <v>58</v>
      </c>
      <c r="DE13" s="3">
        <v>4</v>
      </c>
      <c r="DF13" s="3" t="str">
        <f>(IF(CW11="","","Memiliki kemampuan pemahaman "))&amp;(IF(CW10="","",CW10&amp;", "))&amp;(IF(CW11="","",CW11&amp;", "))&amp;(IF(CW12="","",CW12&amp;", "))&amp;(IF(CW14="","",CW14&amp;", "))&amp;(IF(CW15="","",CW15&amp;", "))&amp;(IF(CW16="","",CW16&amp;", "))&amp;(IF(CW17="","",CW17&amp;", "))&amp;(IF(CW18="","",CW18&amp;", "))&amp;(IF(CW19="","",CW19&amp;", "))&amp;(IF(CW13="","","Masih perlu peningkatan pemahaman "&amp;CW13&amp;"."))</f>
        <v>Memiliki kemampuan pemahaman Beriman Kepada Kitab - Kitab Allah SWT, Berani Hidup Jujur, Pengurusan Jenazah, Khutbah, Tabligh dan Dakwah, Perkembangan Islam Masa Kejayaan, Masih perlu peningkatan pemahaman Taat pada aturan, kompetisi dalam kebaikan, dan etos kerja sebagai perintah agama.</v>
      </c>
    </row>
    <row r="14" spans="1:110" x14ac:dyDescent="0.25">
      <c r="A14" s="8">
        <v>4</v>
      </c>
      <c r="B14" s="8">
        <v>127190</v>
      </c>
      <c r="C14" s="8" t="s">
        <v>101</v>
      </c>
      <c r="D14" s="8">
        <f t="shared" si="0"/>
        <v>82</v>
      </c>
      <c r="E14" s="13" t="str">
        <f t="shared" si="1"/>
        <v>B</v>
      </c>
      <c r="F14" s="17">
        <f t="shared" si="2"/>
        <v>81</v>
      </c>
      <c r="G14" s="13" t="str">
        <f t="shared" si="3"/>
        <v>B</v>
      </c>
      <c r="H14"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4" s="8">
        <f t="shared" si="5"/>
        <v>82</v>
      </c>
      <c r="J14" s="13" t="str">
        <f t="shared" si="6"/>
        <v>B</v>
      </c>
      <c r="K14" s="20">
        <f t="shared" si="7"/>
        <v>81</v>
      </c>
      <c r="L14" s="13" t="str">
        <f t="shared" si="8"/>
        <v>B</v>
      </c>
      <c r="M14" s="8" t="str">
        <f t="shared" si="9"/>
        <v xml:space="preserve">Memiliki keterampilan Membaca QS Al Maidah : 48, Praktik Pengurusan Jenazah, Menyusun Teks Khutbah, Praktik Khutbah, </v>
      </c>
      <c r="N14" s="7"/>
      <c r="O14" s="59">
        <v>85</v>
      </c>
      <c r="P14" s="59"/>
      <c r="Q14" s="2"/>
      <c r="R14" s="59"/>
      <c r="S14" s="59"/>
      <c r="T14" s="2">
        <v>75</v>
      </c>
      <c r="U14" s="59"/>
      <c r="V14" s="59"/>
      <c r="W14" s="2">
        <v>85</v>
      </c>
      <c r="X14" s="59"/>
      <c r="Y14" s="59"/>
      <c r="Z14" s="2"/>
      <c r="AA14" s="59"/>
      <c r="AB14" s="59"/>
      <c r="AC14" s="2"/>
      <c r="AD14" s="29">
        <f t="shared" si="10"/>
        <v>82</v>
      </c>
      <c r="AE14" s="59">
        <v>95</v>
      </c>
      <c r="AF14" s="59"/>
      <c r="AG14" s="2"/>
      <c r="AH14" s="59">
        <v>83</v>
      </c>
      <c r="AI14" s="59"/>
      <c r="AJ14" s="2"/>
      <c r="AK14" s="59">
        <v>75</v>
      </c>
      <c r="AL14" s="59"/>
      <c r="AM14" s="2"/>
      <c r="AN14" s="59"/>
      <c r="AO14" s="59"/>
      <c r="AP14" s="2"/>
      <c r="AQ14" s="59"/>
      <c r="AR14" s="59"/>
      <c r="AS14" s="2"/>
      <c r="AT14" s="59">
        <v>71</v>
      </c>
      <c r="AU14" s="31">
        <f t="shared" si="11"/>
        <v>81.285714285714292</v>
      </c>
      <c r="AV14" s="32">
        <f t="shared" si="12"/>
        <v>81</v>
      </c>
      <c r="AW14" s="35"/>
      <c r="AX14" s="59">
        <v>85</v>
      </c>
      <c r="AY14" s="59"/>
      <c r="AZ14" s="2"/>
      <c r="BA14" s="59"/>
      <c r="BB14" s="59"/>
      <c r="BC14" s="2"/>
      <c r="BD14" s="59">
        <v>78</v>
      </c>
      <c r="BE14" s="59"/>
      <c r="BF14" s="2"/>
      <c r="BG14" s="59"/>
      <c r="BH14" s="59"/>
      <c r="BI14" s="2"/>
      <c r="BJ14" s="59"/>
      <c r="BK14" s="59"/>
      <c r="BL14" s="2"/>
      <c r="BM14" s="29">
        <f t="shared" si="13"/>
        <v>85</v>
      </c>
      <c r="BN14" s="29" t="str">
        <f t="shared" si="14"/>
        <v/>
      </c>
      <c r="BO14" s="29">
        <f t="shared" si="15"/>
        <v>78</v>
      </c>
      <c r="BP14" s="29" t="str">
        <f t="shared" si="16"/>
        <v/>
      </c>
      <c r="BQ14" s="29" t="str">
        <f t="shared" si="17"/>
        <v/>
      </c>
      <c r="BR14" s="29">
        <f t="shared" si="18"/>
        <v>82</v>
      </c>
      <c r="BS14" s="59">
        <v>75</v>
      </c>
      <c r="BT14" s="59"/>
      <c r="BU14" s="2"/>
      <c r="BV14" s="59">
        <v>85</v>
      </c>
      <c r="BW14" s="59"/>
      <c r="BX14" s="2"/>
      <c r="BY14" s="59"/>
      <c r="BZ14" s="59"/>
      <c r="CA14" s="2"/>
      <c r="CB14" s="59"/>
      <c r="CC14" s="59"/>
      <c r="CD14" s="2"/>
      <c r="CE14" s="59"/>
      <c r="CF14" s="59"/>
      <c r="CG14" s="2"/>
      <c r="CH14" s="29">
        <f t="shared" si="19"/>
        <v>75</v>
      </c>
      <c r="CI14" s="29">
        <f t="shared" si="20"/>
        <v>85</v>
      </c>
      <c r="CJ14" s="29" t="str">
        <f t="shared" si="21"/>
        <v/>
      </c>
      <c r="CK14" s="29" t="str">
        <f t="shared" si="22"/>
        <v/>
      </c>
      <c r="CL14" s="29" t="str">
        <f t="shared" si="23"/>
        <v/>
      </c>
      <c r="CM14" s="31">
        <f t="shared" si="24"/>
        <v>80.666666666666671</v>
      </c>
      <c r="CN14" s="32">
        <f t="shared" si="25"/>
        <v>81</v>
      </c>
      <c r="CO14" s="35"/>
      <c r="CP14" s="59">
        <v>7</v>
      </c>
      <c r="CQ14"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4" s="35"/>
      <c r="CS14" s="59">
        <v>5</v>
      </c>
      <c r="CT14" s="46" t="str">
        <f t="shared" si="27"/>
        <v xml:space="preserve">Memiliki keterampilan Membaca QS Al Maidah : 48, Praktik Pengurusan Jenazah, Menyusun Teks Khutbah, Praktik Khutbah, </v>
      </c>
      <c r="CU14" s="7"/>
      <c r="CV14" s="48">
        <v>5</v>
      </c>
      <c r="CW14" s="107" t="s">
        <v>133</v>
      </c>
      <c r="CX14" s="7">
        <v>5305</v>
      </c>
      <c r="CY14" s="36">
        <v>70</v>
      </c>
      <c r="CZ14" s="54">
        <v>79</v>
      </c>
      <c r="DA14" s="57" t="s">
        <v>60</v>
      </c>
      <c r="DE14" s="3">
        <v>5</v>
      </c>
      <c r="DF14" s="3" t="str">
        <f>(IF(CW11="","","Memiliki kemampuan pemahaman "))&amp;(IF(CW10="","",CW10&amp;", "))&amp;(IF(CW11="","",CW11&amp;", "))&amp;(IF(CW12="","",CW12&amp;", "))&amp;(IF(CW13="","",CW13&amp;", "))&amp;(IF(CW15="","",CW15&amp;", "))&amp;(IF(CW16="","",CW16&amp;", "))&amp;(IF(CW17="","",CW17&amp;", "))&amp;(IF(CW18="","",CW18&amp;", "))&amp;(IF(CW19="","",CW19&amp;", "))&amp;(IF(CW14="","","Masih perlu peningkatan pemahaman "&amp;CW14&amp;"."))</f>
        <v>Memiliki kemampuan pemahaman Beriman Kepada Kitab - Kitab Allah SWT, Berani Hidup Jujur, Pengurusan Jenazah, Taat pada aturan, kompetisi dalam kebaikan, dan etos kerja sebagai perintah agama, Perkembangan Islam Masa Kejayaan, Masih perlu peningkatan pemahaman Khutbah, Tabligh dan Dakwah.</v>
      </c>
    </row>
    <row r="15" spans="1:110" x14ac:dyDescent="0.25">
      <c r="A15" s="8">
        <v>5</v>
      </c>
      <c r="B15" s="8">
        <v>127206</v>
      </c>
      <c r="C15" s="8" t="s">
        <v>102</v>
      </c>
      <c r="D15" s="8">
        <f t="shared" si="0"/>
        <v>78</v>
      </c>
      <c r="E15" s="13" t="str">
        <f t="shared" si="1"/>
        <v>C</v>
      </c>
      <c r="F15" s="17">
        <f t="shared" si="2"/>
        <v>81</v>
      </c>
      <c r="G15" s="13" t="str">
        <f t="shared" si="3"/>
        <v>B</v>
      </c>
      <c r="H15"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5" s="8">
        <f t="shared" si="5"/>
        <v>77</v>
      </c>
      <c r="J15" s="13" t="str">
        <f t="shared" si="6"/>
        <v>C</v>
      </c>
      <c r="K15" s="20">
        <f t="shared" si="7"/>
        <v>81</v>
      </c>
      <c r="L15" s="13" t="str">
        <f t="shared" si="8"/>
        <v>B</v>
      </c>
      <c r="M15" s="8" t="str">
        <f t="shared" si="9"/>
        <v xml:space="preserve">Memiliki keterampilan Membaca QS Al Maidah : 48, Praktik Pengurusan Jenazah, Menyusun Teks Khutbah, Praktik Khutbah, </v>
      </c>
      <c r="N15" s="7"/>
      <c r="O15" s="59">
        <v>75</v>
      </c>
      <c r="P15" s="59"/>
      <c r="Q15" s="2"/>
      <c r="R15" s="59"/>
      <c r="S15" s="59"/>
      <c r="T15" s="2">
        <v>75</v>
      </c>
      <c r="U15" s="59"/>
      <c r="V15" s="59"/>
      <c r="W15" s="2">
        <v>85</v>
      </c>
      <c r="X15" s="59"/>
      <c r="Y15" s="59"/>
      <c r="Z15" s="2"/>
      <c r="AA15" s="59"/>
      <c r="AB15" s="59"/>
      <c r="AC15" s="2"/>
      <c r="AD15" s="29">
        <f t="shared" si="10"/>
        <v>78</v>
      </c>
      <c r="AE15" s="59">
        <v>95</v>
      </c>
      <c r="AF15" s="59"/>
      <c r="AG15" s="2"/>
      <c r="AH15" s="59">
        <v>84</v>
      </c>
      <c r="AI15" s="59"/>
      <c r="AJ15" s="2"/>
      <c r="AK15" s="59">
        <v>78</v>
      </c>
      <c r="AL15" s="59"/>
      <c r="AM15" s="2"/>
      <c r="AN15" s="59"/>
      <c r="AO15" s="59"/>
      <c r="AP15" s="2"/>
      <c r="AQ15" s="59"/>
      <c r="AR15" s="59"/>
      <c r="AS15" s="2"/>
      <c r="AT15" s="59">
        <v>73</v>
      </c>
      <c r="AU15" s="31">
        <f t="shared" si="11"/>
        <v>80.714285714285708</v>
      </c>
      <c r="AV15" s="32">
        <f t="shared" si="12"/>
        <v>81</v>
      </c>
      <c r="AW15" s="35"/>
      <c r="AX15" s="59">
        <v>75</v>
      </c>
      <c r="AY15" s="59"/>
      <c r="AZ15" s="2"/>
      <c r="BA15" s="59"/>
      <c r="BB15" s="59"/>
      <c r="BC15" s="2"/>
      <c r="BD15" s="59">
        <v>78</v>
      </c>
      <c r="BE15" s="59"/>
      <c r="BF15" s="2"/>
      <c r="BG15" s="59"/>
      <c r="BH15" s="59"/>
      <c r="BI15" s="2"/>
      <c r="BJ15" s="59"/>
      <c r="BK15" s="59"/>
      <c r="BL15" s="2"/>
      <c r="BM15" s="29">
        <f t="shared" si="13"/>
        <v>75</v>
      </c>
      <c r="BN15" s="29" t="str">
        <f t="shared" si="14"/>
        <v/>
      </c>
      <c r="BO15" s="29">
        <f t="shared" si="15"/>
        <v>78</v>
      </c>
      <c r="BP15" s="29" t="str">
        <f t="shared" si="16"/>
        <v/>
      </c>
      <c r="BQ15" s="29" t="str">
        <f t="shared" si="17"/>
        <v/>
      </c>
      <c r="BR15" s="29">
        <f t="shared" si="18"/>
        <v>77</v>
      </c>
      <c r="BS15" s="59">
        <v>80</v>
      </c>
      <c r="BT15" s="59"/>
      <c r="BU15" s="2"/>
      <c r="BV15" s="59">
        <v>85</v>
      </c>
      <c r="BW15" s="59"/>
      <c r="BX15" s="2"/>
      <c r="BY15" s="59"/>
      <c r="BZ15" s="59"/>
      <c r="CA15" s="2"/>
      <c r="CB15" s="59"/>
      <c r="CC15" s="59"/>
      <c r="CD15" s="2"/>
      <c r="CE15" s="59"/>
      <c r="CF15" s="59"/>
      <c r="CG15" s="2"/>
      <c r="CH15" s="29">
        <f t="shared" si="19"/>
        <v>80</v>
      </c>
      <c r="CI15" s="29">
        <f t="shared" si="20"/>
        <v>85</v>
      </c>
      <c r="CJ15" s="29" t="str">
        <f t="shared" si="21"/>
        <v/>
      </c>
      <c r="CK15" s="29" t="str">
        <f t="shared" si="22"/>
        <v/>
      </c>
      <c r="CL15" s="29" t="str">
        <f t="shared" si="23"/>
        <v/>
      </c>
      <c r="CM15" s="31">
        <f t="shared" si="24"/>
        <v>80.666666666666671</v>
      </c>
      <c r="CN15" s="32">
        <f t="shared" si="25"/>
        <v>81</v>
      </c>
      <c r="CO15" s="35"/>
      <c r="CP15" s="59">
        <v>7</v>
      </c>
      <c r="CQ15"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5" s="35"/>
      <c r="CS15" s="59">
        <v>5</v>
      </c>
      <c r="CT15" s="46" t="str">
        <f t="shared" si="27"/>
        <v xml:space="preserve">Memiliki keterampilan Membaca QS Al Maidah : 48, Praktik Pengurusan Jenazah, Menyusun Teks Khutbah, Praktik Khutbah, </v>
      </c>
      <c r="CU15" s="7"/>
      <c r="CV15" s="48">
        <v>6</v>
      </c>
      <c r="CW15" s="107" t="s">
        <v>134</v>
      </c>
      <c r="CX15" s="7">
        <v>5306</v>
      </c>
      <c r="CY15" s="36">
        <v>80</v>
      </c>
      <c r="CZ15" s="54">
        <v>89</v>
      </c>
      <c r="DA15" s="57" t="s">
        <v>62</v>
      </c>
      <c r="DE15" s="3">
        <v>6</v>
      </c>
      <c r="DF15" s="3" t="str">
        <f>(IF(CW11="","","Memiliki kemampuan pemahaman "))&amp;(IF(CW10="","",CW10&amp;", "))&amp;(IF(CW11="","",CW11&amp;", "))&amp;(IF(CW12="","",CW12&amp;", "))&amp;(IF(CW13="","",CW13&amp;", "))&amp;(IF(CW14="","",CW14&amp;", "))&amp;(IF(CW16="","",CW16&amp;", "))&amp;(IF(CW17="","",CW17&amp;", "))&amp;(IF(CW18="","",CW18&amp;", "))&amp;(IF(CW19="","",CW19&amp;", "))&amp;(IF(CW15="","","Masih perlu peningkatan pemahaman "&amp;CW15&amp;"."))</f>
        <v>Memiliki kemampuan pemahaman Beriman Kepada Kitab - Kitab Allah SWT, Berani Hidup Jujur, Pengurusan Jenazah, Taat pada aturan, kompetisi dalam kebaikan, dan etos kerja sebagai perintah agama, Khutbah, Tabligh dan Dakwah, Masih perlu peningkatan pemahaman Perkembangan Islam Masa Kejayaan.</v>
      </c>
    </row>
    <row r="16" spans="1:110" x14ac:dyDescent="0.25">
      <c r="A16" s="8">
        <v>6</v>
      </c>
      <c r="B16" s="8">
        <v>127222</v>
      </c>
      <c r="C16" s="8" t="s">
        <v>103</v>
      </c>
      <c r="D16" s="8">
        <f t="shared" si="0"/>
        <v>82</v>
      </c>
      <c r="E16" s="13" t="str">
        <f t="shared" si="1"/>
        <v>B</v>
      </c>
      <c r="F16" s="17">
        <f t="shared" si="2"/>
        <v>82</v>
      </c>
      <c r="G16" s="13" t="str">
        <f t="shared" si="3"/>
        <v>B</v>
      </c>
      <c r="H16"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6" s="8">
        <f t="shared" si="5"/>
        <v>82</v>
      </c>
      <c r="J16" s="13" t="str">
        <f t="shared" si="6"/>
        <v>B</v>
      </c>
      <c r="K16" s="20">
        <f t="shared" si="7"/>
        <v>81</v>
      </c>
      <c r="L16" s="13" t="str">
        <f t="shared" si="8"/>
        <v>B</v>
      </c>
      <c r="M16" s="8" t="str">
        <f t="shared" si="9"/>
        <v xml:space="preserve">Memiliki keterampilan Membaca QS Al Maidah : 48, Praktik Pengurusan Jenazah, Menyusun Teks Khutbah, Praktik Khutbah, </v>
      </c>
      <c r="N16" s="7"/>
      <c r="O16" s="59">
        <v>85</v>
      </c>
      <c r="P16" s="59"/>
      <c r="Q16" s="2"/>
      <c r="R16" s="59"/>
      <c r="S16" s="59"/>
      <c r="T16" s="2">
        <v>75</v>
      </c>
      <c r="U16" s="59"/>
      <c r="V16" s="59"/>
      <c r="W16" s="2">
        <v>85</v>
      </c>
      <c r="X16" s="59"/>
      <c r="Y16" s="59"/>
      <c r="Z16" s="2"/>
      <c r="AA16" s="59"/>
      <c r="AB16" s="59"/>
      <c r="AC16" s="2"/>
      <c r="AD16" s="29">
        <f t="shared" si="10"/>
        <v>82</v>
      </c>
      <c r="AE16" s="59">
        <v>93</v>
      </c>
      <c r="AF16" s="59"/>
      <c r="AG16" s="2"/>
      <c r="AH16" s="59">
        <v>87</v>
      </c>
      <c r="AI16" s="59"/>
      <c r="AJ16" s="2"/>
      <c r="AK16" s="59">
        <v>80</v>
      </c>
      <c r="AL16" s="59"/>
      <c r="AM16" s="2"/>
      <c r="AN16" s="59"/>
      <c r="AO16" s="59"/>
      <c r="AP16" s="2"/>
      <c r="AQ16" s="59"/>
      <c r="AR16" s="59"/>
      <c r="AS16" s="2"/>
      <c r="AT16" s="59">
        <v>72</v>
      </c>
      <c r="AU16" s="31">
        <f t="shared" si="11"/>
        <v>82.428571428571431</v>
      </c>
      <c r="AV16" s="32">
        <f t="shared" si="12"/>
        <v>82</v>
      </c>
      <c r="AW16" s="35"/>
      <c r="AX16" s="59">
        <v>85</v>
      </c>
      <c r="AY16" s="59"/>
      <c r="AZ16" s="2"/>
      <c r="BA16" s="59"/>
      <c r="BB16" s="59"/>
      <c r="BC16" s="2"/>
      <c r="BD16" s="59">
        <v>78</v>
      </c>
      <c r="BE16" s="59"/>
      <c r="BF16" s="2"/>
      <c r="BG16" s="59"/>
      <c r="BH16" s="59"/>
      <c r="BI16" s="2"/>
      <c r="BJ16" s="59"/>
      <c r="BK16" s="59"/>
      <c r="BL16" s="2"/>
      <c r="BM16" s="29">
        <f t="shared" si="13"/>
        <v>85</v>
      </c>
      <c r="BN16" s="29" t="str">
        <f t="shared" si="14"/>
        <v/>
      </c>
      <c r="BO16" s="29">
        <f t="shared" si="15"/>
        <v>78</v>
      </c>
      <c r="BP16" s="29" t="str">
        <f t="shared" si="16"/>
        <v/>
      </c>
      <c r="BQ16" s="29" t="str">
        <f t="shared" si="17"/>
        <v/>
      </c>
      <c r="BR16" s="29">
        <f t="shared" si="18"/>
        <v>82</v>
      </c>
      <c r="BS16" s="59">
        <v>80</v>
      </c>
      <c r="BT16" s="59"/>
      <c r="BU16" s="2"/>
      <c r="BV16" s="59">
        <v>80</v>
      </c>
      <c r="BW16" s="59"/>
      <c r="BX16" s="2"/>
      <c r="BY16" s="59"/>
      <c r="BZ16" s="59"/>
      <c r="CA16" s="2"/>
      <c r="CB16" s="59"/>
      <c r="CC16" s="59"/>
      <c r="CD16" s="2"/>
      <c r="CE16" s="59"/>
      <c r="CF16" s="59"/>
      <c r="CG16" s="2"/>
      <c r="CH16" s="29">
        <f t="shared" si="19"/>
        <v>80</v>
      </c>
      <c r="CI16" s="29">
        <f t="shared" si="20"/>
        <v>80</v>
      </c>
      <c r="CJ16" s="29" t="str">
        <f t="shared" si="21"/>
        <v/>
      </c>
      <c r="CK16" s="29" t="str">
        <f t="shared" si="22"/>
        <v/>
      </c>
      <c r="CL16" s="29" t="str">
        <f t="shared" si="23"/>
        <v/>
      </c>
      <c r="CM16" s="31">
        <f t="shared" si="24"/>
        <v>80.666666666666671</v>
      </c>
      <c r="CN16" s="32">
        <f t="shared" si="25"/>
        <v>81</v>
      </c>
      <c r="CO16" s="35"/>
      <c r="CP16" s="59">
        <v>7</v>
      </c>
      <c r="CQ16"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6" s="35"/>
      <c r="CS16" s="59">
        <v>5</v>
      </c>
      <c r="CT16" s="46" t="str">
        <f t="shared" si="27"/>
        <v xml:space="preserve">Memiliki keterampilan Membaca QS Al Maidah : 48, Praktik Pengurusan Jenazah, Menyusun Teks Khutbah, Praktik Khutbah, </v>
      </c>
      <c r="CU16" s="7"/>
      <c r="CV16" s="48">
        <v>7</v>
      </c>
      <c r="CW16" s="59"/>
      <c r="CX16" s="7">
        <v>5307</v>
      </c>
      <c r="CY16" s="36">
        <v>90</v>
      </c>
      <c r="CZ16" s="54">
        <v>100</v>
      </c>
      <c r="DA16" s="57" t="s">
        <v>19</v>
      </c>
      <c r="DE16" s="3">
        <v>7</v>
      </c>
      <c r="DF16" s="3"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17" spans="1:110" x14ac:dyDescent="0.25">
      <c r="A17" s="8">
        <v>7</v>
      </c>
      <c r="B17" s="8">
        <v>127238</v>
      </c>
      <c r="C17" s="8" t="s">
        <v>104</v>
      </c>
      <c r="D17" s="8">
        <f t="shared" si="0"/>
        <v>79</v>
      </c>
      <c r="E17" s="13" t="str">
        <f t="shared" si="1"/>
        <v>C</v>
      </c>
      <c r="F17" s="17">
        <f t="shared" si="2"/>
        <v>80</v>
      </c>
      <c r="G17" s="13" t="str">
        <f t="shared" si="3"/>
        <v>B</v>
      </c>
      <c r="H17"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7" s="8">
        <f t="shared" si="5"/>
        <v>78</v>
      </c>
      <c r="J17" s="13" t="str">
        <f t="shared" si="6"/>
        <v>C</v>
      </c>
      <c r="K17" s="20">
        <f t="shared" si="7"/>
        <v>80</v>
      </c>
      <c r="L17" s="13" t="str">
        <f t="shared" si="8"/>
        <v>B</v>
      </c>
      <c r="M17" s="8" t="str">
        <f t="shared" si="9"/>
        <v xml:space="preserve">Memiliki keterampilan Membaca QS Al Maidah : 48, Praktik Pengurusan Jenazah, Menyusun Teks Khutbah, Praktik Khutbah, </v>
      </c>
      <c r="N17" s="7"/>
      <c r="O17" s="59">
        <v>78</v>
      </c>
      <c r="P17" s="59"/>
      <c r="Q17" s="2"/>
      <c r="R17" s="59"/>
      <c r="S17" s="59"/>
      <c r="T17" s="2">
        <v>75</v>
      </c>
      <c r="U17" s="59"/>
      <c r="V17" s="59"/>
      <c r="W17" s="2">
        <v>85</v>
      </c>
      <c r="X17" s="59"/>
      <c r="Y17" s="59"/>
      <c r="Z17" s="2"/>
      <c r="AA17" s="59"/>
      <c r="AB17" s="59"/>
      <c r="AC17" s="2"/>
      <c r="AD17" s="29">
        <f t="shared" si="10"/>
        <v>79</v>
      </c>
      <c r="AE17" s="59">
        <v>93</v>
      </c>
      <c r="AF17" s="59"/>
      <c r="AG17" s="2"/>
      <c r="AH17" s="59">
        <v>80</v>
      </c>
      <c r="AI17" s="59"/>
      <c r="AJ17" s="2"/>
      <c r="AK17" s="59">
        <v>78</v>
      </c>
      <c r="AL17" s="59"/>
      <c r="AM17" s="2"/>
      <c r="AN17" s="59"/>
      <c r="AO17" s="59"/>
      <c r="AP17" s="2"/>
      <c r="AQ17" s="59"/>
      <c r="AR17" s="59"/>
      <c r="AS17" s="2"/>
      <c r="AT17" s="59">
        <v>74</v>
      </c>
      <c r="AU17" s="31">
        <f t="shared" si="11"/>
        <v>80.428571428571431</v>
      </c>
      <c r="AV17" s="32">
        <f t="shared" si="12"/>
        <v>80</v>
      </c>
      <c r="AW17" s="35"/>
      <c r="AX17" s="59">
        <v>78</v>
      </c>
      <c r="AY17" s="59"/>
      <c r="AZ17" s="2"/>
      <c r="BA17" s="59"/>
      <c r="BB17" s="59"/>
      <c r="BC17" s="2"/>
      <c r="BD17" s="59">
        <v>78</v>
      </c>
      <c r="BE17" s="59"/>
      <c r="BF17" s="2"/>
      <c r="BG17" s="59"/>
      <c r="BH17" s="59"/>
      <c r="BI17" s="2"/>
      <c r="BJ17" s="59"/>
      <c r="BK17" s="59"/>
      <c r="BL17" s="2"/>
      <c r="BM17" s="29">
        <f t="shared" si="13"/>
        <v>78</v>
      </c>
      <c r="BN17" s="29" t="str">
        <f t="shared" si="14"/>
        <v/>
      </c>
      <c r="BO17" s="29">
        <f t="shared" si="15"/>
        <v>78</v>
      </c>
      <c r="BP17" s="29" t="str">
        <f t="shared" si="16"/>
        <v/>
      </c>
      <c r="BQ17" s="29" t="str">
        <f t="shared" si="17"/>
        <v/>
      </c>
      <c r="BR17" s="29">
        <f t="shared" si="18"/>
        <v>78</v>
      </c>
      <c r="BS17" s="59">
        <v>83</v>
      </c>
      <c r="BT17" s="59"/>
      <c r="BU17" s="2"/>
      <c r="BV17" s="59">
        <v>80</v>
      </c>
      <c r="BW17" s="59"/>
      <c r="BX17" s="2"/>
      <c r="BY17" s="59"/>
      <c r="BZ17" s="59"/>
      <c r="CA17" s="2"/>
      <c r="CB17" s="59"/>
      <c r="CC17" s="59"/>
      <c r="CD17" s="2"/>
      <c r="CE17" s="59"/>
      <c r="CF17" s="59"/>
      <c r="CG17" s="2"/>
      <c r="CH17" s="29">
        <f t="shared" si="19"/>
        <v>83</v>
      </c>
      <c r="CI17" s="29">
        <f t="shared" si="20"/>
        <v>80</v>
      </c>
      <c r="CJ17" s="29" t="str">
        <f t="shared" si="21"/>
        <v/>
      </c>
      <c r="CK17" s="29" t="str">
        <f t="shared" si="22"/>
        <v/>
      </c>
      <c r="CL17" s="29" t="str">
        <f t="shared" si="23"/>
        <v/>
      </c>
      <c r="CM17" s="31">
        <f t="shared" si="24"/>
        <v>80.333333333333329</v>
      </c>
      <c r="CN17" s="32">
        <f t="shared" si="25"/>
        <v>80</v>
      </c>
      <c r="CO17" s="35"/>
      <c r="CP17" s="59">
        <v>7</v>
      </c>
      <c r="CQ17"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7" s="35"/>
      <c r="CS17" s="59">
        <v>5</v>
      </c>
      <c r="CT17" s="46" t="str">
        <f t="shared" si="27"/>
        <v xml:space="preserve">Memiliki keterampilan Membaca QS Al Maidah : 48, Praktik Pengurusan Jenazah, Menyusun Teks Khutbah, Praktik Khutbah, </v>
      </c>
      <c r="CU17" s="7"/>
      <c r="CV17" s="48">
        <v>8</v>
      </c>
      <c r="CW17" s="59"/>
      <c r="CX17" s="7">
        <v>5308</v>
      </c>
      <c r="CY17" s="50"/>
      <c r="CZ17" s="50"/>
      <c r="DA17" s="50"/>
      <c r="DE17" s="3">
        <v>8</v>
      </c>
      <c r="DF17" s="3"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18" spans="1:110" x14ac:dyDescent="0.25">
      <c r="A18" s="8">
        <v>8</v>
      </c>
      <c r="B18" s="8">
        <v>127254</v>
      </c>
      <c r="C18" s="8" t="s">
        <v>105</v>
      </c>
      <c r="D18" s="8">
        <f t="shared" si="0"/>
        <v>78</v>
      </c>
      <c r="E18" s="13" t="str">
        <f t="shared" si="1"/>
        <v>C</v>
      </c>
      <c r="F18" s="17">
        <f t="shared" si="2"/>
        <v>81</v>
      </c>
      <c r="G18" s="13" t="str">
        <f t="shared" si="3"/>
        <v>B</v>
      </c>
      <c r="H18"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8" s="8">
        <f t="shared" si="5"/>
        <v>77</v>
      </c>
      <c r="J18" s="13" t="str">
        <f t="shared" si="6"/>
        <v>C</v>
      </c>
      <c r="K18" s="20">
        <f t="shared" si="7"/>
        <v>80</v>
      </c>
      <c r="L18" s="13" t="str">
        <f t="shared" si="8"/>
        <v>B</v>
      </c>
      <c r="M18" s="8" t="str">
        <f t="shared" si="9"/>
        <v xml:space="preserve">Memiliki keterampilan Membaca QS Al Maidah : 48, Praktik Pengurusan Jenazah, Menyusun Teks Khutbah, Praktik Khutbah, </v>
      </c>
      <c r="N18" s="7"/>
      <c r="O18" s="59">
        <v>75</v>
      </c>
      <c r="P18" s="59"/>
      <c r="Q18" s="2"/>
      <c r="R18" s="59"/>
      <c r="S18" s="59"/>
      <c r="T18" s="2">
        <v>75</v>
      </c>
      <c r="U18" s="59"/>
      <c r="V18" s="59"/>
      <c r="W18" s="2">
        <v>85</v>
      </c>
      <c r="X18" s="59"/>
      <c r="Y18" s="59"/>
      <c r="Z18" s="2"/>
      <c r="AA18" s="59"/>
      <c r="AB18" s="59"/>
      <c r="AC18" s="2"/>
      <c r="AD18" s="29">
        <f t="shared" si="10"/>
        <v>78</v>
      </c>
      <c r="AE18" s="59">
        <v>95</v>
      </c>
      <c r="AF18" s="59"/>
      <c r="AG18" s="2"/>
      <c r="AH18" s="59">
        <v>87</v>
      </c>
      <c r="AI18" s="59"/>
      <c r="AJ18" s="2"/>
      <c r="AK18" s="59">
        <v>75</v>
      </c>
      <c r="AL18" s="59"/>
      <c r="AM18" s="2"/>
      <c r="AN18" s="59"/>
      <c r="AO18" s="59"/>
      <c r="AP18" s="2"/>
      <c r="AQ18" s="59"/>
      <c r="AR18" s="59"/>
      <c r="AS18" s="2"/>
      <c r="AT18" s="59">
        <v>73</v>
      </c>
      <c r="AU18" s="31">
        <f t="shared" si="11"/>
        <v>80.714285714285708</v>
      </c>
      <c r="AV18" s="32">
        <f t="shared" si="12"/>
        <v>81</v>
      </c>
      <c r="AW18" s="35"/>
      <c r="AX18" s="59">
        <v>75</v>
      </c>
      <c r="AY18" s="59"/>
      <c r="AZ18" s="2"/>
      <c r="BA18" s="59"/>
      <c r="BB18" s="59"/>
      <c r="BC18" s="2"/>
      <c r="BD18" s="59">
        <v>78</v>
      </c>
      <c r="BE18" s="59"/>
      <c r="BF18" s="2"/>
      <c r="BG18" s="59"/>
      <c r="BH18" s="59"/>
      <c r="BI18" s="2"/>
      <c r="BJ18" s="59"/>
      <c r="BK18" s="59"/>
      <c r="BL18" s="2"/>
      <c r="BM18" s="29">
        <f t="shared" si="13"/>
        <v>75</v>
      </c>
      <c r="BN18" s="29" t="str">
        <f t="shared" si="14"/>
        <v/>
      </c>
      <c r="BO18" s="29">
        <f t="shared" si="15"/>
        <v>78</v>
      </c>
      <c r="BP18" s="29" t="str">
        <f t="shared" si="16"/>
        <v/>
      </c>
      <c r="BQ18" s="29" t="str">
        <f t="shared" si="17"/>
        <v/>
      </c>
      <c r="BR18" s="29">
        <f t="shared" si="18"/>
        <v>77</v>
      </c>
      <c r="BS18" s="59">
        <v>83</v>
      </c>
      <c r="BT18" s="59"/>
      <c r="BU18" s="2"/>
      <c r="BV18" s="59">
        <v>80</v>
      </c>
      <c r="BW18" s="59"/>
      <c r="BX18" s="2"/>
      <c r="BY18" s="59"/>
      <c r="BZ18" s="59"/>
      <c r="CA18" s="2"/>
      <c r="CB18" s="59"/>
      <c r="CC18" s="59"/>
      <c r="CD18" s="2"/>
      <c r="CE18" s="59"/>
      <c r="CF18" s="59"/>
      <c r="CG18" s="2"/>
      <c r="CH18" s="29">
        <f t="shared" si="19"/>
        <v>83</v>
      </c>
      <c r="CI18" s="29">
        <f t="shared" si="20"/>
        <v>80</v>
      </c>
      <c r="CJ18" s="29" t="str">
        <f t="shared" si="21"/>
        <v/>
      </c>
      <c r="CK18" s="29" t="str">
        <f t="shared" si="22"/>
        <v/>
      </c>
      <c r="CL18" s="29" t="str">
        <f t="shared" si="23"/>
        <v/>
      </c>
      <c r="CM18" s="31">
        <f t="shared" si="24"/>
        <v>80</v>
      </c>
      <c r="CN18" s="32">
        <f t="shared" si="25"/>
        <v>80</v>
      </c>
      <c r="CO18" s="35"/>
      <c r="CP18" s="59">
        <v>7</v>
      </c>
      <c r="CQ18"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8" s="35"/>
      <c r="CS18" s="59">
        <v>5</v>
      </c>
      <c r="CT18" s="46" t="str">
        <f t="shared" si="27"/>
        <v xml:space="preserve">Memiliki keterampilan Membaca QS Al Maidah : 48, Praktik Pengurusan Jenazah, Menyusun Teks Khutbah, Praktik Khutbah, </v>
      </c>
      <c r="CU18" s="7"/>
      <c r="CV18" s="48">
        <v>9</v>
      </c>
      <c r="CW18" s="59"/>
      <c r="CX18" s="7">
        <v>5309</v>
      </c>
      <c r="CY18" s="50"/>
      <c r="CZ18" s="50"/>
      <c r="DA18" s="50"/>
      <c r="DE18" s="3">
        <v>9</v>
      </c>
      <c r="DF18" s="3"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19" spans="1:110" x14ac:dyDescent="0.25">
      <c r="A19" s="8">
        <v>9</v>
      </c>
      <c r="B19" s="8">
        <v>127270</v>
      </c>
      <c r="C19" s="8" t="s">
        <v>106</v>
      </c>
      <c r="D19" s="8">
        <f t="shared" si="0"/>
        <v>78</v>
      </c>
      <c r="E19" s="13" t="str">
        <f t="shared" si="1"/>
        <v>C</v>
      </c>
      <c r="F19" s="17">
        <f t="shared" si="2"/>
        <v>81</v>
      </c>
      <c r="G19" s="13" t="str">
        <f t="shared" si="3"/>
        <v>B</v>
      </c>
      <c r="H19"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19" s="8">
        <f t="shared" si="5"/>
        <v>77</v>
      </c>
      <c r="J19" s="13" t="str">
        <f t="shared" si="6"/>
        <v>C</v>
      </c>
      <c r="K19" s="20">
        <f t="shared" si="7"/>
        <v>80</v>
      </c>
      <c r="L19" s="13" t="str">
        <f t="shared" si="8"/>
        <v>B</v>
      </c>
      <c r="M19" s="8" t="str">
        <f t="shared" si="9"/>
        <v xml:space="preserve">Memiliki keterampilan Membaca QS Al Maidah : 48, Praktik Pengurusan Jenazah, Menyusun Teks Khutbah, Praktik Khutbah, </v>
      </c>
      <c r="N19" s="7"/>
      <c r="O19" s="59">
        <v>75</v>
      </c>
      <c r="P19" s="59"/>
      <c r="Q19" s="2"/>
      <c r="R19" s="59"/>
      <c r="S19" s="59"/>
      <c r="T19" s="2">
        <v>75</v>
      </c>
      <c r="U19" s="59"/>
      <c r="V19" s="59"/>
      <c r="W19" s="2">
        <v>85</v>
      </c>
      <c r="X19" s="59"/>
      <c r="Y19" s="59"/>
      <c r="Z19" s="2"/>
      <c r="AA19" s="59"/>
      <c r="AB19" s="59"/>
      <c r="AC19" s="2"/>
      <c r="AD19" s="29">
        <f t="shared" si="10"/>
        <v>78</v>
      </c>
      <c r="AE19" s="59">
        <v>95</v>
      </c>
      <c r="AF19" s="59"/>
      <c r="AG19" s="2"/>
      <c r="AH19" s="59">
        <v>87</v>
      </c>
      <c r="AI19" s="59"/>
      <c r="AJ19" s="2"/>
      <c r="AK19" s="59">
        <v>78</v>
      </c>
      <c r="AL19" s="59"/>
      <c r="AM19" s="2"/>
      <c r="AN19" s="59"/>
      <c r="AO19" s="59"/>
      <c r="AP19" s="2"/>
      <c r="AQ19" s="59"/>
      <c r="AR19" s="59"/>
      <c r="AS19" s="2"/>
      <c r="AT19" s="59">
        <v>71</v>
      </c>
      <c r="AU19" s="31">
        <f t="shared" si="11"/>
        <v>80.857142857142861</v>
      </c>
      <c r="AV19" s="32">
        <f t="shared" si="12"/>
        <v>81</v>
      </c>
      <c r="AW19" s="35"/>
      <c r="AX19" s="59">
        <v>75</v>
      </c>
      <c r="AY19" s="59"/>
      <c r="AZ19" s="2"/>
      <c r="BA19" s="59"/>
      <c r="BB19" s="59"/>
      <c r="BC19" s="2"/>
      <c r="BD19" s="59">
        <v>78</v>
      </c>
      <c r="BE19" s="59"/>
      <c r="BF19" s="2"/>
      <c r="BG19" s="59"/>
      <c r="BH19" s="59"/>
      <c r="BI19" s="2"/>
      <c r="BJ19" s="59"/>
      <c r="BK19" s="59"/>
      <c r="BL19" s="2"/>
      <c r="BM19" s="29">
        <f t="shared" si="13"/>
        <v>75</v>
      </c>
      <c r="BN19" s="29" t="str">
        <f t="shared" si="14"/>
        <v/>
      </c>
      <c r="BO19" s="29">
        <f t="shared" si="15"/>
        <v>78</v>
      </c>
      <c r="BP19" s="29" t="str">
        <f t="shared" si="16"/>
        <v/>
      </c>
      <c r="BQ19" s="29" t="str">
        <f t="shared" si="17"/>
        <v/>
      </c>
      <c r="BR19" s="29">
        <f t="shared" si="18"/>
        <v>77</v>
      </c>
      <c r="BS19" s="59">
        <v>83</v>
      </c>
      <c r="BT19" s="59"/>
      <c r="BU19" s="2"/>
      <c r="BV19" s="59">
        <v>80</v>
      </c>
      <c r="BW19" s="59"/>
      <c r="BX19" s="2"/>
      <c r="BY19" s="59"/>
      <c r="BZ19" s="59"/>
      <c r="CA19" s="2"/>
      <c r="CB19" s="59"/>
      <c r="CC19" s="59"/>
      <c r="CD19" s="2"/>
      <c r="CE19" s="59"/>
      <c r="CF19" s="59"/>
      <c r="CG19" s="2"/>
      <c r="CH19" s="29">
        <f t="shared" si="19"/>
        <v>83</v>
      </c>
      <c r="CI19" s="29">
        <f t="shared" si="20"/>
        <v>80</v>
      </c>
      <c r="CJ19" s="29" t="str">
        <f t="shared" si="21"/>
        <v/>
      </c>
      <c r="CK19" s="29" t="str">
        <f t="shared" si="22"/>
        <v/>
      </c>
      <c r="CL19" s="29" t="str">
        <f t="shared" si="23"/>
        <v/>
      </c>
      <c r="CM19" s="31">
        <f t="shared" si="24"/>
        <v>80</v>
      </c>
      <c r="CN19" s="32">
        <f t="shared" si="25"/>
        <v>80</v>
      </c>
      <c r="CO19" s="35"/>
      <c r="CP19" s="59">
        <v>7</v>
      </c>
      <c r="CQ19"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19" s="35"/>
      <c r="CS19" s="59">
        <v>5</v>
      </c>
      <c r="CT19" s="46" t="str">
        <f t="shared" si="27"/>
        <v xml:space="preserve">Memiliki keterampilan Membaca QS Al Maidah : 48, Praktik Pengurusan Jenazah, Menyusun Teks Khutbah, Praktik Khutbah, </v>
      </c>
      <c r="CU19" s="7"/>
      <c r="CV19" s="48">
        <v>10</v>
      </c>
      <c r="CW19" s="59"/>
      <c r="CX19" s="7">
        <v>5310</v>
      </c>
      <c r="CY19" s="50"/>
      <c r="CZ19" s="50"/>
      <c r="DA19" s="50"/>
      <c r="DE19" s="3">
        <v>10</v>
      </c>
      <c r="DF19" s="3"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20" spans="1:110" x14ac:dyDescent="0.25">
      <c r="A20" s="8">
        <v>10</v>
      </c>
      <c r="B20" s="8">
        <v>127286</v>
      </c>
      <c r="C20" s="8" t="s">
        <v>107</v>
      </c>
      <c r="D20" s="8">
        <f t="shared" si="0"/>
        <v>79</v>
      </c>
      <c r="E20" s="13" t="str">
        <f t="shared" si="1"/>
        <v>C</v>
      </c>
      <c r="F20" s="17">
        <f t="shared" si="2"/>
        <v>82</v>
      </c>
      <c r="G20" s="13" t="str">
        <f t="shared" si="3"/>
        <v>B</v>
      </c>
      <c r="H20"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0" s="8">
        <f t="shared" si="5"/>
        <v>78</v>
      </c>
      <c r="J20" s="13" t="str">
        <f t="shared" si="6"/>
        <v>C</v>
      </c>
      <c r="K20" s="20">
        <f t="shared" si="7"/>
        <v>84</v>
      </c>
      <c r="L20" s="13" t="str">
        <f t="shared" si="8"/>
        <v>B</v>
      </c>
      <c r="M20" s="8" t="str">
        <f t="shared" si="9"/>
        <v xml:space="preserve">Memiliki keterampilan Membaca QS Al Maidah : 48, Praktik Pengurusan Jenazah, Menyusun Teks Khutbah, Praktik Khutbah, </v>
      </c>
      <c r="N20" s="7"/>
      <c r="O20" s="59">
        <v>77</v>
      </c>
      <c r="P20" s="59"/>
      <c r="Q20" s="2"/>
      <c r="R20" s="59"/>
      <c r="S20" s="59"/>
      <c r="T20" s="2">
        <v>75</v>
      </c>
      <c r="U20" s="59"/>
      <c r="V20" s="59"/>
      <c r="W20" s="2">
        <v>85</v>
      </c>
      <c r="X20" s="59"/>
      <c r="Y20" s="59"/>
      <c r="Z20" s="2"/>
      <c r="AA20" s="59"/>
      <c r="AB20" s="59"/>
      <c r="AC20" s="2"/>
      <c r="AD20" s="29">
        <f t="shared" si="10"/>
        <v>79</v>
      </c>
      <c r="AE20" s="59">
        <v>95</v>
      </c>
      <c r="AF20" s="59"/>
      <c r="AG20" s="2"/>
      <c r="AH20" s="59">
        <v>82</v>
      </c>
      <c r="AI20" s="59"/>
      <c r="AJ20" s="2"/>
      <c r="AK20" s="59">
        <v>75</v>
      </c>
      <c r="AL20" s="59"/>
      <c r="AM20" s="2"/>
      <c r="AN20" s="59"/>
      <c r="AO20" s="59"/>
      <c r="AP20" s="2"/>
      <c r="AQ20" s="59"/>
      <c r="AR20" s="59"/>
      <c r="AS20" s="2"/>
      <c r="AT20" s="59">
        <v>86</v>
      </c>
      <c r="AU20" s="31">
        <f t="shared" si="11"/>
        <v>82.142857142857139</v>
      </c>
      <c r="AV20" s="32">
        <f t="shared" si="12"/>
        <v>82</v>
      </c>
      <c r="AW20" s="35"/>
      <c r="AX20" s="59">
        <v>77</v>
      </c>
      <c r="AY20" s="59"/>
      <c r="AZ20" s="2"/>
      <c r="BA20" s="59"/>
      <c r="BB20" s="59"/>
      <c r="BC20" s="2"/>
      <c r="BD20" s="59">
        <v>78</v>
      </c>
      <c r="BE20" s="59"/>
      <c r="BF20" s="2"/>
      <c r="BG20" s="59"/>
      <c r="BH20" s="59"/>
      <c r="BI20" s="2"/>
      <c r="BJ20" s="59"/>
      <c r="BK20" s="59"/>
      <c r="BL20" s="2"/>
      <c r="BM20" s="29">
        <f t="shared" si="13"/>
        <v>77</v>
      </c>
      <c r="BN20" s="29" t="str">
        <f t="shared" si="14"/>
        <v/>
      </c>
      <c r="BO20" s="29">
        <f t="shared" si="15"/>
        <v>78</v>
      </c>
      <c r="BP20" s="29" t="str">
        <f t="shared" si="16"/>
        <v/>
      </c>
      <c r="BQ20" s="29" t="str">
        <f t="shared" si="17"/>
        <v/>
      </c>
      <c r="BR20" s="29">
        <f t="shared" si="18"/>
        <v>78</v>
      </c>
      <c r="BS20" s="59">
        <v>83</v>
      </c>
      <c r="BT20" s="59"/>
      <c r="BU20" s="2"/>
      <c r="BV20" s="59">
        <v>90</v>
      </c>
      <c r="BW20" s="59"/>
      <c r="BX20" s="2"/>
      <c r="BY20" s="59"/>
      <c r="BZ20" s="59"/>
      <c r="CA20" s="2"/>
      <c r="CB20" s="59"/>
      <c r="CC20" s="59"/>
      <c r="CD20" s="2"/>
      <c r="CE20" s="59"/>
      <c r="CF20" s="59"/>
      <c r="CG20" s="2"/>
      <c r="CH20" s="29">
        <f t="shared" si="19"/>
        <v>83</v>
      </c>
      <c r="CI20" s="29">
        <f t="shared" si="20"/>
        <v>90</v>
      </c>
      <c r="CJ20" s="29" t="str">
        <f t="shared" si="21"/>
        <v/>
      </c>
      <c r="CK20" s="29" t="str">
        <f t="shared" si="22"/>
        <v/>
      </c>
      <c r="CL20" s="29" t="str">
        <f t="shared" si="23"/>
        <v/>
      </c>
      <c r="CM20" s="31">
        <f t="shared" si="24"/>
        <v>83.666666666666671</v>
      </c>
      <c r="CN20" s="32">
        <f t="shared" si="25"/>
        <v>84</v>
      </c>
      <c r="CO20" s="35"/>
      <c r="CP20" s="59">
        <v>7</v>
      </c>
      <c r="CQ20"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0" s="35"/>
      <c r="CS20" s="59">
        <v>5</v>
      </c>
      <c r="CT20" s="46" t="str">
        <f t="shared" si="27"/>
        <v xml:space="preserve">Memiliki keterampilan Membaca QS Al Maidah : 48, Praktik Pengurusan Jenazah, Menyusun Teks Khutbah, Praktik Khutbah, </v>
      </c>
      <c r="CU20" s="7"/>
      <c r="CV20" s="7"/>
      <c r="CW20" s="60"/>
      <c r="CX20" s="7"/>
      <c r="CY20" s="50"/>
      <c r="CZ20" s="50"/>
      <c r="DA20" s="50"/>
      <c r="DE20" s="3">
        <v>11</v>
      </c>
      <c r="DF20" s="3" t="str">
        <f>(IF(CW10="","","Memiliki kemampuan pemahaman  "))&amp;(IF(CW10="","",CW10&amp;", "))&amp;(IF(CW11="","",CW11&amp;", "))&amp;(IF(CW12="","",CW12&amp;", "))&amp;(IF(CW13="","",CW13&amp;", "))&amp;(IF(CW14="","",CW14&amp;", "))&amp;(IF(CW15="","",CW15&amp;", "))&amp;(IF(CW16="","",CW16&amp;", "))&amp;(IF(CW17="","",CW17&amp;", "))&amp;(IF(CW18="","",CW18&amp;", "))&amp;(IF(CW19="","",CW19&amp;"."))</f>
        <v xml:space="preserve">Memiliki kemampuan pemahaman  Beriman Kepada Kitab - Kitab Allah SWT, Berani Hidup Jujur, Pengurusan Jenazah, Taat pada aturan, kompetisi dalam kebaikan, dan etos kerja sebagai perintah agama, Khutbah, Tabligh dan Dakwah, Perkembangan Islam Masa Kejayaan, </v>
      </c>
    </row>
    <row r="21" spans="1:110" ht="18.75" customHeight="1" x14ac:dyDescent="0.3">
      <c r="A21" s="8">
        <v>11</v>
      </c>
      <c r="B21" s="8">
        <v>127302</v>
      </c>
      <c r="C21" s="8" t="s">
        <v>108</v>
      </c>
      <c r="D21" s="8">
        <f t="shared" si="0"/>
        <v>79</v>
      </c>
      <c r="E21" s="13" t="str">
        <f t="shared" si="1"/>
        <v>C</v>
      </c>
      <c r="F21" s="17">
        <f t="shared" si="2"/>
        <v>82</v>
      </c>
      <c r="G21" s="13" t="str">
        <f t="shared" si="3"/>
        <v>B</v>
      </c>
      <c r="H21"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1" s="8">
        <f t="shared" si="5"/>
        <v>79</v>
      </c>
      <c r="J21" s="13" t="str">
        <f t="shared" si="6"/>
        <v>C</v>
      </c>
      <c r="K21" s="20">
        <f t="shared" si="7"/>
        <v>80</v>
      </c>
      <c r="L21" s="13" t="str">
        <f t="shared" si="8"/>
        <v>B</v>
      </c>
      <c r="M21" s="8" t="str">
        <f t="shared" si="9"/>
        <v xml:space="preserve">Memiliki keterampilan Membaca QS Al Maidah : 48, Praktik Pengurusan Jenazah, Menyusun Teks Khutbah, Praktik Khutbah, </v>
      </c>
      <c r="N21" s="7"/>
      <c r="O21" s="59">
        <v>78</v>
      </c>
      <c r="P21" s="59"/>
      <c r="Q21" s="2"/>
      <c r="R21" s="59"/>
      <c r="S21" s="59"/>
      <c r="T21" s="2">
        <v>75</v>
      </c>
      <c r="U21" s="59"/>
      <c r="V21" s="59"/>
      <c r="W21" s="2">
        <v>85</v>
      </c>
      <c r="X21" s="59"/>
      <c r="Y21" s="59"/>
      <c r="Z21" s="2"/>
      <c r="AA21" s="59"/>
      <c r="AB21" s="59"/>
      <c r="AC21" s="2"/>
      <c r="AD21" s="29">
        <f t="shared" si="10"/>
        <v>79</v>
      </c>
      <c r="AE21" s="59">
        <v>95</v>
      </c>
      <c r="AF21" s="59"/>
      <c r="AG21" s="2"/>
      <c r="AH21" s="59">
        <v>81</v>
      </c>
      <c r="AI21" s="59"/>
      <c r="AJ21" s="2"/>
      <c r="AK21" s="59">
        <v>75</v>
      </c>
      <c r="AL21" s="59"/>
      <c r="AM21" s="2"/>
      <c r="AN21" s="59"/>
      <c r="AO21" s="59"/>
      <c r="AP21" s="2"/>
      <c r="AQ21" s="59"/>
      <c r="AR21" s="59"/>
      <c r="AS21" s="2"/>
      <c r="AT21" s="59">
        <v>88</v>
      </c>
      <c r="AU21" s="31">
        <f t="shared" si="11"/>
        <v>82.428571428571431</v>
      </c>
      <c r="AV21" s="32">
        <f t="shared" si="12"/>
        <v>82</v>
      </c>
      <c r="AW21" s="35"/>
      <c r="AX21" s="59">
        <v>78</v>
      </c>
      <c r="AY21" s="59"/>
      <c r="AZ21" s="2"/>
      <c r="BA21" s="59"/>
      <c r="BB21" s="59"/>
      <c r="BC21" s="2"/>
      <c r="BD21" s="59">
        <v>80</v>
      </c>
      <c r="BE21" s="59"/>
      <c r="BF21" s="2"/>
      <c r="BG21" s="59"/>
      <c r="BH21" s="59"/>
      <c r="BI21" s="2"/>
      <c r="BJ21" s="59"/>
      <c r="BK21" s="59"/>
      <c r="BL21" s="2"/>
      <c r="BM21" s="29">
        <f t="shared" si="13"/>
        <v>78</v>
      </c>
      <c r="BN21" s="29" t="str">
        <f t="shared" si="14"/>
        <v/>
      </c>
      <c r="BO21" s="29">
        <f t="shared" si="15"/>
        <v>80</v>
      </c>
      <c r="BP21" s="29" t="str">
        <f t="shared" si="16"/>
        <v/>
      </c>
      <c r="BQ21" s="29" t="str">
        <f t="shared" si="17"/>
        <v/>
      </c>
      <c r="BR21" s="29">
        <f t="shared" si="18"/>
        <v>79</v>
      </c>
      <c r="BS21" s="59">
        <v>75</v>
      </c>
      <c r="BT21" s="59"/>
      <c r="BU21" s="2"/>
      <c r="BV21" s="59">
        <v>85</v>
      </c>
      <c r="BW21" s="59"/>
      <c r="BX21" s="2"/>
      <c r="BY21" s="59"/>
      <c r="BZ21" s="59"/>
      <c r="CA21" s="2"/>
      <c r="CB21" s="59"/>
      <c r="CC21" s="59"/>
      <c r="CD21" s="2"/>
      <c r="CE21" s="59"/>
      <c r="CF21" s="59"/>
      <c r="CG21" s="2"/>
      <c r="CH21" s="29">
        <f t="shared" si="19"/>
        <v>75</v>
      </c>
      <c r="CI21" s="29">
        <f t="shared" si="20"/>
        <v>85</v>
      </c>
      <c r="CJ21" s="29" t="str">
        <f t="shared" si="21"/>
        <v/>
      </c>
      <c r="CK21" s="29" t="str">
        <f t="shared" si="22"/>
        <v/>
      </c>
      <c r="CL21" s="29" t="str">
        <f t="shared" si="23"/>
        <v/>
      </c>
      <c r="CM21" s="31">
        <f t="shared" si="24"/>
        <v>79.666666666666671</v>
      </c>
      <c r="CN21" s="32">
        <f t="shared" si="25"/>
        <v>80</v>
      </c>
      <c r="CO21" s="35"/>
      <c r="CP21" s="59">
        <v>7</v>
      </c>
      <c r="CQ21"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1" s="35"/>
      <c r="CS21" s="59">
        <v>5</v>
      </c>
      <c r="CT21" s="46" t="str">
        <f t="shared" si="27"/>
        <v xml:space="preserve">Memiliki keterampilan Membaca QS Al Maidah : 48, Praktik Pengurusan Jenazah, Menyusun Teks Khutbah, Praktik Khutbah, </v>
      </c>
      <c r="CU21" s="7"/>
      <c r="CV21" s="9" t="s">
        <v>69</v>
      </c>
      <c r="CW21" s="60"/>
      <c r="CX21" s="7"/>
      <c r="CY21" s="50"/>
      <c r="CZ21" s="50"/>
      <c r="DA21" s="50"/>
    </row>
    <row r="22" spans="1:110" x14ac:dyDescent="0.25">
      <c r="A22" s="8">
        <v>12</v>
      </c>
      <c r="B22" s="8">
        <v>137749</v>
      </c>
      <c r="C22" s="8" t="s">
        <v>109</v>
      </c>
      <c r="D22" s="8">
        <f t="shared" si="0"/>
        <v>78</v>
      </c>
      <c r="E22" s="13" t="str">
        <f t="shared" si="1"/>
        <v>C</v>
      </c>
      <c r="F22" s="17">
        <f t="shared" si="2"/>
        <v>80</v>
      </c>
      <c r="G22" s="13" t="str">
        <f t="shared" si="3"/>
        <v>B</v>
      </c>
      <c r="H2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2" s="8">
        <f t="shared" si="5"/>
        <v>77</v>
      </c>
      <c r="J22" s="13" t="str">
        <f t="shared" si="6"/>
        <v>C</v>
      </c>
      <c r="K22" s="20">
        <f t="shared" si="7"/>
        <v>81</v>
      </c>
      <c r="L22" s="13" t="str">
        <f t="shared" si="8"/>
        <v>B</v>
      </c>
      <c r="M22" s="8" t="str">
        <f t="shared" si="9"/>
        <v xml:space="preserve">Memiliki keterampilan Membaca QS Al Maidah : 48, Praktik Pengurusan Jenazah, Menyusun Teks Khutbah, Praktik Khutbah, </v>
      </c>
      <c r="N22" s="7"/>
      <c r="O22" s="59">
        <v>75</v>
      </c>
      <c r="P22" s="59"/>
      <c r="Q22" s="2"/>
      <c r="R22" s="59"/>
      <c r="S22" s="59"/>
      <c r="T22" s="2">
        <v>75</v>
      </c>
      <c r="U22" s="59"/>
      <c r="V22" s="59"/>
      <c r="W22" s="2">
        <v>85</v>
      </c>
      <c r="X22" s="59"/>
      <c r="Y22" s="59"/>
      <c r="Z22" s="2"/>
      <c r="AA22" s="59"/>
      <c r="AB22" s="59"/>
      <c r="AC22" s="2"/>
      <c r="AD22" s="29">
        <f t="shared" si="10"/>
        <v>78</v>
      </c>
      <c r="AE22" s="59">
        <v>90</v>
      </c>
      <c r="AF22" s="59"/>
      <c r="AG22" s="2"/>
      <c r="AH22" s="59">
        <v>87</v>
      </c>
      <c r="AI22" s="59"/>
      <c r="AJ22" s="2"/>
      <c r="AK22" s="59">
        <v>78</v>
      </c>
      <c r="AL22" s="59"/>
      <c r="AM22" s="2"/>
      <c r="AN22" s="59"/>
      <c r="AO22" s="59"/>
      <c r="AP22" s="2"/>
      <c r="AQ22" s="59"/>
      <c r="AR22" s="59"/>
      <c r="AS22" s="2"/>
      <c r="AT22" s="59">
        <v>70</v>
      </c>
      <c r="AU22" s="31">
        <f t="shared" si="11"/>
        <v>80</v>
      </c>
      <c r="AV22" s="32">
        <f t="shared" si="12"/>
        <v>80</v>
      </c>
      <c r="AW22" s="35"/>
      <c r="AX22" s="59">
        <v>75</v>
      </c>
      <c r="AY22" s="59"/>
      <c r="AZ22" s="2"/>
      <c r="BA22" s="59"/>
      <c r="BB22" s="59"/>
      <c r="BC22" s="2"/>
      <c r="BD22" s="59">
        <v>78</v>
      </c>
      <c r="BE22" s="59"/>
      <c r="BF22" s="2"/>
      <c r="BG22" s="59"/>
      <c r="BH22" s="59"/>
      <c r="BI22" s="2"/>
      <c r="BJ22" s="59"/>
      <c r="BK22" s="59"/>
      <c r="BL22" s="2"/>
      <c r="BM22" s="29">
        <f t="shared" si="13"/>
        <v>75</v>
      </c>
      <c r="BN22" s="29" t="str">
        <f t="shared" si="14"/>
        <v/>
      </c>
      <c r="BO22" s="29">
        <f t="shared" si="15"/>
        <v>78</v>
      </c>
      <c r="BP22" s="29" t="str">
        <f t="shared" si="16"/>
        <v/>
      </c>
      <c r="BQ22" s="29" t="str">
        <f t="shared" si="17"/>
        <v/>
      </c>
      <c r="BR22" s="29">
        <f t="shared" si="18"/>
        <v>77</v>
      </c>
      <c r="BS22" s="59">
        <v>80</v>
      </c>
      <c r="BT22" s="59"/>
      <c r="BU22" s="2"/>
      <c r="BV22" s="59">
        <v>85</v>
      </c>
      <c r="BW22" s="59"/>
      <c r="BX22" s="2"/>
      <c r="BY22" s="59"/>
      <c r="BZ22" s="59"/>
      <c r="CA22" s="2"/>
      <c r="CB22" s="59"/>
      <c r="CC22" s="59"/>
      <c r="CD22" s="2"/>
      <c r="CE22" s="59"/>
      <c r="CF22" s="59"/>
      <c r="CG22" s="2"/>
      <c r="CH22" s="29">
        <f t="shared" si="19"/>
        <v>80</v>
      </c>
      <c r="CI22" s="29">
        <f t="shared" si="20"/>
        <v>85</v>
      </c>
      <c r="CJ22" s="29" t="str">
        <f t="shared" si="21"/>
        <v/>
      </c>
      <c r="CK22" s="29" t="str">
        <f t="shared" si="22"/>
        <v/>
      </c>
      <c r="CL22" s="29" t="str">
        <f t="shared" si="23"/>
        <v/>
      </c>
      <c r="CM22" s="31">
        <f t="shared" si="24"/>
        <v>80.666666666666671</v>
      </c>
      <c r="CN22" s="32">
        <f t="shared" si="25"/>
        <v>81</v>
      </c>
      <c r="CO22" s="35"/>
      <c r="CP22" s="59">
        <v>7</v>
      </c>
      <c r="CQ2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2" s="35"/>
      <c r="CS22" s="59">
        <v>5</v>
      </c>
      <c r="CT22" s="46" t="str">
        <f t="shared" si="27"/>
        <v xml:space="preserve">Memiliki keterampilan Membaca QS Al Maidah : 48, Praktik Pengurusan Jenazah, Menyusun Teks Khutbah, Praktik Khutbah, </v>
      </c>
      <c r="CU22" s="7"/>
      <c r="CV22" s="47" t="s">
        <v>37</v>
      </c>
      <c r="CW22" s="61" t="s">
        <v>38</v>
      </c>
      <c r="CX22" s="7"/>
      <c r="CY22" s="50"/>
      <c r="CZ22" s="50"/>
      <c r="DA22" s="50"/>
      <c r="DE22" s="3">
        <v>0</v>
      </c>
      <c r="DF22" s="3" t="str">
        <f>(IF(CW23="","","Perlu peningkatan keterampilan  "))&amp;(IF(CW23="","",CW23&amp;", "))&amp;(IF(CW24="","",CW24&amp;", "))&amp;(IF(CW25="","",CW25&amp;", "))&amp;(IF(CW26="","",CW26&amp;", "))&amp;(IF(CW27="","",CW27&amp;", "))&amp;(IF(CW28="","",CW28&amp;", "))&amp;(IF(CW29="","",CW29&amp;", "))&amp;(IF(CW30="","",CW30&amp;", "))&amp;(IF(CW31="","",CW31&amp;", "))&amp;(IF(CW32="","",CW32&amp;"."))</f>
        <v xml:space="preserve">Perlu peningkatan keterampilan  Membaca QS Al Maidah : 48, Praktik Pengurusan Jenazah, Menyusun Teks Khutbah, Praktik Khutbah, </v>
      </c>
    </row>
    <row r="23" spans="1:110" x14ac:dyDescent="0.25">
      <c r="A23" s="8">
        <v>13</v>
      </c>
      <c r="B23" s="8">
        <v>127318</v>
      </c>
      <c r="C23" s="8" t="s">
        <v>110</v>
      </c>
      <c r="D23" s="8">
        <f t="shared" si="0"/>
        <v>77</v>
      </c>
      <c r="E23" s="13" t="str">
        <f t="shared" si="1"/>
        <v>C</v>
      </c>
      <c r="F23" s="17">
        <f t="shared" si="2"/>
        <v>80</v>
      </c>
      <c r="G23" s="13" t="str">
        <f t="shared" si="3"/>
        <v>B</v>
      </c>
      <c r="H23"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3" s="8">
        <f t="shared" si="5"/>
        <v>74</v>
      </c>
      <c r="J23" s="13" t="str">
        <f t="shared" si="6"/>
        <v>C</v>
      </c>
      <c r="K23" s="20">
        <f t="shared" si="7"/>
        <v>80</v>
      </c>
      <c r="L23" s="13" t="str">
        <f t="shared" si="8"/>
        <v>B</v>
      </c>
      <c r="M23" s="8" t="str">
        <f t="shared" si="9"/>
        <v xml:space="preserve">Memiliki keterampilan Membaca QS Al Maidah : 48, Praktik Pengurusan Jenazah, Menyusun Teks Khutbah, Praktik Khutbah, </v>
      </c>
      <c r="N23" s="7"/>
      <c r="O23" s="59">
        <v>70</v>
      </c>
      <c r="P23" s="59"/>
      <c r="Q23" s="2"/>
      <c r="R23" s="59"/>
      <c r="S23" s="59"/>
      <c r="T23" s="2">
        <v>75</v>
      </c>
      <c r="U23" s="59"/>
      <c r="V23" s="59"/>
      <c r="W23" s="2">
        <v>85</v>
      </c>
      <c r="X23" s="59"/>
      <c r="Y23" s="59"/>
      <c r="Z23" s="2"/>
      <c r="AA23" s="59"/>
      <c r="AB23" s="59"/>
      <c r="AC23" s="2"/>
      <c r="AD23" s="29">
        <f t="shared" si="10"/>
        <v>77</v>
      </c>
      <c r="AE23" s="59">
        <v>95</v>
      </c>
      <c r="AF23" s="59"/>
      <c r="AG23" s="2"/>
      <c r="AH23" s="59">
        <v>87</v>
      </c>
      <c r="AI23" s="59"/>
      <c r="AJ23" s="2"/>
      <c r="AK23" s="59">
        <v>78</v>
      </c>
      <c r="AL23" s="59"/>
      <c r="AM23" s="2"/>
      <c r="AN23" s="59"/>
      <c r="AO23" s="59"/>
      <c r="AP23" s="2"/>
      <c r="AQ23" s="59"/>
      <c r="AR23" s="59"/>
      <c r="AS23" s="2"/>
      <c r="AT23" s="59">
        <v>73</v>
      </c>
      <c r="AU23" s="31">
        <f t="shared" si="11"/>
        <v>80.428571428571431</v>
      </c>
      <c r="AV23" s="32">
        <f t="shared" si="12"/>
        <v>80</v>
      </c>
      <c r="AW23" s="35"/>
      <c r="AX23" s="59">
        <v>70</v>
      </c>
      <c r="AY23" s="59"/>
      <c r="AZ23" s="2"/>
      <c r="BA23" s="59"/>
      <c r="BB23" s="59"/>
      <c r="BC23" s="2"/>
      <c r="BD23" s="59">
        <v>78</v>
      </c>
      <c r="BE23" s="59"/>
      <c r="BF23" s="2"/>
      <c r="BG23" s="59"/>
      <c r="BH23" s="59"/>
      <c r="BI23" s="2"/>
      <c r="BJ23" s="59"/>
      <c r="BK23" s="59"/>
      <c r="BL23" s="2"/>
      <c r="BM23" s="29">
        <f t="shared" si="13"/>
        <v>70</v>
      </c>
      <c r="BN23" s="29" t="str">
        <f t="shared" si="14"/>
        <v/>
      </c>
      <c r="BO23" s="29">
        <f t="shared" si="15"/>
        <v>78</v>
      </c>
      <c r="BP23" s="29" t="str">
        <f t="shared" si="16"/>
        <v/>
      </c>
      <c r="BQ23" s="29" t="str">
        <f t="shared" si="17"/>
        <v/>
      </c>
      <c r="BR23" s="29">
        <f t="shared" si="18"/>
        <v>74</v>
      </c>
      <c r="BS23" s="59">
        <v>80</v>
      </c>
      <c r="BT23" s="59"/>
      <c r="BU23" s="2"/>
      <c r="BV23" s="59">
        <v>85</v>
      </c>
      <c r="BW23" s="59"/>
      <c r="BX23" s="2"/>
      <c r="BY23" s="59"/>
      <c r="BZ23" s="59"/>
      <c r="CA23" s="2"/>
      <c r="CB23" s="59"/>
      <c r="CC23" s="59"/>
      <c r="CD23" s="2"/>
      <c r="CE23" s="59"/>
      <c r="CF23" s="59"/>
      <c r="CG23" s="2"/>
      <c r="CH23" s="29">
        <f t="shared" si="19"/>
        <v>80</v>
      </c>
      <c r="CI23" s="29">
        <f t="shared" si="20"/>
        <v>85</v>
      </c>
      <c r="CJ23" s="29" t="str">
        <f t="shared" si="21"/>
        <v/>
      </c>
      <c r="CK23" s="29" t="str">
        <f t="shared" si="22"/>
        <v/>
      </c>
      <c r="CL23" s="29" t="str">
        <f t="shared" si="23"/>
        <v/>
      </c>
      <c r="CM23" s="31">
        <f t="shared" si="24"/>
        <v>79.666666666666671</v>
      </c>
      <c r="CN23" s="32">
        <f t="shared" si="25"/>
        <v>80</v>
      </c>
      <c r="CO23" s="35"/>
      <c r="CP23" s="59">
        <v>7</v>
      </c>
      <c r="CQ23"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3" s="35"/>
      <c r="CS23" s="59">
        <v>5</v>
      </c>
      <c r="CT23" s="46" t="str">
        <f t="shared" si="27"/>
        <v xml:space="preserve">Memiliki keterampilan Membaca QS Al Maidah : 48, Praktik Pengurusan Jenazah, Menyusun Teks Khutbah, Praktik Khutbah, </v>
      </c>
      <c r="CU23" s="7"/>
      <c r="CV23" s="48">
        <v>1</v>
      </c>
      <c r="CW23" s="59" t="s">
        <v>72</v>
      </c>
      <c r="CX23" s="7">
        <v>5311</v>
      </c>
      <c r="CY23" s="50"/>
      <c r="CZ23" s="50"/>
      <c r="DA23" s="50"/>
      <c r="DE23" s="3">
        <v>1</v>
      </c>
      <c r="DF23" s="3" t="str">
        <f>(IF(CW24="","","Memiliki keterampilan "))&amp;(IF(CW24="","",CW24&amp;", "))&amp;(IF(CW25="","",CW25&amp;", "))&amp;(IF(CW26="","",CW26&amp;", "))&amp;(IF(CW27="","",CW27&amp;", "))&amp;(IF(CW28="","",CW28&amp;", "))&amp;(IF(CW29="","",CW29&amp;", "))&amp;(IF(CW30="","",CW30&amp;", "))&amp;(IF(CW31="","",CW31&amp;", "))&amp;(IF(CW32="","",CW32&amp;", "))&amp;(IF(CW23="","","Masih perlu peningkatan keterampilan "&amp;CW23&amp;"."))</f>
        <v>Memiliki keterampilan Praktik Pengurusan Jenazah, Menyusun Teks Khutbah, Praktik Khutbah, Masih perlu peningkatan keterampilan Membaca QS Al Maidah : 48.</v>
      </c>
    </row>
    <row r="24" spans="1:110" x14ac:dyDescent="0.25">
      <c r="A24" s="8">
        <v>14</v>
      </c>
      <c r="B24" s="8">
        <v>127334</v>
      </c>
      <c r="C24" s="8" t="s">
        <v>111</v>
      </c>
      <c r="D24" s="8">
        <f t="shared" si="0"/>
        <v>82</v>
      </c>
      <c r="E24" s="13" t="str">
        <f t="shared" si="1"/>
        <v>B</v>
      </c>
      <c r="F24" s="17">
        <f t="shared" si="2"/>
        <v>82</v>
      </c>
      <c r="G24" s="13" t="str">
        <f t="shared" si="3"/>
        <v>B</v>
      </c>
      <c r="H24"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4" s="8">
        <f t="shared" si="5"/>
        <v>83</v>
      </c>
      <c r="J24" s="13" t="str">
        <f t="shared" si="6"/>
        <v>B</v>
      </c>
      <c r="K24" s="20">
        <f t="shared" si="7"/>
        <v>84</v>
      </c>
      <c r="L24" s="13" t="str">
        <f t="shared" si="8"/>
        <v>B</v>
      </c>
      <c r="M24" s="8" t="str">
        <f t="shared" si="9"/>
        <v xml:space="preserve">Memiliki keterampilan Membaca QS Al Maidah : 48, Praktik Pengurusan Jenazah, Menyusun Teks Khutbah, Praktik Khutbah, </v>
      </c>
      <c r="N24" s="7"/>
      <c r="O24" s="59">
        <v>85</v>
      </c>
      <c r="P24" s="59"/>
      <c r="Q24" s="2"/>
      <c r="R24" s="59"/>
      <c r="S24" s="59"/>
      <c r="T24" s="2">
        <v>75</v>
      </c>
      <c r="U24" s="59"/>
      <c r="V24" s="59"/>
      <c r="W24" s="2">
        <v>85</v>
      </c>
      <c r="X24" s="59"/>
      <c r="Y24" s="59"/>
      <c r="Z24" s="2"/>
      <c r="AA24" s="59"/>
      <c r="AB24" s="59"/>
      <c r="AC24" s="2"/>
      <c r="AD24" s="29">
        <f t="shared" si="10"/>
        <v>82</v>
      </c>
      <c r="AE24" s="59">
        <v>95</v>
      </c>
      <c r="AF24" s="59"/>
      <c r="AG24" s="2"/>
      <c r="AH24" s="59">
        <v>85</v>
      </c>
      <c r="AI24" s="59"/>
      <c r="AJ24" s="2"/>
      <c r="AK24" s="59">
        <v>75</v>
      </c>
      <c r="AL24" s="59"/>
      <c r="AM24" s="2"/>
      <c r="AN24" s="59"/>
      <c r="AO24" s="59"/>
      <c r="AP24" s="2"/>
      <c r="AQ24" s="59"/>
      <c r="AR24" s="59"/>
      <c r="AS24" s="2"/>
      <c r="AT24" s="59">
        <v>71</v>
      </c>
      <c r="AU24" s="31">
        <f t="shared" si="11"/>
        <v>81.571428571428569</v>
      </c>
      <c r="AV24" s="32">
        <f t="shared" si="12"/>
        <v>82</v>
      </c>
      <c r="AW24" s="35"/>
      <c r="AX24" s="59">
        <v>85</v>
      </c>
      <c r="AY24" s="59"/>
      <c r="AZ24" s="2"/>
      <c r="BA24" s="59"/>
      <c r="BB24" s="59"/>
      <c r="BC24" s="2"/>
      <c r="BD24" s="59">
        <v>80</v>
      </c>
      <c r="BE24" s="59"/>
      <c r="BF24" s="2"/>
      <c r="BG24" s="59"/>
      <c r="BH24" s="59"/>
      <c r="BI24" s="2"/>
      <c r="BJ24" s="59"/>
      <c r="BK24" s="59"/>
      <c r="BL24" s="2"/>
      <c r="BM24" s="29">
        <f t="shared" si="13"/>
        <v>85</v>
      </c>
      <c r="BN24" s="29" t="str">
        <f t="shared" si="14"/>
        <v/>
      </c>
      <c r="BO24" s="29">
        <f t="shared" si="15"/>
        <v>80</v>
      </c>
      <c r="BP24" s="29" t="str">
        <f t="shared" si="16"/>
        <v/>
      </c>
      <c r="BQ24" s="29" t="str">
        <f t="shared" si="17"/>
        <v/>
      </c>
      <c r="BR24" s="29">
        <f t="shared" si="18"/>
        <v>83</v>
      </c>
      <c r="BS24" s="59">
        <v>85</v>
      </c>
      <c r="BT24" s="59"/>
      <c r="BU24" s="2"/>
      <c r="BV24" s="59">
        <v>85</v>
      </c>
      <c r="BW24" s="59"/>
      <c r="BX24" s="2"/>
      <c r="BY24" s="59"/>
      <c r="BZ24" s="59"/>
      <c r="CA24" s="2"/>
      <c r="CB24" s="59"/>
      <c r="CC24" s="59"/>
      <c r="CD24" s="2"/>
      <c r="CE24" s="59"/>
      <c r="CF24" s="59"/>
      <c r="CG24" s="2"/>
      <c r="CH24" s="29">
        <f t="shared" si="19"/>
        <v>85</v>
      </c>
      <c r="CI24" s="29">
        <f t="shared" si="20"/>
        <v>85</v>
      </c>
      <c r="CJ24" s="29" t="str">
        <f t="shared" si="21"/>
        <v/>
      </c>
      <c r="CK24" s="29" t="str">
        <f t="shared" si="22"/>
        <v/>
      </c>
      <c r="CL24" s="29" t="str">
        <f t="shared" si="23"/>
        <v/>
      </c>
      <c r="CM24" s="31">
        <f t="shared" si="24"/>
        <v>84.333333333333329</v>
      </c>
      <c r="CN24" s="32">
        <f t="shared" si="25"/>
        <v>84</v>
      </c>
      <c r="CO24" s="35"/>
      <c r="CP24" s="59">
        <v>7</v>
      </c>
      <c r="CQ24"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4" s="35"/>
      <c r="CS24" s="59">
        <v>5</v>
      </c>
      <c r="CT24" s="46" t="str">
        <f t="shared" si="27"/>
        <v xml:space="preserve">Memiliki keterampilan Membaca QS Al Maidah : 48, Praktik Pengurusan Jenazah, Menyusun Teks Khutbah, Praktik Khutbah, </v>
      </c>
      <c r="CU24" s="7"/>
      <c r="CV24" s="48">
        <v>2</v>
      </c>
      <c r="CW24" s="59" t="s">
        <v>74</v>
      </c>
      <c r="CX24" s="7">
        <v>5312</v>
      </c>
      <c r="CY24" s="50"/>
      <c r="CZ24" s="50"/>
      <c r="DA24" s="50"/>
      <c r="DE24" s="3">
        <v>2</v>
      </c>
      <c r="DF24" s="3" t="str">
        <f>(IF(CW24="","","Memiliki keterampilan "))&amp;(IF(CW23="","",CW23&amp;", "))&amp;(IF(CW25="","",CW25&amp;", "))&amp;(IF(CW26="","",CW26&amp;", "))&amp;(IF(CW27="","",CW27&amp;", "))&amp;(IF(CW28="","",CW28&amp;", "))&amp;(IF(CW29="","",CW29&amp;", "))&amp;(IF(CW30="","",CW30&amp;", "))&amp;(IF(CW31="","",CW31&amp;", "))&amp;(IF(CW32="","",CW32&amp;", "))&amp;(IF(CW24="","","Masih perlu peningkatan keterampilan "&amp;CW24&amp;"."))</f>
        <v>Memiliki keterampilan Membaca QS Al Maidah : 48, Menyusun Teks Khutbah, Praktik Khutbah, Masih perlu peningkatan keterampilan Praktik Pengurusan Jenazah.</v>
      </c>
    </row>
    <row r="25" spans="1:110" x14ac:dyDescent="0.25">
      <c r="A25" s="8">
        <v>15</v>
      </c>
      <c r="B25" s="8">
        <v>127350</v>
      </c>
      <c r="C25" s="8" t="s">
        <v>112</v>
      </c>
      <c r="D25" s="8">
        <f t="shared" si="0"/>
        <v>83</v>
      </c>
      <c r="E25" s="13" t="str">
        <f t="shared" si="1"/>
        <v>B</v>
      </c>
      <c r="F25" s="17">
        <f t="shared" si="2"/>
        <v>83</v>
      </c>
      <c r="G25" s="13" t="str">
        <f t="shared" si="3"/>
        <v>B</v>
      </c>
      <c r="H25"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5" s="8">
        <f t="shared" si="5"/>
        <v>84</v>
      </c>
      <c r="J25" s="13" t="str">
        <f t="shared" si="6"/>
        <v>B</v>
      </c>
      <c r="K25" s="20">
        <f t="shared" si="7"/>
        <v>81</v>
      </c>
      <c r="L25" s="13" t="str">
        <f t="shared" si="8"/>
        <v>B</v>
      </c>
      <c r="M25" s="8" t="str">
        <f t="shared" si="9"/>
        <v xml:space="preserve">Memiliki keterampilan Membaca QS Al Maidah : 48, Praktik Pengurusan Jenazah, Menyusun Teks Khutbah, Praktik Khutbah, </v>
      </c>
      <c r="N25" s="7"/>
      <c r="O25" s="59">
        <v>90</v>
      </c>
      <c r="P25" s="59"/>
      <c r="Q25" s="2"/>
      <c r="R25" s="59"/>
      <c r="S25" s="59"/>
      <c r="T25" s="2">
        <v>75</v>
      </c>
      <c r="U25" s="59"/>
      <c r="V25" s="59"/>
      <c r="W25" s="2">
        <v>85</v>
      </c>
      <c r="X25" s="59"/>
      <c r="Y25" s="59"/>
      <c r="Z25" s="2"/>
      <c r="AA25" s="59"/>
      <c r="AB25" s="59"/>
      <c r="AC25" s="2"/>
      <c r="AD25" s="29">
        <f t="shared" si="10"/>
        <v>83</v>
      </c>
      <c r="AE25" s="59">
        <v>94</v>
      </c>
      <c r="AF25" s="59"/>
      <c r="AG25" s="2"/>
      <c r="AH25" s="59">
        <v>83</v>
      </c>
      <c r="AI25" s="59"/>
      <c r="AJ25" s="2"/>
      <c r="AK25" s="59">
        <v>78</v>
      </c>
      <c r="AL25" s="59"/>
      <c r="AM25" s="2"/>
      <c r="AN25" s="59"/>
      <c r="AO25" s="59"/>
      <c r="AP25" s="2"/>
      <c r="AQ25" s="59"/>
      <c r="AR25" s="59"/>
      <c r="AS25" s="2"/>
      <c r="AT25" s="59">
        <v>77</v>
      </c>
      <c r="AU25" s="31">
        <f t="shared" si="11"/>
        <v>83.142857142857139</v>
      </c>
      <c r="AV25" s="32">
        <f t="shared" si="12"/>
        <v>83</v>
      </c>
      <c r="AW25" s="35"/>
      <c r="AX25" s="59">
        <v>90</v>
      </c>
      <c r="AY25" s="59"/>
      <c r="AZ25" s="2"/>
      <c r="BA25" s="59"/>
      <c r="BB25" s="59"/>
      <c r="BC25" s="2"/>
      <c r="BD25" s="59">
        <v>78</v>
      </c>
      <c r="BE25" s="59"/>
      <c r="BF25" s="2"/>
      <c r="BG25" s="59"/>
      <c r="BH25" s="59"/>
      <c r="BI25" s="2"/>
      <c r="BJ25" s="59"/>
      <c r="BK25" s="59"/>
      <c r="BL25" s="2"/>
      <c r="BM25" s="29">
        <f t="shared" si="13"/>
        <v>90</v>
      </c>
      <c r="BN25" s="29" t="str">
        <f t="shared" si="14"/>
        <v/>
      </c>
      <c r="BO25" s="29">
        <f t="shared" si="15"/>
        <v>78</v>
      </c>
      <c r="BP25" s="29" t="str">
        <f t="shared" si="16"/>
        <v/>
      </c>
      <c r="BQ25" s="29" t="str">
        <f t="shared" si="17"/>
        <v/>
      </c>
      <c r="BR25" s="29">
        <f t="shared" si="18"/>
        <v>84</v>
      </c>
      <c r="BS25" s="59">
        <v>75</v>
      </c>
      <c r="BT25" s="59"/>
      <c r="BU25" s="2"/>
      <c r="BV25" s="59">
        <v>85</v>
      </c>
      <c r="BW25" s="59"/>
      <c r="BX25" s="2"/>
      <c r="BY25" s="59"/>
      <c r="BZ25" s="59"/>
      <c r="CA25" s="2"/>
      <c r="CB25" s="59"/>
      <c r="CC25" s="59"/>
      <c r="CD25" s="2"/>
      <c r="CE25" s="59"/>
      <c r="CF25" s="59"/>
      <c r="CG25" s="2"/>
      <c r="CH25" s="29">
        <f t="shared" si="19"/>
        <v>75</v>
      </c>
      <c r="CI25" s="29">
        <f t="shared" si="20"/>
        <v>85</v>
      </c>
      <c r="CJ25" s="29" t="str">
        <f t="shared" si="21"/>
        <v/>
      </c>
      <c r="CK25" s="29" t="str">
        <f t="shared" si="22"/>
        <v/>
      </c>
      <c r="CL25" s="29" t="str">
        <f t="shared" si="23"/>
        <v/>
      </c>
      <c r="CM25" s="31">
        <f t="shared" si="24"/>
        <v>81.333333333333329</v>
      </c>
      <c r="CN25" s="32">
        <f t="shared" si="25"/>
        <v>81</v>
      </c>
      <c r="CO25" s="35"/>
      <c r="CP25" s="59">
        <v>7</v>
      </c>
      <c r="CQ25"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5" s="35"/>
      <c r="CS25" s="59">
        <v>5</v>
      </c>
      <c r="CT25" s="46" t="str">
        <f t="shared" si="27"/>
        <v xml:space="preserve">Memiliki keterampilan Membaca QS Al Maidah : 48, Praktik Pengurusan Jenazah, Menyusun Teks Khutbah, Praktik Khutbah, </v>
      </c>
      <c r="CU25" s="7"/>
      <c r="CV25" s="48">
        <v>3</v>
      </c>
      <c r="CW25" s="107" t="s">
        <v>135</v>
      </c>
      <c r="CX25" s="7">
        <v>5313</v>
      </c>
      <c r="CY25" s="80" t="s">
        <v>76</v>
      </c>
      <c r="CZ25" s="80"/>
      <c r="DA25" s="80"/>
      <c r="DE25" s="3">
        <v>3</v>
      </c>
      <c r="DF25" s="3" t="str">
        <f>(IF(CW24="","","Memiliki keterampilan "))&amp;(IF(CW23="","",CW23&amp;", "))&amp;(IF(CW24="","",CW24&amp;", "))&amp;(IF(CW26="","",CW26&amp;", "))&amp;(IF(CW27="","",CW27&amp;", "))&amp;(IF(CW28="","",CW28&amp;", "))&amp;(IF(CW29="","",CW29&amp;", "))&amp;(IF(CW30="","",CW30&amp;", "))&amp;(IF(CW31="","",CW31&amp;", "))&amp;(IF(CW32="","",CW32&amp;", "))&amp;(IF(CW25="","","Masih perlu peningkatan keterampilan "&amp;CW25&amp;"."))</f>
        <v>Memiliki keterampilan Membaca QS Al Maidah : 48, Praktik Pengurusan Jenazah, Praktik Khutbah, Masih perlu peningkatan keterampilan Menyusun Teks Khutbah.</v>
      </c>
    </row>
    <row r="26" spans="1:110" x14ac:dyDescent="0.25">
      <c r="A26" s="8">
        <v>16</v>
      </c>
      <c r="B26" s="8">
        <v>127366</v>
      </c>
      <c r="C26" s="8" t="s">
        <v>113</v>
      </c>
      <c r="D26" s="8">
        <f t="shared" si="0"/>
        <v>79</v>
      </c>
      <c r="E26" s="13" t="str">
        <f t="shared" si="1"/>
        <v>C</v>
      </c>
      <c r="F26" s="17">
        <f t="shared" si="2"/>
        <v>81</v>
      </c>
      <c r="G26" s="13" t="str">
        <f t="shared" si="3"/>
        <v>B</v>
      </c>
      <c r="H26"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6" s="8">
        <f t="shared" si="5"/>
        <v>78</v>
      </c>
      <c r="J26" s="13" t="str">
        <f t="shared" si="6"/>
        <v>C</v>
      </c>
      <c r="K26" s="20">
        <f t="shared" si="7"/>
        <v>83</v>
      </c>
      <c r="L26" s="13" t="str">
        <f t="shared" si="8"/>
        <v>B</v>
      </c>
      <c r="M26" s="8" t="str">
        <f t="shared" si="9"/>
        <v xml:space="preserve">Memiliki keterampilan Membaca QS Al Maidah : 48, Praktik Pengurusan Jenazah, Menyusun Teks Khutbah, Praktik Khutbah, </v>
      </c>
      <c r="N26" s="7"/>
      <c r="O26" s="59">
        <v>78</v>
      </c>
      <c r="P26" s="59"/>
      <c r="Q26" s="2"/>
      <c r="R26" s="59"/>
      <c r="S26" s="59"/>
      <c r="T26" s="2">
        <v>75</v>
      </c>
      <c r="U26" s="59"/>
      <c r="V26" s="59"/>
      <c r="W26" s="2">
        <v>85</v>
      </c>
      <c r="X26" s="59"/>
      <c r="Y26" s="59"/>
      <c r="Z26" s="2"/>
      <c r="AA26" s="59"/>
      <c r="AB26" s="59"/>
      <c r="AC26" s="2"/>
      <c r="AD26" s="29">
        <f t="shared" si="10"/>
        <v>79</v>
      </c>
      <c r="AE26" s="59">
        <v>95</v>
      </c>
      <c r="AF26" s="59"/>
      <c r="AG26" s="2"/>
      <c r="AH26" s="59">
        <v>87</v>
      </c>
      <c r="AI26" s="59"/>
      <c r="AJ26" s="2"/>
      <c r="AK26" s="59">
        <v>78</v>
      </c>
      <c r="AL26" s="59"/>
      <c r="AM26" s="2"/>
      <c r="AN26" s="59"/>
      <c r="AO26" s="59"/>
      <c r="AP26" s="2"/>
      <c r="AQ26" s="59"/>
      <c r="AR26" s="59"/>
      <c r="AS26" s="2"/>
      <c r="AT26" s="59">
        <v>71</v>
      </c>
      <c r="AU26" s="31">
        <f t="shared" si="11"/>
        <v>81.285714285714292</v>
      </c>
      <c r="AV26" s="32">
        <f t="shared" si="12"/>
        <v>81</v>
      </c>
      <c r="AW26" s="35"/>
      <c r="AX26" s="59">
        <v>78</v>
      </c>
      <c r="AY26" s="59"/>
      <c r="AZ26" s="2"/>
      <c r="BA26" s="59"/>
      <c r="BB26" s="59"/>
      <c r="BC26" s="2"/>
      <c r="BD26" s="59">
        <v>78</v>
      </c>
      <c r="BE26" s="59"/>
      <c r="BF26" s="2"/>
      <c r="BG26" s="59"/>
      <c r="BH26" s="59"/>
      <c r="BI26" s="2"/>
      <c r="BJ26" s="59"/>
      <c r="BK26" s="59"/>
      <c r="BL26" s="2"/>
      <c r="BM26" s="29">
        <f t="shared" si="13"/>
        <v>78</v>
      </c>
      <c r="BN26" s="29" t="str">
        <f t="shared" si="14"/>
        <v/>
      </c>
      <c r="BO26" s="29">
        <f t="shared" si="15"/>
        <v>78</v>
      </c>
      <c r="BP26" s="29" t="str">
        <f t="shared" si="16"/>
        <v/>
      </c>
      <c r="BQ26" s="29" t="str">
        <f t="shared" si="17"/>
        <v/>
      </c>
      <c r="BR26" s="29">
        <f t="shared" si="18"/>
        <v>78</v>
      </c>
      <c r="BS26" s="59">
        <v>85</v>
      </c>
      <c r="BT26" s="59"/>
      <c r="BU26" s="2"/>
      <c r="BV26" s="59">
        <v>85</v>
      </c>
      <c r="BW26" s="59"/>
      <c r="BX26" s="2"/>
      <c r="BY26" s="59"/>
      <c r="BZ26" s="59"/>
      <c r="CA26" s="2"/>
      <c r="CB26" s="59"/>
      <c r="CC26" s="59"/>
      <c r="CD26" s="2"/>
      <c r="CE26" s="59"/>
      <c r="CF26" s="59"/>
      <c r="CG26" s="2"/>
      <c r="CH26" s="29">
        <f t="shared" si="19"/>
        <v>85</v>
      </c>
      <c r="CI26" s="29">
        <f t="shared" si="20"/>
        <v>85</v>
      </c>
      <c r="CJ26" s="29" t="str">
        <f t="shared" si="21"/>
        <v/>
      </c>
      <c r="CK26" s="29" t="str">
        <f t="shared" si="22"/>
        <v/>
      </c>
      <c r="CL26" s="29" t="str">
        <f t="shared" si="23"/>
        <v/>
      </c>
      <c r="CM26" s="31">
        <f t="shared" si="24"/>
        <v>82.666666666666671</v>
      </c>
      <c r="CN26" s="32">
        <f t="shared" si="25"/>
        <v>83</v>
      </c>
      <c r="CO26" s="35"/>
      <c r="CP26" s="59">
        <v>7</v>
      </c>
      <c r="CQ26"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6" s="35"/>
      <c r="CS26" s="59">
        <v>5</v>
      </c>
      <c r="CT26" s="46" t="str">
        <f t="shared" si="27"/>
        <v xml:space="preserve">Memiliki keterampilan Membaca QS Al Maidah : 48, Praktik Pengurusan Jenazah, Menyusun Teks Khutbah, Praktik Khutbah, </v>
      </c>
      <c r="CU26" s="7"/>
      <c r="CV26" s="48">
        <v>4</v>
      </c>
      <c r="CW26" s="107" t="s">
        <v>136</v>
      </c>
      <c r="CX26" s="7">
        <v>5314</v>
      </c>
      <c r="CY26" s="51" t="s">
        <v>54</v>
      </c>
      <c r="CZ26" s="55" t="s">
        <v>55</v>
      </c>
      <c r="DA26" s="55" t="s">
        <v>56</v>
      </c>
      <c r="DE26" s="3">
        <v>4</v>
      </c>
      <c r="DF26" s="3" t="str">
        <f>(IF(CW24="","","Memiliki keterampilan "))&amp;(IF(CW23="","",CW23&amp;", "))&amp;(IF(CW24="","",CW24&amp;", "))&amp;(IF(CW25="","",CW25&amp;", "))&amp;(IF(CW27="","",CW27&amp;", "))&amp;(IF(CW28="","",CW28&amp;", "))&amp;(IF(CW29="","",CW29&amp;", "))&amp;(IF(CW30="","",CW30&amp;", "))&amp;(IF(CW31="","",CW31&amp;", "))&amp;(IF(CW32="","",CW32&amp;", "))&amp;(IF(CW26="","","Masih perlu peningkatan keterampilan "&amp;CW26&amp;"."))</f>
        <v>Memiliki keterampilan Membaca QS Al Maidah : 48, Praktik Pengurusan Jenazah, Menyusun Teks Khutbah, Masih perlu peningkatan keterampilan Praktik Khutbah.</v>
      </c>
    </row>
    <row r="27" spans="1:110" x14ac:dyDescent="0.25">
      <c r="A27" s="8">
        <v>17</v>
      </c>
      <c r="B27" s="8">
        <v>127382</v>
      </c>
      <c r="C27" s="8" t="s">
        <v>114</v>
      </c>
      <c r="D27" s="8">
        <f t="shared" si="0"/>
        <v>82</v>
      </c>
      <c r="E27" s="13" t="str">
        <f t="shared" si="1"/>
        <v>B</v>
      </c>
      <c r="F27" s="17">
        <f t="shared" si="2"/>
        <v>82</v>
      </c>
      <c r="G27" s="13" t="str">
        <f t="shared" si="3"/>
        <v>B</v>
      </c>
      <c r="H27"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7" s="8">
        <f t="shared" si="5"/>
        <v>82</v>
      </c>
      <c r="J27" s="13" t="str">
        <f t="shared" si="6"/>
        <v>B</v>
      </c>
      <c r="K27" s="20">
        <f t="shared" si="7"/>
        <v>81</v>
      </c>
      <c r="L27" s="13" t="str">
        <f t="shared" si="8"/>
        <v>B</v>
      </c>
      <c r="M27" s="8" t="str">
        <f t="shared" si="9"/>
        <v xml:space="preserve">Memiliki keterampilan Membaca QS Al Maidah : 48, Praktik Pengurusan Jenazah, Menyusun Teks Khutbah, Praktik Khutbah, </v>
      </c>
      <c r="N27" s="7"/>
      <c r="O27" s="59">
        <v>85</v>
      </c>
      <c r="P27" s="59"/>
      <c r="Q27" s="2"/>
      <c r="R27" s="59"/>
      <c r="S27" s="59"/>
      <c r="T27" s="2">
        <v>75</v>
      </c>
      <c r="U27" s="59"/>
      <c r="V27" s="59"/>
      <c r="W27" s="2">
        <v>85</v>
      </c>
      <c r="X27" s="59"/>
      <c r="Y27" s="59"/>
      <c r="Z27" s="2"/>
      <c r="AA27" s="59"/>
      <c r="AB27" s="59"/>
      <c r="AC27" s="2"/>
      <c r="AD27" s="29">
        <f t="shared" si="10"/>
        <v>82</v>
      </c>
      <c r="AE27" s="59">
        <v>95</v>
      </c>
      <c r="AF27" s="59"/>
      <c r="AG27" s="2"/>
      <c r="AH27" s="59">
        <v>82</v>
      </c>
      <c r="AI27" s="59"/>
      <c r="AJ27" s="2"/>
      <c r="AK27" s="59">
        <v>75</v>
      </c>
      <c r="AL27" s="59"/>
      <c r="AM27" s="2"/>
      <c r="AN27" s="59"/>
      <c r="AO27" s="59"/>
      <c r="AP27" s="2"/>
      <c r="AQ27" s="59"/>
      <c r="AR27" s="59"/>
      <c r="AS27" s="2"/>
      <c r="AT27" s="59">
        <v>78</v>
      </c>
      <c r="AU27" s="31">
        <f t="shared" si="11"/>
        <v>82.142857142857139</v>
      </c>
      <c r="AV27" s="32">
        <f t="shared" si="12"/>
        <v>82</v>
      </c>
      <c r="AW27" s="35"/>
      <c r="AX27" s="59">
        <v>85</v>
      </c>
      <c r="AY27" s="59"/>
      <c r="AZ27" s="2"/>
      <c r="BA27" s="59"/>
      <c r="BB27" s="59"/>
      <c r="BC27" s="2"/>
      <c r="BD27" s="59">
        <v>78</v>
      </c>
      <c r="BE27" s="59"/>
      <c r="BF27" s="2"/>
      <c r="BG27" s="59"/>
      <c r="BH27" s="59"/>
      <c r="BI27" s="2"/>
      <c r="BJ27" s="59"/>
      <c r="BK27" s="59"/>
      <c r="BL27" s="2"/>
      <c r="BM27" s="29">
        <f t="shared" si="13"/>
        <v>85</v>
      </c>
      <c r="BN27" s="29" t="str">
        <f t="shared" si="14"/>
        <v/>
      </c>
      <c r="BO27" s="29">
        <f t="shared" si="15"/>
        <v>78</v>
      </c>
      <c r="BP27" s="29" t="str">
        <f t="shared" si="16"/>
        <v/>
      </c>
      <c r="BQ27" s="29" t="str">
        <f t="shared" si="17"/>
        <v/>
      </c>
      <c r="BR27" s="29">
        <f t="shared" si="18"/>
        <v>82</v>
      </c>
      <c r="BS27" s="59">
        <v>75</v>
      </c>
      <c r="BT27" s="59"/>
      <c r="BU27" s="2"/>
      <c r="BV27" s="59">
        <v>85</v>
      </c>
      <c r="BW27" s="59"/>
      <c r="BX27" s="2"/>
      <c r="BY27" s="59"/>
      <c r="BZ27" s="59"/>
      <c r="CA27" s="2"/>
      <c r="CB27" s="59"/>
      <c r="CC27" s="59"/>
      <c r="CD27" s="2"/>
      <c r="CE27" s="59"/>
      <c r="CF27" s="59"/>
      <c r="CG27" s="2"/>
      <c r="CH27" s="29">
        <f t="shared" si="19"/>
        <v>75</v>
      </c>
      <c r="CI27" s="29">
        <f t="shared" si="20"/>
        <v>85</v>
      </c>
      <c r="CJ27" s="29" t="str">
        <f t="shared" si="21"/>
        <v/>
      </c>
      <c r="CK27" s="29" t="str">
        <f t="shared" si="22"/>
        <v/>
      </c>
      <c r="CL27" s="29" t="str">
        <f t="shared" si="23"/>
        <v/>
      </c>
      <c r="CM27" s="31">
        <f t="shared" si="24"/>
        <v>80.666666666666671</v>
      </c>
      <c r="CN27" s="32">
        <f t="shared" si="25"/>
        <v>81</v>
      </c>
      <c r="CO27" s="35"/>
      <c r="CP27" s="59">
        <v>7</v>
      </c>
      <c r="CQ27"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7" s="35"/>
      <c r="CS27" s="59">
        <v>5</v>
      </c>
      <c r="CT27" s="46" t="str">
        <f t="shared" si="27"/>
        <v xml:space="preserve">Memiliki keterampilan Membaca QS Al Maidah : 48, Praktik Pengurusan Jenazah, Menyusun Teks Khutbah, Praktik Khutbah, </v>
      </c>
      <c r="CU27" s="7"/>
      <c r="CV27" s="48">
        <v>5</v>
      </c>
      <c r="CW27" s="59"/>
      <c r="CX27" s="7">
        <v>5315</v>
      </c>
      <c r="CY27" s="36">
        <v>0</v>
      </c>
      <c r="CZ27" s="53">
        <v>69</v>
      </c>
      <c r="DA27" s="56" t="s">
        <v>58</v>
      </c>
      <c r="DE27" s="3">
        <v>5</v>
      </c>
      <c r="DF27" s="3"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Membaca QS Al Maidah : 48, Praktik Pengurusan Jenazah, Menyusun Teks Khutbah, Praktik Khutbah, </v>
      </c>
    </row>
    <row r="28" spans="1:110" x14ac:dyDescent="0.25">
      <c r="A28" s="8">
        <v>18</v>
      </c>
      <c r="B28" s="8">
        <v>127398</v>
      </c>
      <c r="C28" s="8" t="s">
        <v>115</v>
      </c>
      <c r="D28" s="8">
        <f t="shared" si="0"/>
        <v>80</v>
      </c>
      <c r="E28" s="13" t="str">
        <f t="shared" si="1"/>
        <v>B</v>
      </c>
      <c r="F28" s="17">
        <f t="shared" si="2"/>
        <v>82</v>
      </c>
      <c r="G28" s="13" t="str">
        <f t="shared" si="3"/>
        <v>B</v>
      </c>
      <c r="H28"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8" s="8">
        <f t="shared" si="5"/>
        <v>80</v>
      </c>
      <c r="J28" s="13" t="str">
        <f t="shared" si="6"/>
        <v>B</v>
      </c>
      <c r="K28" s="20">
        <f t="shared" si="7"/>
        <v>80</v>
      </c>
      <c r="L28" s="13" t="str">
        <f t="shared" si="8"/>
        <v>B</v>
      </c>
      <c r="M28" s="8" t="str">
        <f t="shared" si="9"/>
        <v xml:space="preserve">Memiliki keterampilan Membaca QS Al Maidah : 48, Praktik Pengurusan Jenazah, Menyusun Teks Khutbah, Praktik Khutbah, </v>
      </c>
      <c r="N28" s="7"/>
      <c r="O28" s="59">
        <v>80</v>
      </c>
      <c r="P28" s="59"/>
      <c r="Q28" s="2"/>
      <c r="R28" s="59"/>
      <c r="S28" s="59"/>
      <c r="T28" s="2">
        <v>75</v>
      </c>
      <c r="U28" s="59"/>
      <c r="V28" s="59"/>
      <c r="W28" s="2">
        <v>85</v>
      </c>
      <c r="X28" s="59"/>
      <c r="Y28" s="59"/>
      <c r="Z28" s="2"/>
      <c r="AA28" s="59"/>
      <c r="AB28" s="59"/>
      <c r="AC28" s="2"/>
      <c r="AD28" s="29">
        <f t="shared" si="10"/>
        <v>80</v>
      </c>
      <c r="AE28" s="59">
        <v>95</v>
      </c>
      <c r="AF28" s="59"/>
      <c r="AG28" s="2"/>
      <c r="AH28" s="59">
        <v>83</v>
      </c>
      <c r="AI28" s="59"/>
      <c r="AJ28" s="2"/>
      <c r="AK28" s="59">
        <v>78</v>
      </c>
      <c r="AL28" s="59"/>
      <c r="AM28" s="2"/>
      <c r="AN28" s="59"/>
      <c r="AO28" s="59"/>
      <c r="AP28" s="2"/>
      <c r="AQ28" s="59"/>
      <c r="AR28" s="59"/>
      <c r="AS28" s="2"/>
      <c r="AT28" s="59">
        <v>78</v>
      </c>
      <c r="AU28" s="31">
        <f t="shared" si="11"/>
        <v>82</v>
      </c>
      <c r="AV28" s="32">
        <f t="shared" si="12"/>
        <v>82</v>
      </c>
      <c r="AW28" s="35"/>
      <c r="AX28" s="59">
        <v>80</v>
      </c>
      <c r="AY28" s="59"/>
      <c r="AZ28" s="2"/>
      <c r="BA28" s="59"/>
      <c r="BB28" s="59"/>
      <c r="BC28" s="2"/>
      <c r="BD28" s="59">
        <v>80</v>
      </c>
      <c r="BE28" s="59"/>
      <c r="BF28" s="2"/>
      <c r="BG28" s="59"/>
      <c r="BH28" s="59"/>
      <c r="BI28" s="2"/>
      <c r="BJ28" s="59"/>
      <c r="BK28" s="59"/>
      <c r="BL28" s="2"/>
      <c r="BM28" s="29">
        <f t="shared" si="13"/>
        <v>80</v>
      </c>
      <c r="BN28" s="29" t="str">
        <f t="shared" si="14"/>
        <v/>
      </c>
      <c r="BO28" s="29">
        <f t="shared" si="15"/>
        <v>80</v>
      </c>
      <c r="BP28" s="29" t="str">
        <f t="shared" si="16"/>
        <v/>
      </c>
      <c r="BQ28" s="29" t="str">
        <f t="shared" si="17"/>
        <v/>
      </c>
      <c r="BR28" s="29">
        <f t="shared" si="18"/>
        <v>80</v>
      </c>
      <c r="BS28" s="59">
        <v>85</v>
      </c>
      <c r="BT28" s="59"/>
      <c r="BU28" s="2"/>
      <c r="BV28" s="59">
        <v>75</v>
      </c>
      <c r="BW28" s="59"/>
      <c r="BX28" s="2"/>
      <c r="BY28" s="59"/>
      <c r="BZ28" s="59"/>
      <c r="CA28" s="2"/>
      <c r="CB28" s="59"/>
      <c r="CC28" s="59"/>
      <c r="CD28" s="2"/>
      <c r="CE28" s="59"/>
      <c r="CF28" s="59"/>
      <c r="CG28" s="2"/>
      <c r="CH28" s="29">
        <f t="shared" si="19"/>
        <v>85</v>
      </c>
      <c r="CI28" s="29">
        <f t="shared" si="20"/>
        <v>75</v>
      </c>
      <c r="CJ28" s="29" t="str">
        <f t="shared" si="21"/>
        <v/>
      </c>
      <c r="CK28" s="29" t="str">
        <f t="shared" si="22"/>
        <v/>
      </c>
      <c r="CL28" s="29" t="str">
        <f t="shared" si="23"/>
        <v/>
      </c>
      <c r="CM28" s="31">
        <f t="shared" si="24"/>
        <v>80</v>
      </c>
      <c r="CN28" s="32">
        <f t="shared" si="25"/>
        <v>80</v>
      </c>
      <c r="CO28" s="35"/>
      <c r="CP28" s="59">
        <v>7</v>
      </c>
      <c r="CQ28"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8" s="35"/>
      <c r="CS28" s="59">
        <v>5</v>
      </c>
      <c r="CT28" s="46" t="str">
        <f t="shared" si="27"/>
        <v xml:space="preserve">Memiliki keterampilan Membaca QS Al Maidah : 48, Praktik Pengurusan Jenazah, Menyusun Teks Khutbah, Praktik Khutbah, </v>
      </c>
      <c r="CU28" s="7"/>
      <c r="CV28" s="48">
        <v>6</v>
      </c>
      <c r="CW28" s="59"/>
      <c r="CX28" s="7">
        <v>5316</v>
      </c>
      <c r="CY28" s="36">
        <v>70</v>
      </c>
      <c r="CZ28" s="54">
        <v>79</v>
      </c>
      <c r="DA28" s="57" t="s">
        <v>60</v>
      </c>
      <c r="DE28" s="3">
        <v>6</v>
      </c>
      <c r="DF28" s="3"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Membaca QS Al Maidah : 48, Praktik Pengurusan Jenazah, Menyusun Teks Khutbah, Praktik Khutbah, </v>
      </c>
    </row>
    <row r="29" spans="1:110" x14ac:dyDescent="0.25">
      <c r="A29" s="8">
        <v>19</v>
      </c>
      <c r="B29" s="8">
        <v>127430</v>
      </c>
      <c r="C29" s="8" t="s">
        <v>116</v>
      </c>
      <c r="D29" s="8">
        <f t="shared" si="0"/>
        <v>82</v>
      </c>
      <c r="E29" s="13" t="str">
        <f t="shared" si="1"/>
        <v>B</v>
      </c>
      <c r="F29" s="17">
        <f t="shared" si="2"/>
        <v>83</v>
      </c>
      <c r="G29" s="13" t="str">
        <f t="shared" si="3"/>
        <v>B</v>
      </c>
      <c r="H29"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29" s="8">
        <f t="shared" si="5"/>
        <v>82</v>
      </c>
      <c r="J29" s="13" t="str">
        <f t="shared" si="6"/>
        <v>B</v>
      </c>
      <c r="K29" s="20">
        <f t="shared" si="7"/>
        <v>84</v>
      </c>
      <c r="L29" s="13" t="str">
        <f t="shared" si="8"/>
        <v>B</v>
      </c>
      <c r="M29" s="8" t="str">
        <f t="shared" si="9"/>
        <v xml:space="preserve">Memiliki keterampilan Membaca QS Al Maidah : 48, Praktik Pengurusan Jenazah, Menyusun Teks Khutbah, Praktik Khutbah, </v>
      </c>
      <c r="N29" s="7"/>
      <c r="O29" s="59">
        <v>85</v>
      </c>
      <c r="P29" s="59"/>
      <c r="Q29" s="2"/>
      <c r="R29" s="59"/>
      <c r="S29" s="59"/>
      <c r="T29" s="2">
        <v>75</v>
      </c>
      <c r="U29" s="59"/>
      <c r="V29" s="59"/>
      <c r="W29" s="2">
        <v>85</v>
      </c>
      <c r="X29" s="59"/>
      <c r="Y29" s="59"/>
      <c r="Z29" s="2"/>
      <c r="AA29" s="59"/>
      <c r="AB29" s="59"/>
      <c r="AC29" s="2"/>
      <c r="AD29" s="29">
        <f t="shared" si="10"/>
        <v>82</v>
      </c>
      <c r="AE29" s="59">
        <v>94</v>
      </c>
      <c r="AF29" s="59"/>
      <c r="AG29" s="2"/>
      <c r="AH29" s="59">
        <v>85</v>
      </c>
      <c r="AI29" s="59"/>
      <c r="AJ29" s="2"/>
      <c r="AK29" s="59">
        <v>73</v>
      </c>
      <c r="AL29" s="59"/>
      <c r="AM29" s="2"/>
      <c r="AN29" s="59"/>
      <c r="AO29" s="59"/>
      <c r="AP29" s="2"/>
      <c r="AQ29" s="59"/>
      <c r="AR29" s="59"/>
      <c r="AS29" s="2"/>
      <c r="AT29" s="59">
        <v>83</v>
      </c>
      <c r="AU29" s="31">
        <f t="shared" si="11"/>
        <v>82.857142857142861</v>
      </c>
      <c r="AV29" s="32">
        <f t="shared" si="12"/>
        <v>83</v>
      </c>
      <c r="AW29" s="35"/>
      <c r="AX29" s="59">
        <v>85</v>
      </c>
      <c r="AY29" s="59"/>
      <c r="AZ29" s="2"/>
      <c r="BA29" s="59"/>
      <c r="BB29" s="59"/>
      <c r="BC29" s="2"/>
      <c r="BD29" s="59">
        <v>78</v>
      </c>
      <c r="BE29" s="59"/>
      <c r="BF29" s="2"/>
      <c r="BG29" s="59"/>
      <c r="BH29" s="59"/>
      <c r="BI29" s="2"/>
      <c r="BJ29" s="59"/>
      <c r="BK29" s="59"/>
      <c r="BL29" s="2"/>
      <c r="BM29" s="29">
        <f t="shared" si="13"/>
        <v>85</v>
      </c>
      <c r="BN29" s="29" t="str">
        <f t="shared" si="14"/>
        <v/>
      </c>
      <c r="BO29" s="29">
        <f t="shared" si="15"/>
        <v>78</v>
      </c>
      <c r="BP29" s="29" t="str">
        <f t="shared" si="16"/>
        <v/>
      </c>
      <c r="BQ29" s="29" t="str">
        <f t="shared" si="17"/>
        <v/>
      </c>
      <c r="BR29" s="29">
        <f t="shared" si="18"/>
        <v>82</v>
      </c>
      <c r="BS29" s="59">
        <v>85</v>
      </c>
      <c r="BT29" s="59"/>
      <c r="BU29" s="2"/>
      <c r="BV29" s="59">
        <v>85</v>
      </c>
      <c r="BW29" s="59"/>
      <c r="BX29" s="2"/>
      <c r="BY29" s="59"/>
      <c r="BZ29" s="59"/>
      <c r="CA29" s="2"/>
      <c r="CB29" s="59"/>
      <c r="CC29" s="59"/>
      <c r="CD29" s="2"/>
      <c r="CE29" s="59"/>
      <c r="CF29" s="59"/>
      <c r="CG29" s="2"/>
      <c r="CH29" s="29">
        <f t="shared" si="19"/>
        <v>85</v>
      </c>
      <c r="CI29" s="29">
        <f t="shared" si="20"/>
        <v>85</v>
      </c>
      <c r="CJ29" s="29" t="str">
        <f t="shared" si="21"/>
        <v/>
      </c>
      <c r="CK29" s="29" t="str">
        <f t="shared" si="22"/>
        <v/>
      </c>
      <c r="CL29" s="29" t="str">
        <f t="shared" si="23"/>
        <v/>
      </c>
      <c r="CM29" s="31">
        <f t="shared" si="24"/>
        <v>84</v>
      </c>
      <c r="CN29" s="32">
        <f t="shared" si="25"/>
        <v>84</v>
      </c>
      <c r="CO29" s="35"/>
      <c r="CP29" s="59">
        <v>7</v>
      </c>
      <c r="CQ29"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29" s="35"/>
      <c r="CS29" s="59">
        <v>5</v>
      </c>
      <c r="CT29" s="46" t="str">
        <f t="shared" si="27"/>
        <v xml:space="preserve">Memiliki keterampilan Membaca QS Al Maidah : 48, Praktik Pengurusan Jenazah, Menyusun Teks Khutbah, Praktik Khutbah, </v>
      </c>
      <c r="CU29" s="7"/>
      <c r="CV29" s="48">
        <v>7</v>
      </c>
      <c r="CW29" s="59"/>
      <c r="CX29" s="7">
        <v>5317</v>
      </c>
      <c r="CY29" s="36">
        <v>80</v>
      </c>
      <c r="CZ29" s="54">
        <v>89</v>
      </c>
      <c r="DA29" s="57" t="s">
        <v>62</v>
      </c>
      <c r="DE29" s="3">
        <v>7</v>
      </c>
      <c r="DF29" s="3"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Membaca QS Al Maidah : 48, Praktik Pengurusan Jenazah, Menyusun Teks Khutbah, Praktik Khutbah, </v>
      </c>
    </row>
    <row r="30" spans="1:110" x14ac:dyDescent="0.25">
      <c r="A30" s="8">
        <v>20</v>
      </c>
      <c r="B30" s="8">
        <v>127446</v>
      </c>
      <c r="C30" s="8" t="s">
        <v>117</v>
      </c>
      <c r="D30" s="8">
        <f t="shared" si="0"/>
        <v>78</v>
      </c>
      <c r="E30" s="13" t="str">
        <f t="shared" si="1"/>
        <v>C</v>
      </c>
      <c r="F30" s="17">
        <f t="shared" si="2"/>
        <v>81</v>
      </c>
      <c r="G30" s="13" t="str">
        <f t="shared" si="3"/>
        <v>B</v>
      </c>
      <c r="H30"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0" s="8">
        <f t="shared" si="5"/>
        <v>78</v>
      </c>
      <c r="J30" s="13" t="str">
        <f t="shared" si="6"/>
        <v>C</v>
      </c>
      <c r="K30" s="20">
        <f t="shared" si="7"/>
        <v>83</v>
      </c>
      <c r="L30" s="13" t="str">
        <f t="shared" si="8"/>
        <v>B</v>
      </c>
      <c r="M30" s="8" t="str">
        <f t="shared" si="9"/>
        <v xml:space="preserve">Memiliki keterampilan Membaca QS Al Maidah : 48, Praktik Pengurusan Jenazah, Menyusun Teks Khutbah, Praktik Khutbah, </v>
      </c>
      <c r="N30" s="7"/>
      <c r="O30" s="59">
        <v>75</v>
      </c>
      <c r="P30" s="59"/>
      <c r="Q30" s="2"/>
      <c r="R30" s="59"/>
      <c r="S30" s="59"/>
      <c r="T30" s="2">
        <v>75</v>
      </c>
      <c r="U30" s="59"/>
      <c r="V30" s="59"/>
      <c r="W30" s="2">
        <v>85</v>
      </c>
      <c r="X30" s="59"/>
      <c r="Y30" s="59"/>
      <c r="Z30" s="2"/>
      <c r="AA30" s="59"/>
      <c r="AB30" s="59"/>
      <c r="AC30" s="2"/>
      <c r="AD30" s="29">
        <f t="shared" si="10"/>
        <v>78</v>
      </c>
      <c r="AE30" s="59">
        <v>95</v>
      </c>
      <c r="AF30" s="59"/>
      <c r="AG30" s="2"/>
      <c r="AH30" s="59">
        <v>87</v>
      </c>
      <c r="AI30" s="59"/>
      <c r="AJ30" s="2"/>
      <c r="AK30" s="59">
        <v>78</v>
      </c>
      <c r="AL30" s="59"/>
      <c r="AM30" s="2"/>
      <c r="AN30" s="59"/>
      <c r="AO30" s="59"/>
      <c r="AP30" s="2"/>
      <c r="AQ30" s="59"/>
      <c r="AR30" s="59"/>
      <c r="AS30" s="2"/>
      <c r="AT30" s="59">
        <v>73</v>
      </c>
      <c r="AU30" s="31">
        <f t="shared" si="11"/>
        <v>81.142857142857139</v>
      </c>
      <c r="AV30" s="32">
        <f t="shared" si="12"/>
        <v>81</v>
      </c>
      <c r="AW30" s="35"/>
      <c r="AX30" s="59">
        <v>75</v>
      </c>
      <c r="AY30" s="59"/>
      <c r="AZ30" s="2"/>
      <c r="BA30" s="59"/>
      <c r="BB30" s="59"/>
      <c r="BC30" s="2"/>
      <c r="BD30" s="59">
        <v>80</v>
      </c>
      <c r="BE30" s="59"/>
      <c r="BF30" s="2"/>
      <c r="BG30" s="59"/>
      <c r="BH30" s="59"/>
      <c r="BI30" s="2"/>
      <c r="BJ30" s="59"/>
      <c r="BK30" s="59"/>
      <c r="BL30" s="2"/>
      <c r="BM30" s="29">
        <f t="shared" si="13"/>
        <v>75</v>
      </c>
      <c r="BN30" s="29" t="str">
        <f t="shared" si="14"/>
        <v/>
      </c>
      <c r="BO30" s="29">
        <f t="shared" si="15"/>
        <v>80</v>
      </c>
      <c r="BP30" s="29" t="str">
        <f t="shared" si="16"/>
        <v/>
      </c>
      <c r="BQ30" s="29" t="str">
        <f t="shared" si="17"/>
        <v/>
      </c>
      <c r="BR30" s="29">
        <f t="shared" si="18"/>
        <v>78</v>
      </c>
      <c r="BS30" s="59">
        <v>85</v>
      </c>
      <c r="BT30" s="59"/>
      <c r="BU30" s="2"/>
      <c r="BV30" s="59">
        <v>85</v>
      </c>
      <c r="BW30" s="59"/>
      <c r="BX30" s="2"/>
      <c r="BY30" s="59"/>
      <c r="BZ30" s="59"/>
      <c r="CA30" s="2"/>
      <c r="CB30" s="59"/>
      <c r="CC30" s="59"/>
      <c r="CD30" s="2"/>
      <c r="CE30" s="59"/>
      <c r="CF30" s="59"/>
      <c r="CG30" s="2"/>
      <c r="CH30" s="29">
        <f t="shared" si="19"/>
        <v>85</v>
      </c>
      <c r="CI30" s="29">
        <f t="shared" si="20"/>
        <v>85</v>
      </c>
      <c r="CJ30" s="29" t="str">
        <f t="shared" si="21"/>
        <v/>
      </c>
      <c r="CK30" s="29" t="str">
        <f t="shared" si="22"/>
        <v/>
      </c>
      <c r="CL30" s="29" t="str">
        <f t="shared" si="23"/>
        <v/>
      </c>
      <c r="CM30" s="31">
        <f t="shared" si="24"/>
        <v>82.666666666666671</v>
      </c>
      <c r="CN30" s="32">
        <f t="shared" si="25"/>
        <v>83</v>
      </c>
      <c r="CO30" s="35"/>
      <c r="CP30" s="59">
        <v>7</v>
      </c>
      <c r="CQ30"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0" s="35"/>
      <c r="CS30" s="59">
        <v>5</v>
      </c>
      <c r="CT30" s="46" t="str">
        <f t="shared" si="27"/>
        <v xml:space="preserve">Memiliki keterampilan Membaca QS Al Maidah : 48, Praktik Pengurusan Jenazah, Menyusun Teks Khutbah, Praktik Khutbah, </v>
      </c>
      <c r="CU30" s="7"/>
      <c r="CV30" s="48">
        <v>8</v>
      </c>
      <c r="CW30" s="59"/>
      <c r="CX30" s="7">
        <v>5318</v>
      </c>
      <c r="CY30" s="36">
        <v>90</v>
      </c>
      <c r="CZ30" s="54">
        <v>100</v>
      </c>
      <c r="DA30" s="57" t="s">
        <v>19</v>
      </c>
      <c r="DE30" s="3">
        <v>8</v>
      </c>
      <c r="DF30" s="3"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Membaca QS Al Maidah : 48, Praktik Pengurusan Jenazah, Menyusun Teks Khutbah, Praktik Khutbah, </v>
      </c>
    </row>
    <row r="31" spans="1:110" x14ac:dyDescent="0.25">
      <c r="A31" s="8">
        <v>21</v>
      </c>
      <c r="B31" s="8">
        <v>127462</v>
      </c>
      <c r="C31" s="8" t="s">
        <v>118</v>
      </c>
      <c r="D31" s="8">
        <f t="shared" si="0"/>
        <v>79</v>
      </c>
      <c r="E31" s="13" t="str">
        <f t="shared" si="1"/>
        <v>C</v>
      </c>
      <c r="F31" s="17">
        <f t="shared" si="2"/>
        <v>81</v>
      </c>
      <c r="G31" s="13" t="str">
        <f t="shared" si="3"/>
        <v>B</v>
      </c>
      <c r="H31"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1" s="8">
        <f t="shared" si="5"/>
        <v>79</v>
      </c>
      <c r="J31" s="13" t="str">
        <f t="shared" si="6"/>
        <v>C</v>
      </c>
      <c r="K31" s="20">
        <f t="shared" si="7"/>
        <v>81</v>
      </c>
      <c r="L31" s="13" t="str">
        <f t="shared" si="8"/>
        <v>B</v>
      </c>
      <c r="M31" s="8" t="str">
        <f t="shared" si="9"/>
        <v xml:space="preserve">Memiliki keterampilan Membaca QS Al Maidah : 48, Praktik Pengurusan Jenazah, Menyusun Teks Khutbah, Praktik Khutbah, </v>
      </c>
      <c r="N31" s="7"/>
      <c r="O31" s="59">
        <v>78</v>
      </c>
      <c r="P31" s="59"/>
      <c r="Q31" s="2"/>
      <c r="R31" s="59"/>
      <c r="S31" s="59"/>
      <c r="T31" s="2">
        <v>75</v>
      </c>
      <c r="U31" s="59"/>
      <c r="V31" s="59"/>
      <c r="W31" s="2">
        <v>85</v>
      </c>
      <c r="X31" s="59"/>
      <c r="Y31" s="59"/>
      <c r="Z31" s="2"/>
      <c r="AA31" s="59"/>
      <c r="AB31" s="59"/>
      <c r="AC31" s="2"/>
      <c r="AD31" s="29">
        <f t="shared" si="10"/>
        <v>79</v>
      </c>
      <c r="AE31" s="59">
        <v>95</v>
      </c>
      <c r="AF31" s="59"/>
      <c r="AG31" s="2"/>
      <c r="AH31" s="59">
        <v>85</v>
      </c>
      <c r="AI31" s="59"/>
      <c r="AJ31" s="2"/>
      <c r="AK31" s="59">
        <v>78</v>
      </c>
      <c r="AL31" s="59"/>
      <c r="AM31" s="2"/>
      <c r="AN31" s="59"/>
      <c r="AO31" s="59"/>
      <c r="AP31" s="2"/>
      <c r="AQ31" s="59"/>
      <c r="AR31" s="59"/>
      <c r="AS31" s="2"/>
      <c r="AT31" s="59">
        <v>71</v>
      </c>
      <c r="AU31" s="31">
        <f t="shared" si="11"/>
        <v>81</v>
      </c>
      <c r="AV31" s="32">
        <f t="shared" si="12"/>
        <v>81</v>
      </c>
      <c r="AW31" s="35"/>
      <c r="AX31" s="59">
        <v>78</v>
      </c>
      <c r="AY31" s="59"/>
      <c r="AZ31" s="2"/>
      <c r="BA31" s="59"/>
      <c r="BB31" s="59"/>
      <c r="BC31" s="2"/>
      <c r="BD31" s="59">
        <v>80</v>
      </c>
      <c r="BE31" s="59"/>
      <c r="BF31" s="2"/>
      <c r="BG31" s="59"/>
      <c r="BH31" s="59"/>
      <c r="BI31" s="2"/>
      <c r="BJ31" s="59"/>
      <c r="BK31" s="59"/>
      <c r="BL31" s="2"/>
      <c r="BM31" s="29">
        <f t="shared" si="13"/>
        <v>78</v>
      </c>
      <c r="BN31" s="29" t="str">
        <f t="shared" si="14"/>
        <v/>
      </c>
      <c r="BO31" s="29">
        <f t="shared" si="15"/>
        <v>80</v>
      </c>
      <c r="BP31" s="29" t="str">
        <f t="shared" si="16"/>
        <v/>
      </c>
      <c r="BQ31" s="29" t="str">
        <f t="shared" si="17"/>
        <v/>
      </c>
      <c r="BR31" s="29">
        <f t="shared" si="18"/>
        <v>79</v>
      </c>
      <c r="BS31" s="59">
        <v>75</v>
      </c>
      <c r="BT31" s="59"/>
      <c r="BU31" s="2"/>
      <c r="BV31" s="59">
        <v>90</v>
      </c>
      <c r="BW31" s="59"/>
      <c r="BX31" s="2"/>
      <c r="BY31" s="59"/>
      <c r="BZ31" s="59"/>
      <c r="CA31" s="2"/>
      <c r="CB31" s="59"/>
      <c r="CC31" s="59"/>
      <c r="CD31" s="2"/>
      <c r="CE31" s="59"/>
      <c r="CF31" s="59"/>
      <c r="CG31" s="2"/>
      <c r="CH31" s="29">
        <f t="shared" si="19"/>
        <v>75</v>
      </c>
      <c r="CI31" s="29">
        <f t="shared" si="20"/>
        <v>90</v>
      </c>
      <c r="CJ31" s="29" t="str">
        <f t="shared" si="21"/>
        <v/>
      </c>
      <c r="CK31" s="29" t="str">
        <f t="shared" si="22"/>
        <v/>
      </c>
      <c r="CL31" s="29" t="str">
        <f t="shared" si="23"/>
        <v/>
      </c>
      <c r="CM31" s="31">
        <f t="shared" si="24"/>
        <v>81.333333333333329</v>
      </c>
      <c r="CN31" s="32">
        <f t="shared" si="25"/>
        <v>81</v>
      </c>
      <c r="CO31" s="35"/>
      <c r="CP31" s="59">
        <v>7</v>
      </c>
      <c r="CQ31"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1" s="35"/>
      <c r="CS31" s="59">
        <v>5</v>
      </c>
      <c r="CT31" s="46" t="str">
        <f t="shared" si="27"/>
        <v xml:space="preserve">Memiliki keterampilan Membaca QS Al Maidah : 48, Praktik Pengurusan Jenazah, Menyusun Teks Khutbah, Praktik Khutbah, </v>
      </c>
      <c r="CU31" s="7"/>
      <c r="CV31" s="48">
        <v>9</v>
      </c>
      <c r="CW31" s="59"/>
      <c r="CX31" s="7">
        <v>5319</v>
      </c>
      <c r="CY31" s="7"/>
      <c r="CZ31" s="7"/>
      <c r="DA31" s="7"/>
      <c r="DE31" s="3">
        <v>9</v>
      </c>
      <c r="DF31" s="3"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Membaca QS Al Maidah : 48, Praktik Pengurusan Jenazah, Menyusun Teks Khutbah, Praktik Khutbah, </v>
      </c>
    </row>
    <row r="32" spans="1:110" x14ac:dyDescent="0.25">
      <c r="A32" s="8">
        <v>22</v>
      </c>
      <c r="B32" s="8">
        <v>127478</v>
      </c>
      <c r="C32" s="8" t="s">
        <v>119</v>
      </c>
      <c r="D32" s="8">
        <f t="shared" si="0"/>
        <v>82</v>
      </c>
      <c r="E32" s="13" t="str">
        <f t="shared" si="1"/>
        <v>B</v>
      </c>
      <c r="F32" s="17">
        <f t="shared" si="2"/>
        <v>82</v>
      </c>
      <c r="G32" s="13" t="str">
        <f t="shared" si="3"/>
        <v>B</v>
      </c>
      <c r="H3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2" s="8">
        <f t="shared" si="5"/>
        <v>82</v>
      </c>
      <c r="J32" s="13" t="str">
        <f t="shared" si="6"/>
        <v>B</v>
      </c>
      <c r="K32" s="20">
        <f t="shared" si="7"/>
        <v>81</v>
      </c>
      <c r="L32" s="13" t="str">
        <f t="shared" si="8"/>
        <v>B</v>
      </c>
      <c r="M32" s="8" t="str">
        <f t="shared" si="9"/>
        <v xml:space="preserve">Memiliki keterampilan Membaca QS Al Maidah : 48, Praktik Pengurusan Jenazah, Menyusun Teks Khutbah, Praktik Khutbah, </v>
      </c>
      <c r="N32" s="7"/>
      <c r="O32" s="59">
        <v>85</v>
      </c>
      <c r="P32" s="59"/>
      <c r="Q32" s="2"/>
      <c r="R32" s="59"/>
      <c r="S32" s="59"/>
      <c r="T32" s="2">
        <v>75</v>
      </c>
      <c r="U32" s="59"/>
      <c r="V32" s="59"/>
      <c r="W32" s="2">
        <v>85</v>
      </c>
      <c r="X32" s="59"/>
      <c r="Y32" s="59"/>
      <c r="Z32" s="2"/>
      <c r="AA32" s="59"/>
      <c r="AB32" s="59"/>
      <c r="AC32" s="2"/>
      <c r="AD32" s="29">
        <f t="shared" si="10"/>
        <v>82</v>
      </c>
      <c r="AE32" s="59">
        <v>95</v>
      </c>
      <c r="AF32" s="59"/>
      <c r="AG32" s="2"/>
      <c r="AH32" s="59">
        <v>85</v>
      </c>
      <c r="AI32" s="59"/>
      <c r="AJ32" s="2"/>
      <c r="AK32" s="59">
        <v>78</v>
      </c>
      <c r="AL32" s="59"/>
      <c r="AM32" s="2"/>
      <c r="AN32" s="59"/>
      <c r="AO32" s="59"/>
      <c r="AP32" s="2"/>
      <c r="AQ32" s="59"/>
      <c r="AR32" s="59"/>
      <c r="AS32" s="2"/>
      <c r="AT32" s="59">
        <v>71</v>
      </c>
      <c r="AU32" s="31">
        <f t="shared" si="11"/>
        <v>82</v>
      </c>
      <c r="AV32" s="32">
        <f t="shared" si="12"/>
        <v>82</v>
      </c>
      <c r="AW32" s="35"/>
      <c r="AX32" s="59">
        <v>85</v>
      </c>
      <c r="AY32" s="59"/>
      <c r="AZ32" s="2"/>
      <c r="BA32" s="59"/>
      <c r="BB32" s="59"/>
      <c r="BC32" s="2"/>
      <c r="BD32" s="59">
        <v>78</v>
      </c>
      <c r="BE32" s="59"/>
      <c r="BF32" s="2"/>
      <c r="BG32" s="59"/>
      <c r="BH32" s="59"/>
      <c r="BI32" s="2"/>
      <c r="BJ32" s="59"/>
      <c r="BK32" s="59"/>
      <c r="BL32" s="2"/>
      <c r="BM32" s="29">
        <f t="shared" si="13"/>
        <v>85</v>
      </c>
      <c r="BN32" s="29" t="str">
        <f t="shared" si="14"/>
        <v/>
      </c>
      <c r="BO32" s="29">
        <f t="shared" si="15"/>
        <v>78</v>
      </c>
      <c r="BP32" s="29" t="str">
        <f t="shared" si="16"/>
        <v/>
      </c>
      <c r="BQ32" s="29" t="str">
        <f t="shared" si="17"/>
        <v/>
      </c>
      <c r="BR32" s="29">
        <f t="shared" si="18"/>
        <v>82</v>
      </c>
      <c r="BS32" s="59">
        <v>75</v>
      </c>
      <c r="BT32" s="59"/>
      <c r="BU32" s="2"/>
      <c r="BV32" s="59">
        <v>85</v>
      </c>
      <c r="BW32" s="59"/>
      <c r="BX32" s="2"/>
      <c r="BY32" s="59"/>
      <c r="BZ32" s="59"/>
      <c r="CA32" s="2"/>
      <c r="CB32" s="59"/>
      <c r="CC32" s="59"/>
      <c r="CD32" s="2"/>
      <c r="CE32" s="59"/>
      <c r="CF32" s="59"/>
      <c r="CG32" s="2"/>
      <c r="CH32" s="29">
        <f t="shared" si="19"/>
        <v>75</v>
      </c>
      <c r="CI32" s="29">
        <f t="shared" si="20"/>
        <v>85</v>
      </c>
      <c r="CJ32" s="29" t="str">
        <f t="shared" si="21"/>
        <v/>
      </c>
      <c r="CK32" s="29" t="str">
        <f t="shared" si="22"/>
        <v/>
      </c>
      <c r="CL32" s="29" t="str">
        <f t="shared" si="23"/>
        <v/>
      </c>
      <c r="CM32" s="31">
        <f t="shared" si="24"/>
        <v>80.666666666666671</v>
      </c>
      <c r="CN32" s="32">
        <f t="shared" si="25"/>
        <v>81</v>
      </c>
      <c r="CO32" s="35"/>
      <c r="CP32" s="59">
        <v>7</v>
      </c>
      <c r="CQ3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2" s="35"/>
      <c r="CS32" s="59">
        <v>5</v>
      </c>
      <c r="CT32" s="46" t="str">
        <f t="shared" si="27"/>
        <v xml:space="preserve">Memiliki keterampilan Membaca QS Al Maidah : 48, Praktik Pengurusan Jenazah, Menyusun Teks Khutbah, Praktik Khutbah, </v>
      </c>
      <c r="CU32" s="7"/>
      <c r="CV32" s="48">
        <v>10</v>
      </c>
      <c r="CW32" s="59"/>
      <c r="CX32" s="7">
        <v>5320</v>
      </c>
      <c r="CY32" s="7"/>
      <c r="CZ32" s="7"/>
      <c r="DA32" s="7"/>
      <c r="DE32" s="3">
        <v>10</v>
      </c>
      <c r="DF32" s="3"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Membaca QS Al Maidah : 48, Praktik Pengurusan Jenazah, Menyusun Teks Khutbah, Praktik Khutbah, </v>
      </c>
    </row>
    <row r="33" spans="1:110" x14ac:dyDescent="0.25">
      <c r="A33" s="8">
        <v>23</v>
      </c>
      <c r="B33" s="8">
        <v>127494</v>
      </c>
      <c r="C33" s="8" t="s">
        <v>120</v>
      </c>
      <c r="D33" s="8">
        <f t="shared" si="0"/>
        <v>77</v>
      </c>
      <c r="E33" s="13" t="str">
        <f t="shared" si="1"/>
        <v>C</v>
      </c>
      <c r="F33" s="17">
        <f t="shared" si="2"/>
        <v>80</v>
      </c>
      <c r="G33" s="13" t="str">
        <f t="shared" si="3"/>
        <v>B</v>
      </c>
      <c r="H33"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3" s="8">
        <f t="shared" si="5"/>
        <v>74</v>
      </c>
      <c r="J33" s="13" t="str">
        <f t="shared" si="6"/>
        <v>C</v>
      </c>
      <c r="K33" s="20">
        <f t="shared" si="7"/>
        <v>81</v>
      </c>
      <c r="L33" s="13" t="str">
        <f t="shared" si="8"/>
        <v>B</v>
      </c>
      <c r="M33" s="8" t="str">
        <f t="shared" si="9"/>
        <v xml:space="preserve">Memiliki keterampilan Membaca QS Al Maidah : 48, Praktik Pengurusan Jenazah, Menyusun Teks Khutbah, Praktik Khutbah, </v>
      </c>
      <c r="N33" s="7"/>
      <c r="O33" s="59">
        <v>70</v>
      </c>
      <c r="P33" s="59"/>
      <c r="Q33" s="2"/>
      <c r="R33" s="59"/>
      <c r="S33" s="59"/>
      <c r="T33" s="2">
        <v>75</v>
      </c>
      <c r="U33" s="59"/>
      <c r="V33" s="59"/>
      <c r="W33" s="2">
        <v>85</v>
      </c>
      <c r="X33" s="59"/>
      <c r="Y33" s="59"/>
      <c r="Z33" s="2"/>
      <c r="AA33" s="59"/>
      <c r="AB33" s="59"/>
      <c r="AC33" s="2"/>
      <c r="AD33" s="29">
        <f t="shared" si="10"/>
        <v>77</v>
      </c>
      <c r="AE33" s="59">
        <v>95</v>
      </c>
      <c r="AF33" s="59"/>
      <c r="AG33" s="2"/>
      <c r="AH33" s="59">
        <v>87</v>
      </c>
      <c r="AI33" s="59"/>
      <c r="AJ33" s="2"/>
      <c r="AK33" s="59">
        <v>78</v>
      </c>
      <c r="AL33" s="59"/>
      <c r="AM33" s="2"/>
      <c r="AN33" s="59"/>
      <c r="AO33" s="59"/>
      <c r="AP33" s="2"/>
      <c r="AQ33" s="59"/>
      <c r="AR33" s="59"/>
      <c r="AS33" s="2"/>
      <c r="AT33" s="59">
        <v>73</v>
      </c>
      <c r="AU33" s="31">
        <f t="shared" si="11"/>
        <v>80.428571428571431</v>
      </c>
      <c r="AV33" s="32">
        <f t="shared" si="12"/>
        <v>80</v>
      </c>
      <c r="AW33" s="35"/>
      <c r="AX33" s="59">
        <v>70</v>
      </c>
      <c r="AY33" s="59"/>
      <c r="AZ33" s="2"/>
      <c r="BA33" s="59"/>
      <c r="BB33" s="59"/>
      <c r="BC33" s="2"/>
      <c r="BD33" s="59">
        <v>78</v>
      </c>
      <c r="BE33" s="59"/>
      <c r="BF33" s="2"/>
      <c r="BG33" s="59"/>
      <c r="BH33" s="59"/>
      <c r="BI33" s="2"/>
      <c r="BJ33" s="59"/>
      <c r="BK33" s="59"/>
      <c r="BL33" s="2"/>
      <c r="BM33" s="29">
        <f t="shared" si="13"/>
        <v>70</v>
      </c>
      <c r="BN33" s="29" t="str">
        <f t="shared" si="14"/>
        <v/>
      </c>
      <c r="BO33" s="29">
        <f t="shared" si="15"/>
        <v>78</v>
      </c>
      <c r="BP33" s="29" t="str">
        <f t="shared" si="16"/>
        <v/>
      </c>
      <c r="BQ33" s="29" t="str">
        <f t="shared" si="17"/>
        <v/>
      </c>
      <c r="BR33" s="29">
        <f t="shared" si="18"/>
        <v>74</v>
      </c>
      <c r="BS33" s="59">
        <v>85</v>
      </c>
      <c r="BT33" s="59"/>
      <c r="BU33" s="2"/>
      <c r="BV33" s="59">
        <v>85</v>
      </c>
      <c r="BW33" s="59"/>
      <c r="BX33" s="2"/>
      <c r="BY33" s="59"/>
      <c r="BZ33" s="59"/>
      <c r="CA33" s="2"/>
      <c r="CB33" s="59"/>
      <c r="CC33" s="59"/>
      <c r="CD33" s="2"/>
      <c r="CE33" s="59"/>
      <c r="CF33" s="59"/>
      <c r="CG33" s="2"/>
      <c r="CH33" s="29">
        <f t="shared" si="19"/>
        <v>85</v>
      </c>
      <c r="CI33" s="29">
        <f t="shared" si="20"/>
        <v>85</v>
      </c>
      <c r="CJ33" s="29" t="str">
        <f t="shared" si="21"/>
        <v/>
      </c>
      <c r="CK33" s="29" t="str">
        <f t="shared" si="22"/>
        <v/>
      </c>
      <c r="CL33" s="29" t="str">
        <f t="shared" si="23"/>
        <v/>
      </c>
      <c r="CM33" s="31">
        <f t="shared" si="24"/>
        <v>81.333333333333329</v>
      </c>
      <c r="CN33" s="32">
        <f t="shared" si="25"/>
        <v>81</v>
      </c>
      <c r="CO33" s="35"/>
      <c r="CP33" s="59">
        <v>7</v>
      </c>
      <c r="CQ33"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3" s="35"/>
      <c r="CS33" s="59">
        <v>5</v>
      </c>
      <c r="CT33" s="46" t="str">
        <f t="shared" si="27"/>
        <v xml:space="preserve">Memiliki keterampilan Membaca QS Al Maidah : 48, Praktik Pengurusan Jenazah, Menyusun Teks Khutbah, Praktik Khutbah, </v>
      </c>
      <c r="CU33" s="7"/>
      <c r="CV33" s="7"/>
      <c r="CW33" s="60"/>
      <c r="CX33" s="7"/>
      <c r="CY33" s="7"/>
      <c r="CZ33" s="7"/>
      <c r="DA33" s="7"/>
      <c r="DE33" s="3">
        <v>11</v>
      </c>
      <c r="DF33" s="3" t="str">
        <f>(IF(CW23="","","Memiliki keterampilan  "))&amp;(IF(CW23="","",CW23&amp;", "))&amp;(IF(CW24="","",CW24&amp;", "))&amp;(IF(CW25="","",CW25&amp;", "))&amp;(IF(CW26="","",CW26&amp;", "))&amp;(IF(CW27="","",CW27&amp;", "))&amp;(IF(CW28="","",CW28&amp;", "))&amp;(IF(CW29="","",CW29&amp;", "))&amp;(IF(CW30="","",CW30&amp;", "))&amp;(IF(CW31="","",CW31&amp;", "))&amp;(IF(CW32="","",CW32&amp;"."))</f>
        <v xml:space="preserve">Memiliki keterampilan  Membaca QS Al Maidah : 48, Praktik Pengurusan Jenazah, Menyusun Teks Khutbah, Praktik Khutbah, </v>
      </c>
    </row>
    <row r="34" spans="1:110" x14ac:dyDescent="0.25">
      <c r="A34" s="8">
        <v>24</v>
      </c>
      <c r="B34" s="8">
        <v>127510</v>
      </c>
      <c r="C34" s="8" t="s">
        <v>121</v>
      </c>
      <c r="D34" s="8">
        <f t="shared" si="0"/>
        <v>82</v>
      </c>
      <c r="E34" s="13" t="str">
        <f t="shared" si="1"/>
        <v>B</v>
      </c>
      <c r="F34" s="17">
        <f t="shared" si="2"/>
        <v>81</v>
      </c>
      <c r="G34" s="13" t="str">
        <f t="shared" si="3"/>
        <v>B</v>
      </c>
      <c r="H34"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4" s="8">
        <f t="shared" si="5"/>
        <v>82</v>
      </c>
      <c r="J34" s="13" t="str">
        <f t="shared" si="6"/>
        <v>B</v>
      </c>
      <c r="K34" s="20">
        <f t="shared" si="7"/>
        <v>81</v>
      </c>
      <c r="L34" s="13" t="str">
        <f t="shared" si="8"/>
        <v>B</v>
      </c>
      <c r="M34" s="8" t="str">
        <f t="shared" si="9"/>
        <v xml:space="preserve">Memiliki keterampilan Membaca QS Al Maidah : 48, Praktik Pengurusan Jenazah, Menyusun Teks Khutbah, Praktik Khutbah, </v>
      </c>
      <c r="N34" s="7"/>
      <c r="O34" s="59">
        <v>85</v>
      </c>
      <c r="P34" s="59"/>
      <c r="Q34" s="2"/>
      <c r="R34" s="59"/>
      <c r="S34" s="59"/>
      <c r="T34" s="2">
        <v>75</v>
      </c>
      <c r="U34" s="59"/>
      <c r="V34" s="59"/>
      <c r="W34" s="2">
        <v>85</v>
      </c>
      <c r="X34" s="59"/>
      <c r="Y34" s="59"/>
      <c r="Z34" s="2"/>
      <c r="AA34" s="59"/>
      <c r="AB34" s="59"/>
      <c r="AC34" s="2"/>
      <c r="AD34" s="29">
        <f t="shared" si="10"/>
        <v>82</v>
      </c>
      <c r="AE34" s="59">
        <v>95</v>
      </c>
      <c r="AF34" s="59"/>
      <c r="AG34" s="2"/>
      <c r="AH34" s="59">
        <v>87</v>
      </c>
      <c r="AI34" s="59"/>
      <c r="AJ34" s="2"/>
      <c r="AK34" s="59">
        <v>71</v>
      </c>
      <c r="AL34" s="59"/>
      <c r="AM34" s="2"/>
      <c r="AN34" s="59"/>
      <c r="AO34" s="59"/>
      <c r="AP34" s="2"/>
      <c r="AQ34" s="59"/>
      <c r="AR34" s="59"/>
      <c r="AS34" s="2"/>
      <c r="AT34" s="59">
        <v>70</v>
      </c>
      <c r="AU34" s="31">
        <f t="shared" si="11"/>
        <v>81.142857142857139</v>
      </c>
      <c r="AV34" s="32">
        <f t="shared" si="12"/>
        <v>81</v>
      </c>
      <c r="AW34" s="35"/>
      <c r="AX34" s="59">
        <v>85</v>
      </c>
      <c r="AY34" s="59"/>
      <c r="AZ34" s="2"/>
      <c r="BA34" s="59"/>
      <c r="BB34" s="59"/>
      <c r="BC34" s="2"/>
      <c r="BD34" s="59">
        <v>78</v>
      </c>
      <c r="BE34" s="59"/>
      <c r="BF34" s="2"/>
      <c r="BG34" s="59"/>
      <c r="BH34" s="59"/>
      <c r="BI34" s="2"/>
      <c r="BJ34" s="59"/>
      <c r="BK34" s="59"/>
      <c r="BL34" s="2"/>
      <c r="BM34" s="29">
        <f t="shared" si="13"/>
        <v>85</v>
      </c>
      <c r="BN34" s="29" t="str">
        <f t="shared" si="14"/>
        <v/>
      </c>
      <c r="BO34" s="29">
        <f t="shared" si="15"/>
        <v>78</v>
      </c>
      <c r="BP34" s="29" t="str">
        <f t="shared" si="16"/>
        <v/>
      </c>
      <c r="BQ34" s="29" t="str">
        <f t="shared" si="17"/>
        <v/>
      </c>
      <c r="BR34" s="29">
        <f t="shared" si="18"/>
        <v>82</v>
      </c>
      <c r="BS34" s="59">
        <v>75</v>
      </c>
      <c r="BT34" s="59"/>
      <c r="BU34" s="2"/>
      <c r="BV34" s="59">
        <v>85</v>
      </c>
      <c r="BW34" s="59"/>
      <c r="BX34" s="2"/>
      <c r="BY34" s="59"/>
      <c r="BZ34" s="59"/>
      <c r="CA34" s="2"/>
      <c r="CB34" s="59"/>
      <c r="CC34" s="59"/>
      <c r="CD34" s="2"/>
      <c r="CE34" s="59"/>
      <c r="CF34" s="59"/>
      <c r="CG34" s="2"/>
      <c r="CH34" s="29">
        <f t="shared" si="19"/>
        <v>75</v>
      </c>
      <c r="CI34" s="29">
        <f t="shared" si="20"/>
        <v>85</v>
      </c>
      <c r="CJ34" s="29" t="str">
        <f t="shared" si="21"/>
        <v/>
      </c>
      <c r="CK34" s="29" t="str">
        <f t="shared" si="22"/>
        <v/>
      </c>
      <c r="CL34" s="29" t="str">
        <f t="shared" si="23"/>
        <v/>
      </c>
      <c r="CM34" s="31">
        <f t="shared" si="24"/>
        <v>80.666666666666671</v>
      </c>
      <c r="CN34" s="32">
        <f t="shared" si="25"/>
        <v>81</v>
      </c>
      <c r="CO34" s="35"/>
      <c r="CP34" s="59">
        <v>7</v>
      </c>
      <c r="CQ34"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4" s="35"/>
      <c r="CS34" s="59">
        <v>5</v>
      </c>
      <c r="CT34" s="46" t="str">
        <f t="shared" si="27"/>
        <v xml:space="preserve">Memiliki keterampilan Membaca QS Al Maidah : 48, Praktik Pengurusan Jenazah, Menyusun Teks Khutbah, Praktik Khutbah, </v>
      </c>
      <c r="CU34" s="7"/>
      <c r="CV34" s="7"/>
      <c r="CW34" s="60"/>
      <c r="CX34" s="7"/>
      <c r="CY34" s="7"/>
      <c r="CZ34" s="7"/>
      <c r="DA34" s="7"/>
    </row>
    <row r="35" spans="1:110" x14ac:dyDescent="0.25">
      <c r="A35" s="8">
        <v>25</v>
      </c>
      <c r="B35" s="8">
        <v>127526</v>
      </c>
      <c r="C35" s="8" t="s">
        <v>122</v>
      </c>
      <c r="D35" s="8">
        <f t="shared" si="0"/>
        <v>78</v>
      </c>
      <c r="E35" s="13" t="str">
        <f t="shared" si="1"/>
        <v>C</v>
      </c>
      <c r="F35" s="17">
        <f t="shared" si="2"/>
        <v>81</v>
      </c>
      <c r="G35" s="13" t="str">
        <f t="shared" si="3"/>
        <v>B</v>
      </c>
      <c r="H35"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5" s="8">
        <f t="shared" si="5"/>
        <v>77</v>
      </c>
      <c r="J35" s="13" t="str">
        <f t="shared" si="6"/>
        <v>C</v>
      </c>
      <c r="K35" s="20">
        <f t="shared" si="7"/>
        <v>81</v>
      </c>
      <c r="L35" s="13" t="str">
        <f t="shared" si="8"/>
        <v>B</v>
      </c>
      <c r="M35" s="8" t="str">
        <f t="shared" si="9"/>
        <v xml:space="preserve">Memiliki keterampilan Membaca QS Al Maidah : 48, Praktik Pengurusan Jenazah, Menyusun Teks Khutbah, Praktik Khutbah, </v>
      </c>
      <c r="N35" s="7"/>
      <c r="O35" s="59">
        <v>75</v>
      </c>
      <c r="P35" s="59"/>
      <c r="Q35" s="2"/>
      <c r="R35" s="59"/>
      <c r="S35" s="59"/>
      <c r="T35" s="2">
        <v>75</v>
      </c>
      <c r="U35" s="59"/>
      <c r="V35" s="59"/>
      <c r="W35" s="2">
        <v>85</v>
      </c>
      <c r="X35" s="59"/>
      <c r="Y35" s="59"/>
      <c r="Z35" s="2"/>
      <c r="AA35" s="59"/>
      <c r="AB35" s="59"/>
      <c r="AC35" s="2"/>
      <c r="AD35" s="29">
        <f t="shared" si="10"/>
        <v>78</v>
      </c>
      <c r="AE35" s="59">
        <v>95</v>
      </c>
      <c r="AF35" s="59"/>
      <c r="AG35" s="2"/>
      <c r="AH35" s="59">
        <v>87</v>
      </c>
      <c r="AI35" s="59"/>
      <c r="AJ35" s="2"/>
      <c r="AK35" s="59">
        <v>78</v>
      </c>
      <c r="AL35" s="59"/>
      <c r="AM35" s="2"/>
      <c r="AN35" s="59"/>
      <c r="AO35" s="59"/>
      <c r="AP35" s="2"/>
      <c r="AQ35" s="59"/>
      <c r="AR35" s="59"/>
      <c r="AS35" s="2"/>
      <c r="AT35" s="59">
        <v>70</v>
      </c>
      <c r="AU35" s="31">
        <f t="shared" si="11"/>
        <v>80.714285714285708</v>
      </c>
      <c r="AV35" s="32">
        <f t="shared" si="12"/>
        <v>81</v>
      </c>
      <c r="AW35" s="35"/>
      <c r="AX35" s="59">
        <v>75</v>
      </c>
      <c r="AY35" s="59"/>
      <c r="AZ35" s="2"/>
      <c r="BA35" s="59"/>
      <c r="BB35" s="59"/>
      <c r="BC35" s="2"/>
      <c r="BD35" s="59">
        <v>78</v>
      </c>
      <c r="BE35" s="59"/>
      <c r="BF35" s="2"/>
      <c r="BG35" s="59"/>
      <c r="BH35" s="59"/>
      <c r="BI35" s="2"/>
      <c r="BJ35" s="59"/>
      <c r="BK35" s="59"/>
      <c r="BL35" s="2"/>
      <c r="BM35" s="29">
        <f t="shared" si="13"/>
        <v>75</v>
      </c>
      <c r="BN35" s="29" t="str">
        <f t="shared" si="14"/>
        <v/>
      </c>
      <c r="BO35" s="29">
        <f t="shared" si="15"/>
        <v>78</v>
      </c>
      <c r="BP35" s="29" t="str">
        <f t="shared" si="16"/>
        <v/>
      </c>
      <c r="BQ35" s="29" t="str">
        <f t="shared" si="17"/>
        <v/>
      </c>
      <c r="BR35" s="29">
        <f t="shared" si="18"/>
        <v>77</v>
      </c>
      <c r="BS35" s="59">
        <v>80</v>
      </c>
      <c r="BT35" s="59"/>
      <c r="BU35" s="2"/>
      <c r="BV35" s="59">
        <v>85</v>
      </c>
      <c r="BW35" s="59"/>
      <c r="BX35" s="2"/>
      <c r="BY35" s="59"/>
      <c r="BZ35" s="59"/>
      <c r="CA35" s="2"/>
      <c r="CB35" s="59"/>
      <c r="CC35" s="59"/>
      <c r="CD35" s="2"/>
      <c r="CE35" s="59"/>
      <c r="CF35" s="59"/>
      <c r="CG35" s="2"/>
      <c r="CH35" s="29">
        <f t="shared" si="19"/>
        <v>80</v>
      </c>
      <c r="CI35" s="29">
        <f t="shared" si="20"/>
        <v>85</v>
      </c>
      <c r="CJ35" s="29" t="str">
        <f t="shared" si="21"/>
        <v/>
      </c>
      <c r="CK35" s="29" t="str">
        <f t="shared" si="22"/>
        <v/>
      </c>
      <c r="CL35" s="29" t="str">
        <f t="shared" si="23"/>
        <v/>
      </c>
      <c r="CM35" s="31">
        <f t="shared" si="24"/>
        <v>80.666666666666671</v>
      </c>
      <c r="CN35" s="32">
        <f t="shared" si="25"/>
        <v>81</v>
      </c>
      <c r="CO35" s="35"/>
      <c r="CP35" s="59">
        <v>7</v>
      </c>
      <c r="CQ35"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5" s="35"/>
      <c r="CS35" s="59">
        <v>5</v>
      </c>
      <c r="CT35" s="46" t="str">
        <f t="shared" si="27"/>
        <v xml:space="preserve">Memiliki keterampilan Membaca QS Al Maidah : 48, Praktik Pengurusan Jenazah, Menyusun Teks Khutbah, Praktik Khutbah, </v>
      </c>
      <c r="CU35" s="7"/>
      <c r="CV35" s="7"/>
      <c r="CW35" s="60"/>
      <c r="CX35" s="7"/>
      <c r="CY35" s="7"/>
      <c r="CZ35" s="7"/>
      <c r="DA35" s="7"/>
    </row>
    <row r="36" spans="1:110" x14ac:dyDescent="0.25">
      <c r="A36" s="8">
        <v>26</v>
      </c>
      <c r="B36" s="8">
        <v>127542</v>
      </c>
      <c r="C36" s="8" t="s">
        <v>123</v>
      </c>
      <c r="D36" s="8">
        <f t="shared" si="0"/>
        <v>79</v>
      </c>
      <c r="E36" s="13" t="str">
        <f t="shared" si="1"/>
        <v>C</v>
      </c>
      <c r="F36" s="17">
        <f t="shared" si="2"/>
        <v>81</v>
      </c>
      <c r="G36" s="13" t="str">
        <f t="shared" si="3"/>
        <v>B</v>
      </c>
      <c r="H36"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6" s="8">
        <f t="shared" si="5"/>
        <v>78</v>
      </c>
      <c r="J36" s="13" t="str">
        <f t="shared" si="6"/>
        <v>C</v>
      </c>
      <c r="K36" s="20">
        <f t="shared" si="7"/>
        <v>83</v>
      </c>
      <c r="L36" s="13" t="str">
        <f t="shared" si="8"/>
        <v>B</v>
      </c>
      <c r="M36" s="8" t="str">
        <f t="shared" si="9"/>
        <v xml:space="preserve">Memiliki keterampilan Membaca QS Al Maidah : 48, Praktik Pengurusan Jenazah, Menyusun Teks Khutbah, Praktik Khutbah, </v>
      </c>
      <c r="N36" s="7"/>
      <c r="O36" s="59">
        <v>76</v>
      </c>
      <c r="P36" s="59"/>
      <c r="Q36" s="2"/>
      <c r="R36" s="59"/>
      <c r="S36" s="59"/>
      <c r="T36" s="2">
        <v>75</v>
      </c>
      <c r="U36" s="59"/>
      <c r="V36" s="59"/>
      <c r="W36" s="2">
        <v>85</v>
      </c>
      <c r="X36" s="59"/>
      <c r="Y36" s="59"/>
      <c r="Z36" s="2"/>
      <c r="AA36" s="59"/>
      <c r="AB36" s="59"/>
      <c r="AC36" s="2"/>
      <c r="AD36" s="29">
        <f t="shared" si="10"/>
        <v>79</v>
      </c>
      <c r="AE36" s="59">
        <v>95</v>
      </c>
      <c r="AF36" s="59"/>
      <c r="AG36" s="2"/>
      <c r="AH36" s="59">
        <v>87</v>
      </c>
      <c r="AI36" s="59"/>
      <c r="AJ36" s="2"/>
      <c r="AK36" s="59">
        <v>78</v>
      </c>
      <c r="AL36" s="59"/>
      <c r="AM36" s="2"/>
      <c r="AN36" s="59"/>
      <c r="AO36" s="59"/>
      <c r="AP36" s="2"/>
      <c r="AQ36" s="59"/>
      <c r="AR36" s="59"/>
      <c r="AS36" s="2"/>
      <c r="AT36" s="59">
        <v>72</v>
      </c>
      <c r="AU36" s="31">
        <f t="shared" si="11"/>
        <v>81.142857142857139</v>
      </c>
      <c r="AV36" s="32">
        <f t="shared" si="12"/>
        <v>81</v>
      </c>
      <c r="AW36" s="35"/>
      <c r="AX36" s="59">
        <v>76</v>
      </c>
      <c r="AY36" s="59"/>
      <c r="AZ36" s="2"/>
      <c r="BA36" s="59"/>
      <c r="BB36" s="59"/>
      <c r="BC36" s="2"/>
      <c r="BD36" s="59">
        <v>80</v>
      </c>
      <c r="BE36" s="59"/>
      <c r="BF36" s="2"/>
      <c r="BG36" s="59"/>
      <c r="BH36" s="59"/>
      <c r="BI36" s="2"/>
      <c r="BJ36" s="59"/>
      <c r="BK36" s="59"/>
      <c r="BL36" s="2"/>
      <c r="BM36" s="29">
        <f t="shared" si="13"/>
        <v>76</v>
      </c>
      <c r="BN36" s="29" t="str">
        <f t="shared" si="14"/>
        <v/>
      </c>
      <c r="BO36" s="29">
        <f t="shared" si="15"/>
        <v>80</v>
      </c>
      <c r="BP36" s="29" t="str">
        <f t="shared" si="16"/>
        <v/>
      </c>
      <c r="BQ36" s="29" t="str">
        <f t="shared" si="17"/>
        <v/>
      </c>
      <c r="BR36" s="29">
        <f t="shared" si="18"/>
        <v>78</v>
      </c>
      <c r="BS36" s="59">
        <v>85</v>
      </c>
      <c r="BT36" s="59"/>
      <c r="BU36" s="2"/>
      <c r="BV36" s="59">
        <v>85</v>
      </c>
      <c r="BW36" s="59"/>
      <c r="BX36" s="2"/>
      <c r="BY36" s="59"/>
      <c r="BZ36" s="59"/>
      <c r="CA36" s="2"/>
      <c r="CB36" s="59"/>
      <c r="CC36" s="59"/>
      <c r="CD36" s="2"/>
      <c r="CE36" s="59"/>
      <c r="CF36" s="59"/>
      <c r="CG36" s="2"/>
      <c r="CH36" s="29">
        <f t="shared" si="19"/>
        <v>85</v>
      </c>
      <c r="CI36" s="29">
        <f t="shared" si="20"/>
        <v>85</v>
      </c>
      <c r="CJ36" s="29" t="str">
        <f t="shared" si="21"/>
        <v/>
      </c>
      <c r="CK36" s="29" t="str">
        <f t="shared" si="22"/>
        <v/>
      </c>
      <c r="CL36" s="29" t="str">
        <f t="shared" si="23"/>
        <v/>
      </c>
      <c r="CM36" s="31">
        <f t="shared" si="24"/>
        <v>82.666666666666671</v>
      </c>
      <c r="CN36" s="32">
        <f t="shared" si="25"/>
        <v>83</v>
      </c>
      <c r="CO36" s="35"/>
      <c r="CP36" s="59">
        <v>7</v>
      </c>
      <c r="CQ36"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6" s="35"/>
      <c r="CS36" s="59">
        <v>5</v>
      </c>
      <c r="CT36" s="46" t="str">
        <f t="shared" si="27"/>
        <v xml:space="preserve">Memiliki keterampilan Membaca QS Al Maidah : 48, Praktik Pengurusan Jenazah, Menyusun Teks Khutbah, Praktik Khutbah, </v>
      </c>
      <c r="CU36" s="7"/>
      <c r="CV36" s="7"/>
      <c r="CW36" s="60"/>
      <c r="CX36" s="7"/>
      <c r="CY36" s="7"/>
      <c r="CZ36" s="7"/>
      <c r="DA36" s="7"/>
    </row>
    <row r="37" spans="1:110" x14ac:dyDescent="0.25">
      <c r="A37" s="8">
        <v>27</v>
      </c>
      <c r="B37" s="8">
        <v>127558</v>
      </c>
      <c r="C37" s="8" t="s">
        <v>124</v>
      </c>
      <c r="D37" s="8">
        <f t="shared" si="0"/>
        <v>82</v>
      </c>
      <c r="E37" s="13" t="str">
        <f t="shared" si="1"/>
        <v>B</v>
      </c>
      <c r="F37" s="17">
        <f t="shared" si="2"/>
        <v>82</v>
      </c>
      <c r="G37" s="13" t="str">
        <f t="shared" si="3"/>
        <v>B</v>
      </c>
      <c r="H37"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7" s="8">
        <f t="shared" si="5"/>
        <v>82</v>
      </c>
      <c r="J37" s="13" t="str">
        <f t="shared" si="6"/>
        <v>B</v>
      </c>
      <c r="K37" s="20">
        <f t="shared" si="7"/>
        <v>82</v>
      </c>
      <c r="L37" s="13" t="str">
        <f t="shared" si="8"/>
        <v>B</v>
      </c>
      <c r="M37" s="8" t="str">
        <f t="shared" si="9"/>
        <v xml:space="preserve">Memiliki keterampilan Membaca QS Al Maidah : 48, Praktik Pengurusan Jenazah, Menyusun Teks Khutbah, Praktik Khutbah, </v>
      </c>
      <c r="N37" s="7"/>
      <c r="O37" s="59">
        <v>85</v>
      </c>
      <c r="P37" s="59"/>
      <c r="Q37" s="2"/>
      <c r="R37" s="59"/>
      <c r="S37" s="59"/>
      <c r="T37" s="2">
        <v>75</v>
      </c>
      <c r="U37" s="59"/>
      <c r="V37" s="59"/>
      <c r="W37" s="2">
        <v>85</v>
      </c>
      <c r="X37" s="59"/>
      <c r="Y37" s="59"/>
      <c r="Z37" s="2"/>
      <c r="AA37" s="59"/>
      <c r="AB37" s="59"/>
      <c r="AC37" s="2"/>
      <c r="AD37" s="29">
        <f t="shared" si="10"/>
        <v>82</v>
      </c>
      <c r="AE37" s="59">
        <v>95</v>
      </c>
      <c r="AF37" s="59"/>
      <c r="AG37" s="2"/>
      <c r="AH37" s="59">
        <v>87</v>
      </c>
      <c r="AI37" s="59"/>
      <c r="AJ37" s="2"/>
      <c r="AK37" s="59">
        <v>78</v>
      </c>
      <c r="AL37" s="59"/>
      <c r="AM37" s="2"/>
      <c r="AN37" s="59"/>
      <c r="AO37" s="59"/>
      <c r="AP37" s="2"/>
      <c r="AQ37" s="59"/>
      <c r="AR37" s="59"/>
      <c r="AS37" s="2"/>
      <c r="AT37" s="59">
        <v>71</v>
      </c>
      <c r="AU37" s="31">
        <f t="shared" si="11"/>
        <v>82.285714285714292</v>
      </c>
      <c r="AV37" s="32">
        <f t="shared" si="12"/>
        <v>82</v>
      </c>
      <c r="AW37" s="35"/>
      <c r="AX37" s="59">
        <v>85</v>
      </c>
      <c r="AY37" s="59"/>
      <c r="AZ37" s="2"/>
      <c r="BA37" s="59"/>
      <c r="BB37" s="59"/>
      <c r="BC37" s="2"/>
      <c r="BD37" s="59">
        <v>78</v>
      </c>
      <c r="BE37" s="59"/>
      <c r="BF37" s="2"/>
      <c r="BG37" s="59"/>
      <c r="BH37" s="59"/>
      <c r="BI37" s="2"/>
      <c r="BJ37" s="59"/>
      <c r="BK37" s="59"/>
      <c r="BL37" s="2"/>
      <c r="BM37" s="29">
        <f t="shared" si="13"/>
        <v>85</v>
      </c>
      <c r="BN37" s="29" t="str">
        <f t="shared" si="14"/>
        <v/>
      </c>
      <c r="BO37" s="29">
        <f t="shared" si="15"/>
        <v>78</v>
      </c>
      <c r="BP37" s="29" t="str">
        <f t="shared" si="16"/>
        <v/>
      </c>
      <c r="BQ37" s="29" t="str">
        <f t="shared" si="17"/>
        <v/>
      </c>
      <c r="BR37" s="29">
        <f t="shared" si="18"/>
        <v>82</v>
      </c>
      <c r="BS37" s="59">
        <v>75</v>
      </c>
      <c r="BT37" s="59"/>
      <c r="BU37" s="2"/>
      <c r="BV37" s="59">
        <v>90</v>
      </c>
      <c r="BW37" s="59"/>
      <c r="BX37" s="2"/>
      <c r="BY37" s="59"/>
      <c r="BZ37" s="59"/>
      <c r="CA37" s="2"/>
      <c r="CB37" s="59"/>
      <c r="CC37" s="59"/>
      <c r="CD37" s="2"/>
      <c r="CE37" s="59"/>
      <c r="CF37" s="59"/>
      <c r="CG37" s="2"/>
      <c r="CH37" s="29">
        <f t="shared" si="19"/>
        <v>75</v>
      </c>
      <c r="CI37" s="29">
        <f t="shared" si="20"/>
        <v>90</v>
      </c>
      <c r="CJ37" s="29" t="str">
        <f t="shared" si="21"/>
        <v/>
      </c>
      <c r="CK37" s="29" t="str">
        <f t="shared" si="22"/>
        <v/>
      </c>
      <c r="CL37" s="29" t="str">
        <f t="shared" si="23"/>
        <v/>
      </c>
      <c r="CM37" s="31">
        <f t="shared" si="24"/>
        <v>82.333333333333329</v>
      </c>
      <c r="CN37" s="32">
        <f t="shared" si="25"/>
        <v>82</v>
      </c>
      <c r="CO37" s="35"/>
      <c r="CP37" s="59">
        <v>7</v>
      </c>
      <c r="CQ37"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7" s="35"/>
      <c r="CS37" s="59">
        <v>5</v>
      </c>
      <c r="CT37" s="46" t="str">
        <f t="shared" si="27"/>
        <v xml:space="preserve">Memiliki keterampilan Membaca QS Al Maidah : 48, Praktik Pengurusan Jenazah, Menyusun Teks Khutbah, Praktik Khutbah, </v>
      </c>
      <c r="CU37" s="7"/>
      <c r="CV37" s="7"/>
      <c r="CW37" s="60"/>
      <c r="CX37" s="7"/>
      <c r="CY37" s="7"/>
      <c r="CZ37" s="7"/>
      <c r="DA37" s="7"/>
    </row>
    <row r="38" spans="1:110" x14ac:dyDescent="0.25">
      <c r="A38" s="8">
        <v>28</v>
      </c>
      <c r="B38" s="8">
        <v>127574</v>
      </c>
      <c r="C38" s="8" t="s">
        <v>125</v>
      </c>
      <c r="D38" s="8">
        <f t="shared" si="0"/>
        <v>79</v>
      </c>
      <c r="E38" s="13" t="str">
        <f t="shared" si="1"/>
        <v>C</v>
      </c>
      <c r="F38" s="17">
        <f t="shared" si="2"/>
        <v>83</v>
      </c>
      <c r="G38" s="13" t="str">
        <f t="shared" si="3"/>
        <v>B</v>
      </c>
      <c r="H38"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8" s="8">
        <f t="shared" si="5"/>
        <v>78</v>
      </c>
      <c r="J38" s="13" t="str">
        <f t="shared" si="6"/>
        <v>C</v>
      </c>
      <c r="K38" s="20">
        <f t="shared" si="7"/>
        <v>81</v>
      </c>
      <c r="L38" s="13" t="str">
        <f t="shared" si="8"/>
        <v>B</v>
      </c>
      <c r="M38" s="8" t="str">
        <f t="shared" si="9"/>
        <v xml:space="preserve">Memiliki keterampilan Membaca QS Al Maidah : 48, Praktik Pengurusan Jenazah, Menyusun Teks Khutbah, Praktik Khutbah, </v>
      </c>
      <c r="N38" s="7"/>
      <c r="O38" s="59">
        <v>78</v>
      </c>
      <c r="P38" s="59"/>
      <c r="Q38" s="2"/>
      <c r="R38" s="59"/>
      <c r="S38" s="59"/>
      <c r="T38" s="2">
        <v>75</v>
      </c>
      <c r="U38" s="59"/>
      <c r="V38" s="59"/>
      <c r="W38" s="2">
        <v>85</v>
      </c>
      <c r="X38" s="59"/>
      <c r="Y38" s="59"/>
      <c r="Z38" s="2"/>
      <c r="AA38" s="59"/>
      <c r="AB38" s="59"/>
      <c r="AC38" s="2"/>
      <c r="AD38" s="29">
        <f t="shared" si="10"/>
        <v>79</v>
      </c>
      <c r="AE38" s="59">
        <v>95</v>
      </c>
      <c r="AF38" s="59"/>
      <c r="AG38" s="2"/>
      <c r="AH38" s="59">
        <v>82</v>
      </c>
      <c r="AI38" s="59"/>
      <c r="AJ38" s="2"/>
      <c r="AK38" s="59">
        <v>75</v>
      </c>
      <c r="AL38" s="59"/>
      <c r="AM38" s="2"/>
      <c r="AN38" s="59"/>
      <c r="AO38" s="59"/>
      <c r="AP38" s="2"/>
      <c r="AQ38" s="59"/>
      <c r="AR38" s="59"/>
      <c r="AS38" s="2"/>
      <c r="AT38" s="59">
        <v>90</v>
      </c>
      <c r="AU38" s="31">
        <f t="shared" si="11"/>
        <v>82.857142857142861</v>
      </c>
      <c r="AV38" s="32">
        <f t="shared" si="12"/>
        <v>83</v>
      </c>
      <c r="AW38" s="35"/>
      <c r="AX38" s="59">
        <v>78</v>
      </c>
      <c r="AY38" s="59"/>
      <c r="AZ38" s="2"/>
      <c r="BA38" s="59"/>
      <c r="BB38" s="59"/>
      <c r="BC38" s="2"/>
      <c r="BD38" s="59">
        <v>78</v>
      </c>
      <c r="BE38" s="59"/>
      <c r="BF38" s="2"/>
      <c r="BG38" s="59"/>
      <c r="BH38" s="59"/>
      <c r="BI38" s="2"/>
      <c r="BJ38" s="59"/>
      <c r="BK38" s="59"/>
      <c r="BL38" s="2"/>
      <c r="BM38" s="29">
        <f t="shared" si="13"/>
        <v>78</v>
      </c>
      <c r="BN38" s="29" t="str">
        <f t="shared" si="14"/>
        <v/>
      </c>
      <c r="BO38" s="29">
        <f t="shared" si="15"/>
        <v>78</v>
      </c>
      <c r="BP38" s="29" t="str">
        <f t="shared" si="16"/>
        <v/>
      </c>
      <c r="BQ38" s="29" t="str">
        <f t="shared" si="17"/>
        <v/>
      </c>
      <c r="BR38" s="29">
        <f t="shared" si="18"/>
        <v>78</v>
      </c>
      <c r="BS38" s="59">
        <v>80</v>
      </c>
      <c r="BT38" s="59"/>
      <c r="BU38" s="2"/>
      <c r="BV38" s="59">
        <v>85</v>
      </c>
      <c r="BW38" s="59"/>
      <c r="BX38" s="2"/>
      <c r="BY38" s="59"/>
      <c r="BZ38" s="59"/>
      <c r="CA38" s="2"/>
      <c r="CB38" s="59"/>
      <c r="CC38" s="59"/>
      <c r="CD38" s="2"/>
      <c r="CE38" s="59"/>
      <c r="CF38" s="59"/>
      <c r="CG38" s="2"/>
      <c r="CH38" s="29">
        <f t="shared" si="19"/>
        <v>80</v>
      </c>
      <c r="CI38" s="29">
        <f t="shared" si="20"/>
        <v>85</v>
      </c>
      <c r="CJ38" s="29" t="str">
        <f t="shared" si="21"/>
        <v/>
      </c>
      <c r="CK38" s="29" t="str">
        <f t="shared" si="22"/>
        <v/>
      </c>
      <c r="CL38" s="29" t="str">
        <f t="shared" si="23"/>
        <v/>
      </c>
      <c r="CM38" s="31">
        <f t="shared" si="24"/>
        <v>81</v>
      </c>
      <c r="CN38" s="32">
        <f t="shared" si="25"/>
        <v>81</v>
      </c>
      <c r="CO38" s="35"/>
      <c r="CP38" s="59">
        <v>7</v>
      </c>
      <c r="CQ38"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8" s="35"/>
      <c r="CS38" s="59">
        <v>5</v>
      </c>
      <c r="CT38" s="46" t="str">
        <f t="shared" si="27"/>
        <v xml:space="preserve">Memiliki keterampilan Membaca QS Al Maidah : 48, Praktik Pengurusan Jenazah, Menyusun Teks Khutbah, Praktik Khutbah, </v>
      </c>
      <c r="CU38" s="7"/>
      <c r="CV38" s="7"/>
      <c r="CW38" s="60"/>
      <c r="CX38" s="7"/>
      <c r="CY38" s="7"/>
      <c r="CZ38" s="7"/>
      <c r="DA38" s="7"/>
    </row>
    <row r="39" spans="1:110" x14ac:dyDescent="0.25">
      <c r="A39" s="8">
        <v>29</v>
      </c>
      <c r="B39" s="8">
        <v>127590</v>
      </c>
      <c r="C39" s="8" t="s">
        <v>126</v>
      </c>
      <c r="D39" s="8">
        <f t="shared" si="0"/>
        <v>83</v>
      </c>
      <c r="E39" s="13" t="str">
        <f t="shared" si="1"/>
        <v>B</v>
      </c>
      <c r="F39" s="17">
        <f t="shared" si="2"/>
        <v>83</v>
      </c>
      <c r="G39" s="13" t="str">
        <f t="shared" si="3"/>
        <v>B</v>
      </c>
      <c r="H39"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39" s="8">
        <f t="shared" si="5"/>
        <v>84</v>
      </c>
      <c r="J39" s="13" t="str">
        <f t="shared" si="6"/>
        <v>B</v>
      </c>
      <c r="K39" s="20">
        <f t="shared" si="7"/>
        <v>81</v>
      </c>
      <c r="L39" s="13" t="str">
        <f t="shared" si="8"/>
        <v>B</v>
      </c>
      <c r="M39" s="8" t="str">
        <f t="shared" si="9"/>
        <v xml:space="preserve">Memiliki keterampilan Membaca QS Al Maidah : 48, Praktik Pengurusan Jenazah, Menyusun Teks Khutbah, Praktik Khutbah, </v>
      </c>
      <c r="N39" s="7"/>
      <c r="O39" s="59">
        <v>90</v>
      </c>
      <c r="P39" s="59"/>
      <c r="Q39" s="2"/>
      <c r="R39" s="59"/>
      <c r="S39" s="59"/>
      <c r="T39" s="2">
        <v>75</v>
      </c>
      <c r="U39" s="59"/>
      <c r="V39" s="59"/>
      <c r="W39" s="2">
        <v>85</v>
      </c>
      <c r="X39" s="59"/>
      <c r="Y39" s="59"/>
      <c r="Z39" s="2"/>
      <c r="AA39" s="59"/>
      <c r="AB39" s="59"/>
      <c r="AC39" s="2"/>
      <c r="AD39" s="29">
        <f t="shared" si="10"/>
        <v>83</v>
      </c>
      <c r="AE39" s="59">
        <v>95</v>
      </c>
      <c r="AF39" s="59"/>
      <c r="AG39" s="2"/>
      <c r="AH39" s="59">
        <v>87</v>
      </c>
      <c r="AI39" s="59"/>
      <c r="AJ39" s="2"/>
      <c r="AK39" s="59">
        <v>78</v>
      </c>
      <c r="AL39" s="59"/>
      <c r="AM39" s="2"/>
      <c r="AN39" s="59"/>
      <c r="AO39" s="59"/>
      <c r="AP39" s="2"/>
      <c r="AQ39" s="59"/>
      <c r="AR39" s="59"/>
      <c r="AS39" s="2"/>
      <c r="AT39" s="59">
        <v>71</v>
      </c>
      <c r="AU39" s="31">
        <f t="shared" si="11"/>
        <v>83</v>
      </c>
      <c r="AV39" s="32">
        <f t="shared" si="12"/>
        <v>83</v>
      </c>
      <c r="AW39" s="35"/>
      <c r="AX39" s="59">
        <v>90</v>
      </c>
      <c r="AY39" s="59"/>
      <c r="AZ39" s="2"/>
      <c r="BA39" s="59"/>
      <c r="BB39" s="59"/>
      <c r="BC39" s="2"/>
      <c r="BD39" s="59">
        <v>78</v>
      </c>
      <c r="BE39" s="59"/>
      <c r="BF39" s="2"/>
      <c r="BG39" s="59"/>
      <c r="BH39" s="59"/>
      <c r="BI39" s="2"/>
      <c r="BJ39" s="59"/>
      <c r="BK39" s="59"/>
      <c r="BL39" s="2"/>
      <c r="BM39" s="29">
        <f t="shared" si="13"/>
        <v>90</v>
      </c>
      <c r="BN39" s="29" t="str">
        <f t="shared" si="14"/>
        <v/>
      </c>
      <c r="BO39" s="29">
        <f t="shared" si="15"/>
        <v>78</v>
      </c>
      <c r="BP39" s="29" t="str">
        <f t="shared" si="16"/>
        <v/>
      </c>
      <c r="BQ39" s="29" t="str">
        <f t="shared" si="17"/>
        <v/>
      </c>
      <c r="BR39" s="29">
        <f t="shared" si="18"/>
        <v>84</v>
      </c>
      <c r="BS39" s="59">
        <v>75</v>
      </c>
      <c r="BT39" s="59"/>
      <c r="BU39" s="2"/>
      <c r="BV39" s="59">
        <v>85</v>
      </c>
      <c r="BW39" s="59"/>
      <c r="BX39" s="2"/>
      <c r="BY39" s="59"/>
      <c r="BZ39" s="59"/>
      <c r="CA39" s="2"/>
      <c r="CB39" s="59"/>
      <c r="CC39" s="59"/>
      <c r="CD39" s="2"/>
      <c r="CE39" s="59"/>
      <c r="CF39" s="59"/>
      <c r="CG39" s="2"/>
      <c r="CH39" s="29">
        <f t="shared" si="19"/>
        <v>75</v>
      </c>
      <c r="CI39" s="29">
        <f t="shared" si="20"/>
        <v>85</v>
      </c>
      <c r="CJ39" s="29" t="str">
        <f t="shared" si="21"/>
        <v/>
      </c>
      <c r="CK39" s="29" t="str">
        <f t="shared" si="22"/>
        <v/>
      </c>
      <c r="CL39" s="29" t="str">
        <f t="shared" si="23"/>
        <v/>
      </c>
      <c r="CM39" s="31">
        <f t="shared" si="24"/>
        <v>81.333333333333329</v>
      </c>
      <c r="CN39" s="32">
        <f t="shared" si="25"/>
        <v>81</v>
      </c>
      <c r="CO39" s="35"/>
      <c r="CP39" s="59">
        <v>7</v>
      </c>
      <c r="CQ39"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39" s="35"/>
      <c r="CS39" s="59">
        <v>5</v>
      </c>
      <c r="CT39" s="46" t="str">
        <f t="shared" si="27"/>
        <v xml:space="preserve">Memiliki keterampilan Membaca QS Al Maidah : 48, Praktik Pengurusan Jenazah, Menyusun Teks Khutbah, Praktik Khutbah, </v>
      </c>
      <c r="CU39" s="7"/>
      <c r="CV39" s="7"/>
      <c r="CW39" s="60"/>
      <c r="CX39" s="7"/>
      <c r="CY39" s="7"/>
      <c r="CZ39" s="7"/>
      <c r="DA39" s="7"/>
    </row>
    <row r="40" spans="1:110" x14ac:dyDescent="0.25">
      <c r="A40" s="8">
        <v>30</v>
      </c>
      <c r="B40" s="8">
        <v>127606</v>
      </c>
      <c r="C40" s="8" t="s">
        <v>127</v>
      </c>
      <c r="D40" s="8">
        <f t="shared" si="0"/>
        <v>78</v>
      </c>
      <c r="E40" s="13" t="str">
        <f t="shared" si="1"/>
        <v>C</v>
      </c>
      <c r="F40" s="17">
        <f t="shared" si="2"/>
        <v>80</v>
      </c>
      <c r="G40" s="13" t="str">
        <f t="shared" si="3"/>
        <v>B</v>
      </c>
      <c r="H40"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40" s="8">
        <f t="shared" si="5"/>
        <v>77</v>
      </c>
      <c r="J40" s="13" t="str">
        <f t="shared" si="6"/>
        <v>C</v>
      </c>
      <c r="K40" s="20">
        <f t="shared" si="7"/>
        <v>81</v>
      </c>
      <c r="L40" s="13" t="str">
        <f t="shared" si="8"/>
        <v>B</v>
      </c>
      <c r="M40" s="8" t="str">
        <f t="shared" si="9"/>
        <v xml:space="preserve">Memiliki keterampilan Membaca QS Al Maidah : 48, Praktik Pengurusan Jenazah, Menyusun Teks Khutbah, Praktik Khutbah, </v>
      </c>
      <c r="N40" s="7"/>
      <c r="O40" s="59">
        <v>75</v>
      </c>
      <c r="P40" s="59"/>
      <c r="Q40" s="2"/>
      <c r="R40" s="59"/>
      <c r="S40" s="59"/>
      <c r="T40" s="2">
        <v>75</v>
      </c>
      <c r="U40" s="59"/>
      <c r="V40" s="59"/>
      <c r="W40" s="2">
        <v>85</v>
      </c>
      <c r="X40" s="59"/>
      <c r="Y40" s="59"/>
      <c r="Z40" s="2"/>
      <c r="AA40" s="59"/>
      <c r="AB40" s="59"/>
      <c r="AC40" s="2"/>
      <c r="AD40" s="29">
        <f t="shared" si="10"/>
        <v>78</v>
      </c>
      <c r="AE40" s="59">
        <v>95</v>
      </c>
      <c r="AF40" s="59"/>
      <c r="AG40" s="2"/>
      <c r="AH40" s="59">
        <v>87</v>
      </c>
      <c r="AI40" s="59"/>
      <c r="AJ40" s="2"/>
      <c r="AK40" s="59">
        <v>74</v>
      </c>
      <c r="AL40" s="59"/>
      <c r="AM40" s="2"/>
      <c r="AN40" s="59"/>
      <c r="AO40" s="59"/>
      <c r="AP40" s="2"/>
      <c r="AQ40" s="59"/>
      <c r="AR40" s="59"/>
      <c r="AS40" s="2"/>
      <c r="AT40" s="59">
        <v>70</v>
      </c>
      <c r="AU40" s="31">
        <f t="shared" si="11"/>
        <v>80.142857142857139</v>
      </c>
      <c r="AV40" s="32">
        <f t="shared" si="12"/>
        <v>80</v>
      </c>
      <c r="AW40" s="35"/>
      <c r="AX40" s="59">
        <v>75</v>
      </c>
      <c r="AY40" s="59"/>
      <c r="AZ40" s="2"/>
      <c r="BA40" s="59"/>
      <c r="BB40" s="59"/>
      <c r="BC40" s="2"/>
      <c r="BD40" s="59">
        <v>78</v>
      </c>
      <c r="BE40" s="59"/>
      <c r="BF40" s="2"/>
      <c r="BG40" s="59"/>
      <c r="BH40" s="59"/>
      <c r="BI40" s="2"/>
      <c r="BJ40" s="59"/>
      <c r="BK40" s="59"/>
      <c r="BL40" s="2"/>
      <c r="BM40" s="29">
        <f t="shared" si="13"/>
        <v>75</v>
      </c>
      <c r="BN40" s="29" t="str">
        <f t="shared" si="14"/>
        <v/>
      </c>
      <c r="BO40" s="29">
        <f t="shared" si="15"/>
        <v>78</v>
      </c>
      <c r="BP40" s="29" t="str">
        <f t="shared" si="16"/>
        <v/>
      </c>
      <c r="BQ40" s="29" t="str">
        <f t="shared" si="17"/>
        <v/>
      </c>
      <c r="BR40" s="29">
        <f t="shared" si="18"/>
        <v>77</v>
      </c>
      <c r="BS40" s="59">
        <v>80</v>
      </c>
      <c r="BT40" s="59"/>
      <c r="BU40" s="2"/>
      <c r="BV40" s="59">
        <v>85</v>
      </c>
      <c r="BW40" s="59"/>
      <c r="BX40" s="2"/>
      <c r="BY40" s="59"/>
      <c r="BZ40" s="59"/>
      <c r="CA40" s="2"/>
      <c r="CB40" s="59"/>
      <c r="CC40" s="59"/>
      <c r="CD40" s="2"/>
      <c r="CE40" s="59"/>
      <c r="CF40" s="59"/>
      <c r="CG40" s="2"/>
      <c r="CH40" s="29">
        <f t="shared" si="19"/>
        <v>80</v>
      </c>
      <c r="CI40" s="29">
        <f t="shared" si="20"/>
        <v>85</v>
      </c>
      <c r="CJ40" s="29" t="str">
        <f t="shared" si="21"/>
        <v/>
      </c>
      <c r="CK40" s="29" t="str">
        <f t="shared" si="22"/>
        <v/>
      </c>
      <c r="CL40" s="29" t="str">
        <f t="shared" si="23"/>
        <v/>
      </c>
      <c r="CM40" s="31">
        <f t="shared" si="24"/>
        <v>80.666666666666671</v>
      </c>
      <c r="CN40" s="32">
        <f t="shared" si="25"/>
        <v>81</v>
      </c>
      <c r="CO40" s="35"/>
      <c r="CP40" s="59">
        <v>7</v>
      </c>
      <c r="CQ40"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40" s="35"/>
      <c r="CS40" s="59">
        <v>5</v>
      </c>
      <c r="CT40" s="46" t="str">
        <f t="shared" si="27"/>
        <v xml:space="preserve">Memiliki keterampilan Membaca QS Al Maidah : 48, Praktik Pengurusan Jenazah, Menyusun Teks Khutbah, Praktik Khutbah, </v>
      </c>
      <c r="CU40" s="7"/>
      <c r="CV40" s="7"/>
      <c r="CW40" s="60"/>
      <c r="CX40" s="7"/>
      <c r="CY40" s="7"/>
      <c r="CZ40" s="7"/>
      <c r="DA40" s="7"/>
    </row>
    <row r="41" spans="1:110" x14ac:dyDescent="0.25">
      <c r="A41" s="8">
        <v>31</v>
      </c>
      <c r="B41" s="8">
        <v>127622</v>
      </c>
      <c r="C41" s="8" t="s">
        <v>128</v>
      </c>
      <c r="D41" s="8">
        <f t="shared" si="0"/>
        <v>79</v>
      </c>
      <c r="E41" s="13" t="str">
        <f t="shared" si="1"/>
        <v>C</v>
      </c>
      <c r="F41" s="17">
        <f t="shared" si="2"/>
        <v>81</v>
      </c>
      <c r="G41" s="13" t="str">
        <f t="shared" si="3"/>
        <v>B</v>
      </c>
      <c r="H41"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41" s="8">
        <f t="shared" si="5"/>
        <v>78</v>
      </c>
      <c r="J41" s="13" t="str">
        <f t="shared" si="6"/>
        <v>C</v>
      </c>
      <c r="K41" s="20">
        <f t="shared" si="7"/>
        <v>83</v>
      </c>
      <c r="L41" s="13" t="str">
        <f t="shared" si="8"/>
        <v>B</v>
      </c>
      <c r="M41" s="8" t="str">
        <f t="shared" si="9"/>
        <v xml:space="preserve">Memiliki keterampilan Membaca QS Al Maidah : 48, Praktik Pengurusan Jenazah, Menyusun Teks Khutbah, Praktik Khutbah, </v>
      </c>
      <c r="N41" s="7"/>
      <c r="O41" s="59">
        <v>78</v>
      </c>
      <c r="P41" s="59"/>
      <c r="Q41" s="2"/>
      <c r="R41" s="59"/>
      <c r="S41" s="59"/>
      <c r="T41" s="2">
        <v>75</v>
      </c>
      <c r="U41" s="59"/>
      <c r="V41" s="59"/>
      <c r="W41" s="2">
        <v>85</v>
      </c>
      <c r="X41" s="59"/>
      <c r="Y41" s="59"/>
      <c r="Z41" s="2"/>
      <c r="AA41" s="59"/>
      <c r="AB41" s="59"/>
      <c r="AC41" s="2"/>
      <c r="AD41" s="29">
        <f t="shared" si="10"/>
        <v>79</v>
      </c>
      <c r="AE41" s="59">
        <v>95</v>
      </c>
      <c r="AF41" s="59"/>
      <c r="AG41" s="2"/>
      <c r="AH41" s="59">
        <v>87</v>
      </c>
      <c r="AI41" s="59"/>
      <c r="AJ41" s="2"/>
      <c r="AK41" s="59">
        <v>78</v>
      </c>
      <c r="AL41" s="59"/>
      <c r="AM41" s="2"/>
      <c r="AN41" s="59"/>
      <c r="AO41" s="59"/>
      <c r="AP41" s="2"/>
      <c r="AQ41" s="59"/>
      <c r="AR41" s="59"/>
      <c r="AS41" s="2"/>
      <c r="AT41" s="59">
        <v>70</v>
      </c>
      <c r="AU41" s="31">
        <f t="shared" si="11"/>
        <v>81.142857142857139</v>
      </c>
      <c r="AV41" s="32">
        <f t="shared" si="12"/>
        <v>81</v>
      </c>
      <c r="AW41" s="35"/>
      <c r="AX41" s="59">
        <v>78</v>
      </c>
      <c r="AY41" s="59"/>
      <c r="AZ41" s="2"/>
      <c r="BA41" s="59"/>
      <c r="BB41" s="59"/>
      <c r="BC41" s="2"/>
      <c r="BD41" s="59">
        <v>78</v>
      </c>
      <c r="BE41" s="59"/>
      <c r="BF41" s="2"/>
      <c r="BG41" s="59"/>
      <c r="BH41" s="59"/>
      <c r="BI41" s="2"/>
      <c r="BJ41" s="59"/>
      <c r="BK41" s="59"/>
      <c r="BL41" s="2"/>
      <c r="BM41" s="29">
        <f t="shared" si="13"/>
        <v>78</v>
      </c>
      <c r="BN41" s="29" t="str">
        <f t="shared" si="14"/>
        <v/>
      </c>
      <c r="BO41" s="29">
        <f t="shared" si="15"/>
        <v>78</v>
      </c>
      <c r="BP41" s="29" t="str">
        <f t="shared" si="16"/>
        <v/>
      </c>
      <c r="BQ41" s="29" t="str">
        <f t="shared" si="17"/>
        <v/>
      </c>
      <c r="BR41" s="29">
        <f t="shared" si="18"/>
        <v>78</v>
      </c>
      <c r="BS41" s="59">
        <v>85</v>
      </c>
      <c r="BT41" s="59"/>
      <c r="BU41" s="2"/>
      <c r="BV41" s="59">
        <v>85</v>
      </c>
      <c r="BW41" s="59"/>
      <c r="BX41" s="2"/>
      <c r="BY41" s="59"/>
      <c r="BZ41" s="59"/>
      <c r="CA41" s="2"/>
      <c r="CB41" s="59"/>
      <c r="CC41" s="59"/>
      <c r="CD41" s="2"/>
      <c r="CE41" s="59"/>
      <c r="CF41" s="59"/>
      <c r="CG41" s="2"/>
      <c r="CH41" s="29">
        <f t="shared" si="19"/>
        <v>85</v>
      </c>
      <c r="CI41" s="29">
        <f t="shared" si="20"/>
        <v>85</v>
      </c>
      <c r="CJ41" s="29" t="str">
        <f t="shared" si="21"/>
        <v/>
      </c>
      <c r="CK41" s="29" t="str">
        <f t="shared" si="22"/>
        <v/>
      </c>
      <c r="CL41" s="29" t="str">
        <f t="shared" si="23"/>
        <v/>
      </c>
      <c r="CM41" s="31">
        <f t="shared" si="24"/>
        <v>82.666666666666671</v>
      </c>
      <c r="CN41" s="32">
        <f t="shared" si="25"/>
        <v>83</v>
      </c>
      <c r="CO41" s="35"/>
      <c r="CP41" s="59">
        <v>7</v>
      </c>
      <c r="CQ41"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41" s="35"/>
      <c r="CS41" s="59">
        <v>5</v>
      </c>
      <c r="CT41" s="46" t="str">
        <f t="shared" si="27"/>
        <v xml:space="preserve">Memiliki keterampilan Membaca QS Al Maidah : 48, Praktik Pengurusan Jenazah, Menyusun Teks Khutbah, Praktik Khutbah, </v>
      </c>
      <c r="CU41" s="7"/>
      <c r="CV41" s="7"/>
      <c r="CW41" s="60"/>
      <c r="CX41" s="7"/>
      <c r="CY41" s="7"/>
      <c r="CZ41" s="7"/>
      <c r="DA41" s="7"/>
    </row>
    <row r="42" spans="1:110" x14ac:dyDescent="0.25">
      <c r="A42" s="8">
        <v>32</v>
      </c>
      <c r="B42" s="8">
        <v>127638</v>
      </c>
      <c r="C42" s="8" t="s">
        <v>129</v>
      </c>
      <c r="D42" s="8">
        <f t="shared" si="0"/>
        <v>80</v>
      </c>
      <c r="E42" s="13" t="str">
        <f t="shared" si="1"/>
        <v>B</v>
      </c>
      <c r="F42" s="17">
        <f t="shared" si="2"/>
        <v>82</v>
      </c>
      <c r="G42" s="13" t="str">
        <f t="shared" si="3"/>
        <v>B</v>
      </c>
      <c r="H42" s="13" t="str">
        <f t="shared" si="4"/>
        <v xml:space="preserve">Memiliki kemampuan pemahaman Beriman Kepada Kitab - Kitab Allah SWT, Berani Hidup Jujur, Pengurusan Jenazah, Taat pada aturan, kompetisi dalam kebaikan, dan etos kerja sebagai perintah agama, Khutbah, Tabligh dan Dakwah, Perkembangan Islam Masa Kejayaan, </v>
      </c>
      <c r="I42" s="8">
        <f t="shared" si="5"/>
        <v>79</v>
      </c>
      <c r="J42" s="13" t="str">
        <f t="shared" si="6"/>
        <v>C</v>
      </c>
      <c r="K42" s="20">
        <f t="shared" si="7"/>
        <v>80</v>
      </c>
      <c r="L42" s="13" t="str">
        <f t="shared" si="8"/>
        <v>B</v>
      </c>
      <c r="M42" s="8" t="str">
        <f t="shared" si="9"/>
        <v xml:space="preserve">Memiliki keterampilan Membaca QS Al Maidah : 48, Praktik Pengurusan Jenazah, Menyusun Teks Khutbah, Praktik Khutbah, </v>
      </c>
      <c r="N42" s="7"/>
      <c r="O42" s="59">
        <v>80</v>
      </c>
      <c r="P42" s="59"/>
      <c r="Q42" s="2"/>
      <c r="R42" s="59"/>
      <c r="S42" s="59"/>
      <c r="T42" s="2">
        <v>75</v>
      </c>
      <c r="U42" s="59"/>
      <c r="V42" s="59"/>
      <c r="W42" s="2">
        <v>85</v>
      </c>
      <c r="X42" s="59"/>
      <c r="Y42" s="59"/>
      <c r="Z42" s="2"/>
      <c r="AA42" s="59"/>
      <c r="AB42" s="59"/>
      <c r="AC42" s="2"/>
      <c r="AD42" s="29">
        <f t="shared" si="10"/>
        <v>80</v>
      </c>
      <c r="AE42" s="59">
        <v>95</v>
      </c>
      <c r="AF42" s="59"/>
      <c r="AG42" s="2"/>
      <c r="AH42" s="59">
        <v>87</v>
      </c>
      <c r="AI42" s="59"/>
      <c r="AJ42" s="2"/>
      <c r="AK42" s="59">
        <v>78</v>
      </c>
      <c r="AL42" s="59"/>
      <c r="AM42" s="2"/>
      <c r="AN42" s="59"/>
      <c r="AO42" s="59"/>
      <c r="AP42" s="2"/>
      <c r="AQ42" s="59"/>
      <c r="AR42" s="59"/>
      <c r="AS42" s="2"/>
      <c r="AT42" s="59">
        <v>71</v>
      </c>
      <c r="AU42" s="31">
        <f t="shared" si="11"/>
        <v>81.571428571428569</v>
      </c>
      <c r="AV42" s="32">
        <f t="shared" si="12"/>
        <v>82</v>
      </c>
      <c r="AW42" s="35"/>
      <c r="AX42" s="59">
        <v>80</v>
      </c>
      <c r="AY42" s="59"/>
      <c r="AZ42" s="2"/>
      <c r="BA42" s="59"/>
      <c r="BB42" s="59"/>
      <c r="BC42" s="2"/>
      <c r="BD42" s="59">
        <v>78</v>
      </c>
      <c r="BE42" s="59"/>
      <c r="BF42" s="2"/>
      <c r="BG42" s="59"/>
      <c r="BH42" s="59"/>
      <c r="BI42" s="2"/>
      <c r="BJ42" s="59"/>
      <c r="BK42" s="59"/>
      <c r="BL42" s="2"/>
      <c r="BM42" s="29">
        <f t="shared" si="13"/>
        <v>80</v>
      </c>
      <c r="BN42" s="29" t="str">
        <f t="shared" si="14"/>
        <v/>
      </c>
      <c r="BO42" s="29">
        <f t="shared" si="15"/>
        <v>78</v>
      </c>
      <c r="BP42" s="29" t="str">
        <f t="shared" si="16"/>
        <v/>
      </c>
      <c r="BQ42" s="29" t="str">
        <f t="shared" si="17"/>
        <v/>
      </c>
      <c r="BR42" s="29">
        <f t="shared" si="18"/>
        <v>79</v>
      </c>
      <c r="BS42" s="59">
        <v>75</v>
      </c>
      <c r="BT42" s="59"/>
      <c r="BU42" s="2"/>
      <c r="BV42" s="59">
        <v>85</v>
      </c>
      <c r="BW42" s="59"/>
      <c r="BX42" s="2"/>
      <c r="BY42" s="59"/>
      <c r="BZ42" s="59"/>
      <c r="CA42" s="2"/>
      <c r="CB42" s="59"/>
      <c r="CC42" s="59"/>
      <c r="CD42" s="2"/>
      <c r="CE42" s="59"/>
      <c r="CF42" s="59"/>
      <c r="CG42" s="2"/>
      <c r="CH42" s="29">
        <f t="shared" si="19"/>
        <v>75</v>
      </c>
      <c r="CI42" s="29">
        <f t="shared" si="20"/>
        <v>85</v>
      </c>
      <c r="CJ42" s="29" t="str">
        <f t="shared" si="21"/>
        <v/>
      </c>
      <c r="CK42" s="29" t="str">
        <f t="shared" si="22"/>
        <v/>
      </c>
      <c r="CL42" s="29" t="str">
        <f t="shared" si="23"/>
        <v/>
      </c>
      <c r="CM42" s="31">
        <f t="shared" si="24"/>
        <v>79.666666666666671</v>
      </c>
      <c r="CN42" s="32">
        <f t="shared" si="25"/>
        <v>80</v>
      </c>
      <c r="CO42" s="35"/>
      <c r="CP42" s="59">
        <v>7</v>
      </c>
      <c r="CQ42" s="46" t="str">
        <f t="shared" si="26"/>
        <v xml:space="preserve">Memiliki kemampuan pemahaman Beriman Kepada Kitab - Kitab Allah SWT, Berani Hidup Jujur, Pengurusan Jenazah, Taat pada aturan, kompetisi dalam kebaikan, dan etos kerja sebagai perintah agama, Khutbah, Tabligh dan Dakwah, Perkembangan Islam Masa Kejayaan, </v>
      </c>
      <c r="CR42" s="35"/>
      <c r="CS42" s="59">
        <v>5</v>
      </c>
      <c r="CT42" s="46" t="str">
        <f t="shared" si="27"/>
        <v xml:space="preserve">Memiliki keterampilan Membaca QS Al Maidah : 48, Praktik Pengurusan Jenazah, Menyusun Teks Khutbah, Praktik Khutbah, </v>
      </c>
      <c r="CU42" s="7"/>
      <c r="CV42" s="7"/>
      <c r="CW42" s="60"/>
      <c r="CX42" s="7"/>
      <c r="CY42" s="7"/>
      <c r="CZ42" s="7"/>
      <c r="DA42" s="7"/>
    </row>
    <row r="43" spans="1:110" x14ac:dyDescent="0.25">
      <c r="A43" s="8">
        <v>33</v>
      </c>
      <c r="B43" s="8">
        <v>127670</v>
      </c>
      <c r="C43" s="8" t="s">
        <v>130</v>
      </c>
      <c r="D43" s="8">
        <f t="shared" ref="D43:D60" si="28">AD43</f>
        <v>78</v>
      </c>
      <c r="E43" s="13" t="str">
        <f t="shared" ref="E43:E74" si="29">IF(D43="","",IF(D43&lt;=$CZ$13,"D",IF(D43&lt;=$CZ$14,"C",IF(D43&lt;=$CZ$15,"B",IF(D43&lt;=$CZ$16,"A","E")))))</f>
        <v>C</v>
      </c>
      <c r="F43" s="17">
        <f t="shared" ref="F43:F60" si="30">AV43</f>
        <v>80</v>
      </c>
      <c r="G43" s="13" t="str">
        <f t="shared" ref="G43:G74" si="31">IF(F43="","",IF(F43&lt;=$CZ$13,"D",IF(F43&lt;=$CZ$14,"C",IF(F43&lt;=$CZ$15,"B",IF(F43&lt;=$CZ$16,"A","E")))))</f>
        <v>B</v>
      </c>
      <c r="H43" s="13" t="str">
        <f t="shared" ref="H43:H60" si="32">CQ43</f>
        <v xml:space="preserve">Memiliki kemampuan pemahaman Beriman Kepada Kitab - Kitab Allah SWT, Berani Hidup Jujur, Pengurusan Jenazah, Taat pada aturan, kompetisi dalam kebaikan, dan etos kerja sebagai perintah agama, Khutbah, Tabligh dan Dakwah, Perkembangan Islam Masa Kejayaan, </v>
      </c>
      <c r="I43" s="8">
        <f t="shared" ref="I43:I60" si="33">BR43</f>
        <v>77</v>
      </c>
      <c r="J43" s="13" t="str">
        <f t="shared" ref="J43:J74" si="34">IF(I43="","",IF(I43&lt;=$CZ$27,"D",IF(I43&lt;=$CZ$28,"C",IF(I43&lt;=$CZ$29,"B",IF(I43&lt;=$CZ$30,"A","E")))))</f>
        <v>C</v>
      </c>
      <c r="K43" s="20">
        <f t="shared" ref="K43:K60" si="35">CN43</f>
        <v>81</v>
      </c>
      <c r="L43" s="13" t="str">
        <f t="shared" ref="L43:L74" si="36">IF(K43="","",IF(K43&lt;=$CZ$27,"D",IF(K43&lt;=$CZ$28,"C",IF(K43&lt;=$CZ$29,"B",IF(K43&lt;=$CZ$30,"A","E")))))</f>
        <v>B</v>
      </c>
      <c r="M43" s="8" t="str">
        <f t="shared" ref="M43:M60" si="37">CT43</f>
        <v xml:space="preserve">Memiliki keterampilan Membaca QS Al Maidah : 48, Praktik Pengurusan Jenazah, Menyusun Teks Khutbah, Praktik Khutbah, </v>
      </c>
      <c r="N43" s="7"/>
      <c r="O43" s="59">
        <v>75</v>
      </c>
      <c r="P43" s="59"/>
      <c r="Q43" s="2"/>
      <c r="R43" s="59"/>
      <c r="S43" s="59"/>
      <c r="T43" s="2">
        <v>75</v>
      </c>
      <c r="U43" s="59"/>
      <c r="V43" s="59"/>
      <c r="W43" s="2">
        <v>85</v>
      </c>
      <c r="X43" s="59"/>
      <c r="Y43" s="59"/>
      <c r="Z43" s="2"/>
      <c r="AA43" s="59"/>
      <c r="AB43" s="59"/>
      <c r="AC43" s="2"/>
      <c r="AD43" s="29">
        <f t="shared" ref="AD43:AD74" si="38">IF(AND(O43="",P43="",Q43=""),"",ROUND(AVERAGE(O43:AC43),0))</f>
        <v>78</v>
      </c>
      <c r="AE43" s="59">
        <v>95</v>
      </c>
      <c r="AF43" s="59"/>
      <c r="AG43" s="2"/>
      <c r="AH43" s="59">
        <v>87</v>
      </c>
      <c r="AI43" s="59"/>
      <c r="AJ43" s="2"/>
      <c r="AK43" s="59">
        <v>75</v>
      </c>
      <c r="AL43" s="59"/>
      <c r="AM43" s="2"/>
      <c r="AN43" s="59"/>
      <c r="AO43" s="59"/>
      <c r="AP43" s="2"/>
      <c r="AQ43" s="59"/>
      <c r="AR43" s="59"/>
      <c r="AS43" s="2"/>
      <c r="AT43" s="59">
        <v>70</v>
      </c>
      <c r="AU43" s="31">
        <f t="shared" ref="AU43:AU74" si="39">IF(AT43="","",AVERAGE(O43:AC43,AE43:AT43))</f>
        <v>80.285714285714292</v>
      </c>
      <c r="AV43" s="32">
        <f t="shared" ref="AV43:AV74" si="40">IF(AU43="","",ROUND(AU43,0))</f>
        <v>80</v>
      </c>
      <c r="AW43" s="35"/>
      <c r="AX43" s="59">
        <v>75</v>
      </c>
      <c r="AY43" s="59"/>
      <c r="AZ43" s="2"/>
      <c r="BA43" s="59"/>
      <c r="BB43" s="59"/>
      <c r="BC43" s="2"/>
      <c r="BD43" s="59">
        <v>78</v>
      </c>
      <c r="BE43" s="59"/>
      <c r="BF43" s="2"/>
      <c r="BG43" s="59"/>
      <c r="BH43" s="59"/>
      <c r="BI43" s="2"/>
      <c r="BJ43" s="59"/>
      <c r="BK43" s="59"/>
      <c r="BL43" s="2"/>
      <c r="BM43" s="29">
        <f t="shared" ref="BM43:BM60" si="41">IF(AND(AZ43="",AY43="",AX43=""),"",MAX(AX43:AZ43))</f>
        <v>75</v>
      </c>
      <c r="BN43" s="29" t="str">
        <f t="shared" ref="BN43:BN60" si="42">IF(AND(BB43="",BC43="",BA43=""),"",MAX(BA43:BC43))</f>
        <v/>
      </c>
      <c r="BO43" s="29">
        <f t="shared" ref="BO43:BO60" si="43">IF(AND(BD43="",BE43="",BF43=""),"",MAX(BD43:BF43))</f>
        <v>78</v>
      </c>
      <c r="BP43" s="29" t="str">
        <f t="shared" ref="BP43:BP60" si="44">IF(AND(BG43="",BH43="",BI43=""),"",MAX(BG43:BI43))</f>
        <v/>
      </c>
      <c r="BQ43" s="29" t="str">
        <f t="shared" ref="BQ43:BQ60" si="45">IF(AND(BJ43="",BK43="",BL43=""),"",MAX(BJ43:BL43))</f>
        <v/>
      </c>
      <c r="BR43" s="29">
        <f t="shared" ref="BR43:BR74" si="46">IF(AND(BM43=""),"",ROUND(AVERAGE(BM43:BQ43),0))</f>
        <v>77</v>
      </c>
      <c r="BS43" s="59">
        <v>80</v>
      </c>
      <c r="BT43" s="59"/>
      <c r="BU43" s="2"/>
      <c r="BV43" s="59">
        <v>85</v>
      </c>
      <c r="BW43" s="59"/>
      <c r="BX43" s="2"/>
      <c r="BY43" s="59"/>
      <c r="BZ43" s="59"/>
      <c r="CA43" s="2"/>
      <c r="CB43" s="59"/>
      <c r="CC43" s="59"/>
      <c r="CD43" s="2"/>
      <c r="CE43" s="59"/>
      <c r="CF43" s="59"/>
      <c r="CG43" s="2"/>
      <c r="CH43" s="29">
        <f t="shared" ref="CH43:CH60" si="47">IF(AND(BU43="",BT43="",BS43=""),"",MAX(BS43:BU43))</f>
        <v>80</v>
      </c>
      <c r="CI43" s="29">
        <f t="shared" ref="CI43:CI60" si="48">IF(AND(BW43="",BX43="",BV43=""),"",MAX(BV43:BX43))</f>
        <v>85</v>
      </c>
      <c r="CJ43" s="29" t="str">
        <f t="shared" ref="CJ43:CJ60" si="49">IF(AND(BY43="",BZ43="",CA43=""),"",MAX(BY43:CA43))</f>
        <v/>
      </c>
      <c r="CK43" s="29" t="str">
        <f t="shared" ref="CK43:CK60" si="50">IF(AND(CB43="",CC43="",CD43=""),"",MAX(CB43:CD43))</f>
        <v/>
      </c>
      <c r="CL43" s="29" t="str">
        <f t="shared" ref="CL43:CL60" si="51">IF(AND(CE43="",CF43="",CG43=""),"",MAX(CE43:CG43))</f>
        <v/>
      </c>
      <c r="CM43" s="31">
        <f t="shared" ref="CM43:CM74" si="52">IF(AND(CH43=""),"",AVERAGE(BR43,CH43:CL43))</f>
        <v>80.666666666666671</v>
      </c>
      <c r="CN43" s="32">
        <f t="shared" ref="CN43:CN74" si="53">IF(CM43="","",ROUND(CM43,0))</f>
        <v>81</v>
      </c>
      <c r="CO43" s="35"/>
      <c r="CP43" s="59">
        <v>7</v>
      </c>
      <c r="CQ43" s="46" t="str">
        <f t="shared" ref="CQ43:CQ74" si="54">IF(CP43="","",VLOOKUP(CP43,$DE$9:$DF$20,2,0))</f>
        <v xml:space="preserve">Memiliki kemampuan pemahaman Beriman Kepada Kitab - Kitab Allah SWT, Berani Hidup Jujur, Pengurusan Jenazah, Taat pada aturan, kompetisi dalam kebaikan, dan etos kerja sebagai perintah agama, Khutbah, Tabligh dan Dakwah, Perkembangan Islam Masa Kejayaan, </v>
      </c>
      <c r="CR43" s="35"/>
      <c r="CS43" s="59">
        <v>5</v>
      </c>
      <c r="CT43" s="46" t="str">
        <f t="shared" ref="CT43:CT74" si="55">IF(CS43="","",VLOOKUP(CS43,$DE$22:$DF$33,2,0))</f>
        <v xml:space="preserve">Memiliki keterampilan Membaca QS Al Maidah : 48, Praktik Pengurusan Jenazah, Menyusun Teks Khutbah, Praktik Khutbah, </v>
      </c>
      <c r="CU43" s="7"/>
      <c r="CV43" s="7"/>
      <c r="CW43" s="60"/>
      <c r="CX43" s="7"/>
      <c r="CY43" s="7"/>
      <c r="CZ43" s="7"/>
      <c r="DA43" s="7"/>
    </row>
    <row r="44" spans="1:110" x14ac:dyDescent="0.25">
      <c r="A44" s="8">
        <v>34</v>
      </c>
      <c r="B44" s="8">
        <v>127686</v>
      </c>
      <c r="C44" s="8" t="s">
        <v>131</v>
      </c>
      <c r="D44" s="8">
        <f t="shared" si="28"/>
        <v>79</v>
      </c>
      <c r="E44" s="13" t="str">
        <f t="shared" si="29"/>
        <v>C</v>
      </c>
      <c r="F44" s="17">
        <f t="shared" si="30"/>
        <v>81</v>
      </c>
      <c r="G44" s="13" t="str">
        <f t="shared" si="31"/>
        <v>B</v>
      </c>
      <c r="H44" s="13" t="str">
        <f t="shared" si="32"/>
        <v xml:space="preserve">Memiliki kemampuan pemahaman Beriman Kepada Kitab - Kitab Allah SWT, Berani Hidup Jujur, Pengurusan Jenazah, Taat pada aturan, kompetisi dalam kebaikan, dan etos kerja sebagai perintah agama, Khutbah, Tabligh dan Dakwah, Perkembangan Islam Masa Kejayaan, </v>
      </c>
      <c r="I44" s="8">
        <f t="shared" si="33"/>
        <v>79</v>
      </c>
      <c r="J44" s="13" t="str">
        <f t="shared" si="34"/>
        <v>C</v>
      </c>
      <c r="K44" s="20">
        <f t="shared" si="35"/>
        <v>80</v>
      </c>
      <c r="L44" s="13" t="str">
        <f t="shared" si="36"/>
        <v>B</v>
      </c>
      <c r="M44" s="8" t="str">
        <f t="shared" si="37"/>
        <v xml:space="preserve">Memiliki keterampilan Membaca QS Al Maidah : 48, Praktik Pengurusan Jenazah, Menyusun Teks Khutbah, Praktik Khutbah, </v>
      </c>
      <c r="N44" s="7"/>
      <c r="O44" s="59">
        <v>78</v>
      </c>
      <c r="P44" s="59"/>
      <c r="Q44" s="2"/>
      <c r="R44" s="59"/>
      <c r="S44" s="59"/>
      <c r="T44" s="2">
        <v>75</v>
      </c>
      <c r="U44" s="59"/>
      <c r="V44" s="59"/>
      <c r="W44" s="2">
        <v>85</v>
      </c>
      <c r="X44" s="59"/>
      <c r="Y44" s="59"/>
      <c r="Z44" s="2"/>
      <c r="AA44" s="59"/>
      <c r="AB44" s="59"/>
      <c r="AC44" s="2"/>
      <c r="AD44" s="29">
        <f t="shared" si="38"/>
        <v>79</v>
      </c>
      <c r="AE44" s="59">
        <v>95</v>
      </c>
      <c r="AF44" s="59"/>
      <c r="AG44" s="2"/>
      <c r="AH44" s="59">
        <v>87</v>
      </c>
      <c r="AI44" s="59"/>
      <c r="AJ44" s="2"/>
      <c r="AK44" s="59">
        <v>78</v>
      </c>
      <c r="AL44" s="59"/>
      <c r="AM44" s="2"/>
      <c r="AN44" s="59"/>
      <c r="AO44" s="59"/>
      <c r="AP44" s="2"/>
      <c r="AQ44" s="59"/>
      <c r="AR44" s="59"/>
      <c r="AS44" s="2"/>
      <c r="AT44" s="59">
        <v>71</v>
      </c>
      <c r="AU44" s="31">
        <f t="shared" si="39"/>
        <v>81.285714285714292</v>
      </c>
      <c r="AV44" s="32">
        <f t="shared" si="40"/>
        <v>81</v>
      </c>
      <c r="AW44" s="35"/>
      <c r="AX44" s="59">
        <v>78</v>
      </c>
      <c r="AY44" s="59"/>
      <c r="AZ44" s="2"/>
      <c r="BA44" s="59"/>
      <c r="BB44" s="59"/>
      <c r="BC44" s="2"/>
      <c r="BD44" s="59">
        <v>80</v>
      </c>
      <c r="BE44" s="59"/>
      <c r="BF44" s="2"/>
      <c r="BG44" s="59"/>
      <c r="BH44" s="59"/>
      <c r="BI44" s="2"/>
      <c r="BJ44" s="59"/>
      <c r="BK44" s="59"/>
      <c r="BL44" s="2"/>
      <c r="BM44" s="29">
        <f t="shared" si="41"/>
        <v>78</v>
      </c>
      <c r="BN44" s="29" t="str">
        <f t="shared" si="42"/>
        <v/>
      </c>
      <c r="BO44" s="29">
        <f t="shared" si="43"/>
        <v>80</v>
      </c>
      <c r="BP44" s="29" t="str">
        <f t="shared" si="44"/>
        <v/>
      </c>
      <c r="BQ44" s="29" t="str">
        <f t="shared" si="45"/>
        <v/>
      </c>
      <c r="BR44" s="29">
        <f t="shared" si="46"/>
        <v>79</v>
      </c>
      <c r="BS44" s="59">
        <v>75</v>
      </c>
      <c r="BT44" s="59"/>
      <c r="BU44" s="2"/>
      <c r="BV44" s="59">
        <v>85</v>
      </c>
      <c r="BW44" s="59"/>
      <c r="BX44" s="2"/>
      <c r="BY44" s="59"/>
      <c r="BZ44" s="59"/>
      <c r="CA44" s="2"/>
      <c r="CB44" s="59"/>
      <c r="CC44" s="59"/>
      <c r="CD44" s="2"/>
      <c r="CE44" s="59"/>
      <c r="CF44" s="59"/>
      <c r="CG44" s="2"/>
      <c r="CH44" s="29">
        <f t="shared" si="47"/>
        <v>75</v>
      </c>
      <c r="CI44" s="29">
        <f t="shared" si="48"/>
        <v>85</v>
      </c>
      <c r="CJ44" s="29" t="str">
        <f t="shared" si="49"/>
        <v/>
      </c>
      <c r="CK44" s="29" t="str">
        <f t="shared" si="50"/>
        <v/>
      </c>
      <c r="CL44" s="29" t="str">
        <f t="shared" si="51"/>
        <v/>
      </c>
      <c r="CM44" s="31">
        <f t="shared" si="52"/>
        <v>79.666666666666671</v>
      </c>
      <c r="CN44" s="32">
        <f t="shared" si="53"/>
        <v>80</v>
      </c>
      <c r="CO44" s="35"/>
      <c r="CP44" s="59">
        <v>7</v>
      </c>
      <c r="CQ44" s="46" t="str">
        <f t="shared" si="54"/>
        <v xml:space="preserve">Memiliki kemampuan pemahaman Beriman Kepada Kitab - Kitab Allah SWT, Berani Hidup Jujur, Pengurusan Jenazah, Taat pada aturan, kompetisi dalam kebaikan, dan etos kerja sebagai perintah agama, Khutbah, Tabligh dan Dakwah, Perkembangan Islam Masa Kejayaan, </v>
      </c>
      <c r="CR44" s="35"/>
      <c r="CS44" s="59">
        <v>5</v>
      </c>
      <c r="CT44" s="46" t="str">
        <f t="shared" si="55"/>
        <v xml:space="preserve">Memiliki keterampilan Membaca QS Al Maidah : 48, Praktik Pengurusan Jenazah, Menyusun Teks Khutbah, Praktik Khutbah, </v>
      </c>
      <c r="CU44" s="7"/>
      <c r="CV44" s="7"/>
      <c r="CW44" s="60"/>
      <c r="CX44" s="7"/>
      <c r="CY44" s="7"/>
      <c r="CZ44" s="7"/>
      <c r="DA44" s="7"/>
    </row>
    <row r="45" spans="1:110" x14ac:dyDescent="0.25">
      <c r="A45" s="8"/>
      <c r="B45" s="8"/>
      <c r="C45" s="8"/>
      <c r="D45" s="8" t="str">
        <f t="shared" si="28"/>
        <v/>
      </c>
      <c r="E45" s="13" t="str">
        <f t="shared" si="29"/>
        <v/>
      </c>
      <c r="F45" s="17" t="str">
        <f t="shared" si="30"/>
        <v/>
      </c>
      <c r="G45" s="13" t="str">
        <f t="shared" si="31"/>
        <v/>
      </c>
      <c r="H45" s="13" t="str">
        <f t="shared" si="32"/>
        <v/>
      </c>
      <c r="I45" s="8" t="str">
        <f t="shared" si="33"/>
        <v/>
      </c>
      <c r="J45" s="13" t="str">
        <f t="shared" si="34"/>
        <v/>
      </c>
      <c r="K45" s="20" t="str">
        <f t="shared" si="35"/>
        <v/>
      </c>
      <c r="L45" s="13" t="str">
        <f t="shared" si="36"/>
        <v/>
      </c>
      <c r="M45" s="8" t="str">
        <f t="shared" si="37"/>
        <v/>
      </c>
      <c r="N45" s="7"/>
      <c r="O45" s="59"/>
      <c r="P45" s="59"/>
      <c r="Q45" s="2"/>
      <c r="R45" s="59"/>
      <c r="S45" s="59"/>
      <c r="T45" s="2"/>
      <c r="U45" s="59"/>
      <c r="V45" s="59"/>
      <c r="W45" s="2"/>
      <c r="X45" s="59"/>
      <c r="Y45" s="59"/>
      <c r="Z45" s="2"/>
      <c r="AA45" s="59"/>
      <c r="AB45" s="59"/>
      <c r="AC45" s="2"/>
      <c r="AD45" s="29" t="str">
        <f t="shared" si="38"/>
        <v/>
      </c>
      <c r="AE45" s="59"/>
      <c r="AF45" s="59"/>
      <c r="AG45" s="2"/>
      <c r="AH45" s="59"/>
      <c r="AI45" s="59"/>
      <c r="AJ45" s="2"/>
      <c r="AK45" s="59"/>
      <c r="AL45" s="59"/>
      <c r="AM45" s="2"/>
      <c r="AN45" s="59"/>
      <c r="AO45" s="59"/>
      <c r="AP45" s="2"/>
      <c r="AQ45" s="59"/>
      <c r="AR45" s="59"/>
      <c r="AS45" s="2"/>
      <c r="AT45" s="59"/>
      <c r="AU45" s="31" t="str">
        <f t="shared" si="39"/>
        <v/>
      </c>
      <c r="AV45" s="32" t="str">
        <f t="shared" si="40"/>
        <v/>
      </c>
      <c r="AW45" s="35"/>
      <c r="AX45" s="59"/>
      <c r="AY45" s="59"/>
      <c r="AZ45" s="2"/>
      <c r="BA45" s="59"/>
      <c r="BB45" s="59"/>
      <c r="BC45" s="2"/>
      <c r="BD45" s="59"/>
      <c r="BE45" s="59"/>
      <c r="BF45" s="2"/>
      <c r="BG45" s="59"/>
      <c r="BH45" s="59"/>
      <c r="BI45" s="2"/>
      <c r="BJ45" s="59"/>
      <c r="BK45" s="59"/>
      <c r="BL45" s="2"/>
      <c r="BM45" s="29" t="str">
        <f t="shared" si="41"/>
        <v/>
      </c>
      <c r="BN45" s="29" t="str">
        <f t="shared" si="42"/>
        <v/>
      </c>
      <c r="BO45" s="29" t="str">
        <f t="shared" si="43"/>
        <v/>
      </c>
      <c r="BP45" s="29" t="str">
        <f t="shared" si="44"/>
        <v/>
      </c>
      <c r="BQ45" s="29" t="str">
        <f t="shared" si="45"/>
        <v/>
      </c>
      <c r="BR45" s="29" t="str">
        <f t="shared" si="46"/>
        <v/>
      </c>
      <c r="BS45" s="59"/>
      <c r="BT45" s="59"/>
      <c r="BU45" s="2"/>
      <c r="BV45" s="59"/>
      <c r="BW45" s="59"/>
      <c r="BX45" s="2"/>
      <c r="BY45" s="59"/>
      <c r="BZ45" s="59"/>
      <c r="CA45" s="2"/>
      <c r="CB45" s="59"/>
      <c r="CC45" s="59"/>
      <c r="CD45" s="2"/>
      <c r="CE45" s="59"/>
      <c r="CF45" s="59"/>
      <c r="CG45" s="2"/>
      <c r="CH45" s="29" t="str">
        <f t="shared" si="47"/>
        <v/>
      </c>
      <c r="CI45" s="29" t="str">
        <f t="shared" si="48"/>
        <v/>
      </c>
      <c r="CJ45" s="29" t="str">
        <f t="shared" si="49"/>
        <v/>
      </c>
      <c r="CK45" s="29" t="str">
        <f t="shared" si="50"/>
        <v/>
      </c>
      <c r="CL45" s="29" t="str">
        <f t="shared" si="51"/>
        <v/>
      </c>
      <c r="CM45" s="31" t="str">
        <f t="shared" si="52"/>
        <v/>
      </c>
      <c r="CN45" s="32" t="str">
        <f t="shared" si="53"/>
        <v/>
      </c>
      <c r="CO45" s="35"/>
      <c r="CP45" s="59"/>
      <c r="CQ45" s="46" t="str">
        <f t="shared" si="54"/>
        <v/>
      </c>
      <c r="CR45" s="35"/>
      <c r="CS45" s="59"/>
      <c r="CT45" s="46" t="str">
        <f t="shared" si="55"/>
        <v/>
      </c>
      <c r="CU45" s="7"/>
      <c r="CV45" s="7"/>
      <c r="CW45" s="60"/>
      <c r="CX45" s="7"/>
      <c r="CY45" s="7"/>
      <c r="CZ45" s="7"/>
      <c r="DA45" s="7"/>
    </row>
    <row r="46" spans="1:110" x14ac:dyDescent="0.25">
      <c r="A46" s="8"/>
      <c r="B46" s="8"/>
      <c r="C46" s="8"/>
      <c r="D46" s="8" t="str">
        <f t="shared" si="28"/>
        <v/>
      </c>
      <c r="E46" s="13" t="str">
        <f t="shared" si="29"/>
        <v/>
      </c>
      <c r="F46" s="17" t="str">
        <f t="shared" si="30"/>
        <v/>
      </c>
      <c r="G46" s="13" t="str">
        <f t="shared" si="31"/>
        <v/>
      </c>
      <c r="H46" s="13" t="str">
        <f t="shared" si="32"/>
        <v/>
      </c>
      <c r="I46" s="8" t="str">
        <f t="shared" si="33"/>
        <v/>
      </c>
      <c r="J46" s="13" t="str">
        <f t="shared" si="34"/>
        <v/>
      </c>
      <c r="K46" s="20" t="str">
        <f t="shared" si="35"/>
        <v/>
      </c>
      <c r="L46" s="13" t="str">
        <f t="shared" si="36"/>
        <v/>
      </c>
      <c r="M46" s="8" t="str">
        <f t="shared" si="37"/>
        <v/>
      </c>
      <c r="N46" s="7"/>
      <c r="O46" s="59"/>
      <c r="P46" s="59"/>
      <c r="Q46" s="2"/>
      <c r="R46" s="59"/>
      <c r="S46" s="59"/>
      <c r="T46" s="2"/>
      <c r="U46" s="59"/>
      <c r="V46" s="59"/>
      <c r="W46" s="2"/>
      <c r="X46" s="59"/>
      <c r="Y46" s="59"/>
      <c r="Z46" s="2"/>
      <c r="AA46" s="59"/>
      <c r="AB46" s="59"/>
      <c r="AC46" s="2"/>
      <c r="AD46" s="29" t="str">
        <f t="shared" si="38"/>
        <v/>
      </c>
      <c r="AE46" s="59"/>
      <c r="AF46" s="59"/>
      <c r="AG46" s="2"/>
      <c r="AH46" s="59"/>
      <c r="AI46" s="59"/>
      <c r="AJ46" s="2"/>
      <c r="AK46" s="59"/>
      <c r="AL46" s="59"/>
      <c r="AM46" s="2"/>
      <c r="AN46" s="59"/>
      <c r="AO46" s="59"/>
      <c r="AP46" s="2"/>
      <c r="AQ46" s="59"/>
      <c r="AR46" s="59"/>
      <c r="AS46" s="2"/>
      <c r="AT46" s="59"/>
      <c r="AU46" s="31" t="str">
        <f t="shared" si="39"/>
        <v/>
      </c>
      <c r="AV46" s="32" t="str">
        <f t="shared" si="40"/>
        <v/>
      </c>
      <c r="AW46" s="35"/>
      <c r="AX46" s="59"/>
      <c r="AY46" s="59"/>
      <c r="AZ46" s="2"/>
      <c r="BA46" s="59"/>
      <c r="BB46" s="59"/>
      <c r="BC46" s="2"/>
      <c r="BD46" s="59"/>
      <c r="BE46" s="59"/>
      <c r="BF46" s="2"/>
      <c r="BG46" s="59"/>
      <c r="BH46" s="59"/>
      <c r="BI46" s="2"/>
      <c r="BJ46" s="59"/>
      <c r="BK46" s="59"/>
      <c r="BL46" s="2"/>
      <c r="BM46" s="29" t="str">
        <f t="shared" si="41"/>
        <v/>
      </c>
      <c r="BN46" s="29" t="str">
        <f t="shared" si="42"/>
        <v/>
      </c>
      <c r="BO46" s="29" t="str">
        <f t="shared" si="43"/>
        <v/>
      </c>
      <c r="BP46" s="29" t="str">
        <f t="shared" si="44"/>
        <v/>
      </c>
      <c r="BQ46" s="29" t="str">
        <f t="shared" si="45"/>
        <v/>
      </c>
      <c r="BR46" s="29" t="str">
        <f t="shared" si="46"/>
        <v/>
      </c>
      <c r="BS46" s="59"/>
      <c r="BT46" s="59"/>
      <c r="BU46" s="2"/>
      <c r="BV46" s="59"/>
      <c r="BW46" s="59"/>
      <c r="BX46" s="2"/>
      <c r="BY46" s="59"/>
      <c r="BZ46" s="59"/>
      <c r="CA46" s="2"/>
      <c r="CB46" s="59"/>
      <c r="CC46" s="59"/>
      <c r="CD46" s="2"/>
      <c r="CE46" s="59"/>
      <c r="CF46" s="59"/>
      <c r="CG46" s="2"/>
      <c r="CH46" s="29" t="str">
        <f t="shared" si="47"/>
        <v/>
      </c>
      <c r="CI46" s="29" t="str">
        <f t="shared" si="48"/>
        <v/>
      </c>
      <c r="CJ46" s="29" t="str">
        <f t="shared" si="49"/>
        <v/>
      </c>
      <c r="CK46" s="29" t="str">
        <f t="shared" si="50"/>
        <v/>
      </c>
      <c r="CL46" s="29" t="str">
        <f t="shared" si="51"/>
        <v/>
      </c>
      <c r="CM46" s="31" t="str">
        <f t="shared" si="52"/>
        <v/>
      </c>
      <c r="CN46" s="32" t="str">
        <f t="shared" si="53"/>
        <v/>
      </c>
      <c r="CO46" s="35"/>
      <c r="CP46" s="59"/>
      <c r="CQ46" s="46" t="str">
        <f t="shared" si="54"/>
        <v/>
      </c>
      <c r="CR46" s="35"/>
      <c r="CS46" s="59"/>
      <c r="CT46" s="46" t="str">
        <f t="shared" si="55"/>
        <v/>
      </c>
      <c r="CU46" s="7"/>
      <c r="CV46" s="7"/>
      <c r="CW46" s="60"/>
      <c r="CX46" s="7"/>
      <c r="CY46" s="7"/>
      <c r="CZ46" s="7"/>
      <c r="DA46" s="7"/>
    </row>
    <row r="47" spans="1:110" x14ac:dyDescent="0.25">
      <c r="A47" s="8"/>
      <c r="B47" s="8"/>
      <c r="C47" s="8"/>
      <c r="D47" s="8" t="str">
        <f t="shared" si="28"/>
        <v/>
      </c>
      <c r="E47" s="13" t="str">
        <f t="shared" si="29"/>
        <v/>
      </c>
      <c r="F47" s="17" t="str">
        <f t="shared" si="30"/>
        <v/>
      </c>
      <c r="G47" s="13" t="str">
        <f t="shared" si="31"/>
        <v/>
      </c>
      <c r="H47" s="13" t="str">
        <f t="shared" si="32"/>
        <v/>
      </c>
      <c r="I47" s="8" t="str">
        <f t="shared" si="33"/>
        <v/>
      </c>
      <c r="J47" s="13" t="str">
        <f t="shared" si="34"/>
        <v/>
      </c>
      <c r="K47" s="20" t="str">
        <f t="shared" si="35"/>
        <v/>
      </c>
      <c r="L47" s="13" t="str">
        <f t="shared" si="36"/>
        <v/>
      </c>
      <c r="M47" s="8" t="str">
        <f t="shared" si="37"/>
        <v/>
      </c>
      <c r="N47" s="7"/>
      <c r="O47" s="59"/>
      <c r="P47" s="59"/>
      <c r="Q47" s="2"/>
      <c r="R47" s="59"/>
      <c r="S47" s="59"/>
      <c r="T47" s="2"/>
      <c r="U47" s="59"/>
      <c r="V47" s="59"/>
      <c r="W47" s="2"/>
      <c r="X47" s="59"/>
      <c r="Y47" s="59"/>
      <c r="Z47" s="2"/>
      <c r="AA47" s="59"/>
      <c r="AB47" s="59"/>
      <c r="AC47" s="2"/>
      <c r="AD47" s="29" t="str">
        <f t="shared" si="38"/>
        <v/>
      </c>
      <c r="AE47" s="59"/>
      <c r="AF47" s="59"/>
      <c r="AG47" s="2"/>
      <c r="AH47" s="59"/>
      <c r="AI47" s="59"/>
      <c r="AJ47" s="2"/>
      <c r="AK47" s="59"/>
      <c r="AL47" s="59"/>
      <c r="AM47" s="2"/>
      <c r="AN47" s="59"/>
      <c r="AO47" s="59"/>
      <c r="AP47" s="2"/>
      <c r="AQ47" s="59"/>
      <c r="AR47" s="59"/>
      <c r="AS47" s="2"/>
      <c r="AT47" s="59"/>
      <c r="AU47" s="31" t="str">
        <f t="shared" si="39"/>
        <v/>
      </c>
      <c r="AV47" s="32" t="str">
        <f t="shared" si="40"/>
        <v/>
      </c>
      <c r="AW47" s="35"/>
      <c r="AX47" s="59"/>
      <c r="AY47" s="59"/>
      <c r="AZ47" s="2"/>
      <c r="BA47" s="59"/>
      <c r="BB47" s="59"/>
      <c r="BC47" s="2"/>
      <c r="BD47" s="59"/>
      <c r="BE47" s="59"/>
      <c r="BF47" s="2"/>
      <c r="BG47" s="59"/>
      <c r="BH47" s="59"/>
      <c r="BI47" s="2"/>
      <c r="BJ47" s="59"/>
      <c r="BK47" s="59"/>
      <c r="BL47" s="2"/>
      <c r="BM47" s="29" t="str">
        <f t="shared" si="41"/>
        <v/>
      </c>
      <c r="BN47" s="29" t="str">
        <f t="shared" si="42"/>
        <v/>
      </c>
      <c r="BO47" s="29" t="str">
        <f t="shared" si="43"/>
        <v/>
      </c>
      <c r="BP47" s="29" t="str">
        <f t="shared" si="44"/>
        <v/>
      </c>
      <c r="BQ47" s="29" t="str">
        <f t="shared" si="45"/>
        <v/>
      </c>
      <c r="BR47" s="29" t="str">
        <f t="shared" si="46"/>
        <v/>
      </c>
      <c r="BS47" s="59"/>
      <c r="BT47" s="59"/>
      <c r="BU47" s="2"/>
      <c r="BV47" s="59"/>
      <c r="BW47" s="59"/>
      <c r="BX47" s="2"/>
      <c r="BY47" s="59"/>
      <c r="BZ47" s="59"/>
      <c r="CA47" s="2"/>
      <c r="CB47" s="59"/>
      <c r="CC47" s="59"/>
      <c r="CD47" s="2"/>
      <c r="CE47" s="59"/>
      <c r="CF47" s="59"/>
      <c r="CG47" s="2"/>
      <c r="CH47" s="29" t="str">
        <f t="shared" si="47"/>
        <v/>
      </c>
      <c r="CI47" s="29" t="str">
        <f t="shared" si="48"/>
        <v/>
      </c>
      <c r="CJ47" s="29" t="str">
        <f t="shared" si="49"/>
        <v/>
      </c>
      <c r="CK47" s="29" t="str">
        <f t="shared" si="50"/>
        <v/>
      </c>
      <c r="CL47" s="29" t="str">
        <f t="shared" si="51"/>
        <v/>
      </c>
      <c r="CM47" s="31" t="str">
        <f t="shared" si="52"/>
        <v/>
      </c>
      <c r="CN47" s="32" t="str">
        <f t="shared" si="53"/>
        <v/>
      </c>
      <c r="CO47" s="35"/>
      <c r="CP47" s="59"/>
      <c r="CQ47" s="46" t="str">
        <f t="shared" si="54"/>
        <v/>
      </c>
      <c r="CR47" s="35"/>
      <c r="CS47" s="59"/>
      <c r="CT47" s="46" t="str">
        <f t="shared" si="55"/>
        <v/>
      </c>
      <c r="CU47" s="7"/>
      <c r="CV47" s="7"/>
      <c r="CW47" s="60"/>
      <c r="CX47" s="7"/>
      <c r="CY47" s="7"/>
      <c r="CZ47" s="7"/>
      <c r="DA47" s="7"/>
    </row>
    <row r="48" spans="1:110" x14ac:dyDescent="0.25">
      <c r="A48" s="8"/>
      <c r="B48" s="8"/>
      <c r="C48" s="8"/>
      <c r="D48" s="8" t="str">
        <f t="shared" si="28"/>
        <v/>
      </c>
      <c r="E48" s="13" t="str">
        <f t="shared" si="29"/>
        <v/>
      </c>
      <c r="F48" s="17" t="str">
        <f t="shared" si="30"/>
        <v/>
      </c>
      <c r="G48" s="13" t="str">
        <f t="shared" si="31"/>
        <v/>
      </c>
      <c r="H48" s="13" t="str">
        <f t="shared" si="32"/>
        <v/>
      </c>
      <c r="I48" s="8" t="str">
        <f t="shared" si="33"/>
        <v/>
      </c>
      <c r="J48" s="13" t="str">
        <f t="shared" si="34"/>
        <v/>
      </c>
      <c r="K48" s="20" t="str">
        <f t="shared" si="35"/>
        <v/>
      </c>
      <c r="L48" s="13" t="str">
        <f t="shared" si="36"/>
        <v/>
      </c>
      <c r="M48" s="8" t="str">
        <f t="shared" si="37"/>
        <v/>
      </c>
      <c r="N48" s="7"/>
      <c r="O48" s="59"/>
      <c r="P48" s="59"/>
      <c r="Q48" s="2"/>
      <c r="R48" s="59"/>
      <c r="S48" s="59"/>
      <c r="T48" s="2"/>
      <c r="U48" s="59"/>
      <c r="V48" s="59"/>
      <c r="W48" s="2"/>
      <c r="X48" s="59"/>
      <c r="Y48" s="59"/>
      <c r="Z48" s="2"/>
      <c r="AA48" s="59"/>
      <c r="AB48" s="59"/>
      <c r="AC48" s="2"/>
      <c r="AD48" s="29" t="str">
        <f t="shared" si="38"/>
        <v/>
      </c>
      <c r="AE48" s="59"/>
      <c r="AF48" s="59"/>
      <c r="AG48" s="2"/>
      <c r="AH48" s="59"/>
      <c r="AI48" s="59"/>
      <c r="AJ48" s="2"/>
      <c r="AK48" s="59"/>
      <c r="AL48" s="59"/>
      <c r="AM48" s="2"/>
      <c r="AN48" s="59"/>
      <c r="AO48" s="59"/>
      <c r="AP48" s="2"/>
      <c r="AQ48" s="59"/>
      <c r="AR48" s="59"/>
      <c r="AS48" s="2"/>
      <c r="AT48" s="59"/>
      <c r="AU48" s="31" t="str">
        <f t="shared" si="39"/>
        <v/>
      </c>
      <c r="AV48" s="32" t="str">
        <f t="shared" si="40"/>
        <v/>
      </c>
      <c r="AW48" s="35"/>
      <c r="AX48" s="59"/>
      <c r="AY48" s="59"/>
      <c r="AZ48" s="2"/>
      <c r="BA48" s="59"/>
      <c r="BB48" s="59"/>
      <c r="BC48" s="2"/>
      <c r="BD48" s="59"/>
      <c r="BE48" s="59"/>
      <c r="BF48" s="2"/>
      <c r="BG48" s="59"/>
      <c r="BH48" s="59"/>
      <c r="BI48" s="2"/>
      <c r="BJ48" s="59"/>
      <c r="BK48" s="59"/>
      <c r="BL48" s="2"/>
      <c r="BM48" s="29" t="str">
        <f t="shared" si="41"/>
        <v/>
      </c>
      <c r="BN48" s="29" t="str">
        <f t="shared" si="42"/>
        <v/>
      </c>
      <c r="BO48" s="29" t="str">
        <f t="shared" si="43"/>
        <v/>
      </c>
      <c r="BP48" s="29" t="str">
        <f t="shared" si="44"/>
        <v/>
      </c>
      <c r="BQ48" s="29" t="str">
        <f t="shared" si="45"/>
        <v/>
      </c>
      <c r="BR48" s="29" t="str">
        <f t="shared" si="46"/>
        <v/>
      </c>
      <c r="BS48" s="59"/>
      <c r="BT48" s="59"/>
      <c r="BU48" s="2"/>
      <c r="BV48" s="59"/>
      <c r="BW48" s="59"/>
      <c r="BX48" s="2"/>
      <c r="BY48" s="59"/>
      <c r="BZ48" s="59"/>
      <c r="CA48" s="2"/>
      <c r="CB48" s="59"/>
      <c r="CC48" s="59"/>
      <c r="CD48" s="2"/>
      <c r="CE48" s="59"/>
      <c r="CF48" s="59"/>
      <c r="CG48" s="2"/>
      <c r="CH48" s="29" t="str">
        <f t="shared" si="47"/>
        <v/>
      </c>
      <c r="CI48" s="29" t="str">
        <f t="shared" si="48"/>
        <v/>
      </c>
      <c r="CJ48" s="29" t="str">
        <f t="shared" si="49"/>
        <v/>
      </c>
      <c r="CK48" s="29" t="str">
        <f t="shared" si="50"/>
        <v/>
      </c>
      <c r="CL48" s="29" t="str">
        <f t="shared" si="51"/>
        <v/>
      </c>
      <c r="CM48" s="31" t="str">
        <f t="shared" si="52"/>
        <v/>
      </c>
      <c r="CN48" s="32" t="str">
        <f t="shared" si="53"/>
        <v/>
      </c>
      <c r="CO48" s="35"/>
      <c r="CP48" s="59"/>
      <c r="CQ48" s="46" t="str">
        <f t="shared" si="54"/>
        <v/>
      </c>
      <c r="CR48" s="35"/>
      <c r="CS48" s="59"/>
      <c r="CT48" s="46" t="str">
        <f t="shared" si="55"/>
        <v/>
      </c>
      <c r="CU48" s="7"/>
      <c r="CV48" s="7"/>
      <c r="CW48" s="60"/>
      <c r="CX48" s="7"/>
      <c r="CY48" s="7"/>
      <c r="CZ48" s="7"/>
      <c r="DA48" s="7"/>
    </row>
    <row r="49" spans="1:105" x14ac:dyDescent="0.25">
      <c r="A49" s="8"/>
      <c r="B49" s="8"/>
      <c r="C49" s="8"/>
      <c r="D49" s="8" t="str">
        <f t="shared" si="28"/>
        <v/>
      </c>
      <c r="E49" s="13" t="str">
        <f t="shared" si="29"/>
        <v/>
      </c>
      <c r="F49" s="17" t="str">
        <f t="shared" si="30"/>
        <v/>
      </c>
      <c r="G49" s="13" t="str">
        <f t="shared" si="31"/>
        <v/>
      </c>
      <c r="H49" s="13" t="str">
        <f t="shared" si="32"/>
        <v/>
      </c>
      <c r="I49" s="8" t="str">
        <f t="shared" si="33"/>
        <v/>
      </c>
      <c r="J49" s="13" t="str">
        <f t="shared" si="34"/>
        <v/>
      </c>
      <c r="K49" s="20" t="str">
        <f t="shared" si="35"/>
        <v/>
      </c>
      <c r="L49" s="13" t="str">
        <f t="shared" si="36"/>
        <v/>
      </c>
      <c r="M49" s="8" t="str">
        <f t="shared" si="37"/>
        <v/>
      </c>
      <c r="N49" s="7"/>
      <c r="O49" s="59"/>
      <c r="P49" s="59"/>
      <c r="Q49" s="2"/>
      <c r="R49" s="59"/>
      <c r="S49" s="59"/>
      <c r="T49" s="2"/>
      <c r="U49" s="59"/>
      <c r="V49" s="59"/>
      <c r="W49" s="2"/>
      <c r="X49" s="59"/>
      <c r="Y49" s="59"/>
      <c r="Z49" s="2"/>
      <c r="AA49" s="59"/>
      <c r="AB49" s="59"/>
      <c r="AC49" s="2"/>
      <c r="AD49" s="29" t="str">
        <f t="shared" si="38"/>
        <v/>
      </c>
      <c r="AE49" s="59"/>
      <c r="AF49" s="59"/>
      <c r="AG49" s="2"/>
      <c r="AH49" s="59"/>
      <c r="AI49" s="59"/>
      <c r="AJ49" s="2"/>
      <c r="AK49" s="59"/>
      <c r="AL49" s="59"/>
      <c r="AM49" s="2"/>
      <c r="AN49" s="59"/>
      <c r="AO49" s="59"/>
      <c r="AP49" s="2"/>
      <c r="AQ49" s="59"/>
      <c r="AR49" s="59"/>
      <c r="AS49" s="2"/>
      <c r="AT49" s="59"/>
      <c r="AU49" s="31" t="str">
        <f t="shared" si="39"/>
        <v/>
      </c>
      <c r="AV49" s="32" t="str">
        <f t="shared" si="40"/>
        <v/>
      </c>
      <c r="AW49" s="35"/>
      <c r="AX49" s="59"/>
      <c r="AY49" s="59"/>
      <c r="AZ49" s="2"/>
      <c r="BA49" s="59"/>
      <c r="BB49" s="59"/>
      <c r="BC49" s="2"/>
      <c r="BD49" s="59"/>
      <c r="BE49" s="59"/>
      <c r="BF49" s="2"/>
      <c r="BG49" s="59"/>
      <c r="BH49" s="59"/>
      <c r="BI49" s="2"/>
      <c r="BJ49" s="59"/>
      <c r="BK49" s="59"/>
      <c r="BL49" s="2"/>
      <c r="BM49" s="29" t="str">
        <f t="shared" si="41"/>
        <v/>
      </c>
      <c r="BN49" s="29" t="str">
        <f t="shared" si="42"/>
        <v/>
      </c>
      <c r="BO49" s="29" t="str">
        <f t="shared" si="43"/>
        <v/>
      </c>
      <c r="BP49" s="29" t="str">
        <f t="shared" si="44"/>
        <v/>
      </c>
      <c r="BQ49" s="29" t="str">
        <f t="shared" si="45"/>
        <v/>
      </c>
      <c r="BR49" s="29" t="str">
        <f t="shared" si="46"/>
        <v/>
      </c>
      <c r="BS49" s="59"/>
      <c r="BT49" s="59"/>
      <c r="BU49" s="2"/>
      <c r="BV49" s="59"/>
      <c r="BW49" s="59"/>
      <c r="BX49" s="2"/>
      <c r="BY49" s="59"/>
      <c r="BZ49" s="59"/>
      <c r="CA49" s="2"/>
      <c r="CB49" s="59"/>
      <c r="CC49" s="59"/>
      <c r="CD49" s="2"/>
      <c r="CE49" s="59"/>
      <c r="CF49" s="59"/>
      <c r="CG49" s="2"/>
      <c r="CH49" s="29" t="str">
        <f t="shared" si="47"/>
        <v/>
      </c>
      <c r="CI49" s="29" t="str">
        <f t="shared" si="48"/>
        <v/>
      </c>
      <c r="CJ49" s="29" t="str">
        <f t="shared" si="49"/>
        <v/>
      </c>
      <c r="CK49" s="29" t="str">
        <f t="shared" si="50"/>
        <v/>
      </c>
      <c r="CL49" s="29" t="str">
        <f t="shared" si="51"/>
        <v/>
      </c>
      <c r="CM49" s="31" t="str">
        <f t="shared" si="52"/>
        <v/>
      </c>
      <c r="CN49" s="32" t="str">
        <f t="shared" si="53"/>
        <v/>
      </c>
      <c r="CO49" s="35"/>
      <c r="CP49" s="59"/>
      <c r="CQ49" s="46" t="str">
        <f t="shared" si="54"/>
        <v/>
      </c>
      <c r="CR49" s="35"/>
      <c r="CS49" s="59"/>
      <c r="CT49" s="46" t="str">
        <f t="shared" si="55"/>
        <v/>
      </c>
      <c r="CU49" s="7"/>
      <c r="CV49" s="7"/>
      <c r="CW49" s="60"/>
      <c r="CX49" s="7"/>
      <c r="CY49" s="7"/>
      <c r="CZ49" s="7"/>
      <c r="DA49" s="7"/>
    </row>
    <row r="50" spans="1:105" x14ac:dyDescent="0.25">
      <c r="A50" s="8"/>
      <c r="B50" s="8"/>
      <c r="C50" s="8"/>
      <c r="D50" s="8" t="str">
        <f t="shared" si="28"/>
        <v/>
      </c>
      <c r="E50" s="13" t="str">
        <f t="shared" si="29"/>
        <v/>
      </c>
      <c r="F50" s="17" t="str">
        <f t="shared" si="30"/>
        <v/>
      </c>
      <c r="G50" s="13" t="str">
        <f t="shared" si="31"/>
        <v/>
      </c>
      <c r="H50" s="13" t="str">
        <f t="shared" si="32"/>
        <v/>
      </c>
      <c r="I50" s="8" t="str">
        <f t="shared" si="33"/>
        <v/>
      </c>
      <c r="J50" s="13" t="str">
        <f t="shared" si="34"/>
        <v/>
      </c>
      <c r="K50" s="20" t="str">
        <f t="shared" si="35"/>
        <v/>
      </c>
      <c r="L50" s="13" t="str">
        <f t="shared" si="36"/>
        <v/>
      </c>
      <c r="M50" s="8" t="str">
        <f t="shared" si="37"/>
        <v/>
      </c>
      <c r="N50" s="7"/>
      <c r="O50" s="59"/>
      <c r="P50" s="59"/>
      <c r="Q50" s="2"/>
      <c r="R50" s="59"/>
      <c r="S50" s="59"/>
      <c r="T50" s="2"/>
      <c r="U50" s="59"/>
      <c r="V50" s="59"/>
      <c r="W50" s="2"/>
      <c r="X50" s="59"/>
      <c r="Y50" s="59"/>
      <c r="Z50" s="2"/>
      <c r="AA50" s="59"/>
      <c r="AB50" s="59"/>
      <c r="AC50" s="2"/>
      <c r="AD50" s="29" t="str">
        <f t="shared" si="38"/>
        <v/>
      </c>
      <c r="AE50" s="59"/>
      <c r="AF50" s="59"/>
      <c r="AG50" s="2"/>
      <c r="AH50" s="59"/>
      <c r="AI50" s="59"/>
      <c r="AJ50" s="2"/>
      <c r="AK50" s="59"/>
      <c r="AL50" s="59"/>
      <c r="AM50" s="2"/>
      <c r="AN50" s="59"/>
      <c r="AO50" s="59"/>
      <c r="AP50" s="2"/>
      <c r="AQ50" s="59"/>
      <c r="AR50" s="59"/>
      <c r="AS50" s="2"/>
      <c r="AT50" s="59"/>
      <c r="AU50" s="31" t="str">
        <f t="shared" si="39"/>
        <v/>
      </c>
      <c r="AV50" s="32" t="str">
        <f t="shared" si="40"/>
        <v/>
      </c>
      <c r="AW50" s="35"/>
      <c r="AX50" s="59"/>
      <c r="AY50" s="59"/>
      <c r="AZ50" s="2"/>
      <c r="BA50" s="59"/>
      <c r="BB50" s="59"/>
      <c r="BC50" s="2"/>
      <c r="BD50" s="59"/>
      <c r="BE50" s="59"/>
      <c r="BF50" s="2"/>
      <c r="BG50" s="59"/>
      <c r="BH50" s="59"/>
      <c r="BI50" s="2"/>
      <c r="BJ50" s="59"/>
      <c r="BK50" s="59"/>
      <c r="BL50" s="2"/>
      <c r="BM50" s="29" t="str">
        <f t="shared" si="41"/>
        <v/>
      </c>
      <c r="BN50" s="29" t="str">
        <f t="shared" si="42"/>
        <v/>
      </c>
      <c r="BO50" s="29" t="str">
        <f t="shared" si="43"/>
        <v/>
      </c>
      <c r="BP50" s="29" t="str">
        <f t="shared" si="44"/>
        <v/>
      </c>
      <c r="BQ50" s="29" t="str">
        <f t="shared" si="45"/>
        <v/>
      </c>
      <c r="BR50" s="29" t="str">
        <f t="shared" si="46"/>
        <v/>
      </c>
      <c r="BS50" s="59"/>
      <c r="BT50" s="59"/>
      <c r="BU50" s="2"/>
      <c r="BV50" s="59"/>
      <c r="BW50" s="59"/>
      <c r="BX50" s="2"/>
      <c r="BY50" s="59"/>
      <c r="BZ50" s="59"/>
      <c r="CA50" s="2"/>
      <c r="CB50" s="59"/>
      <c r="CC50" s="59"/>
      <c r="CD50" s="2"/>
      <c r="CE50" s="59"/>
      <c r="CF50" s="59"/>
      <c r="CG50" s="2"/>
      <c r="CH50" s="29" t="str">
        <f t="shared" si="47"/>
        <v/>
      </c>
      <c r="CI50" s="29" t="str">
        <f t="shared" si="48"/>
        <v/>
      </c>
      <c r="CJ50" s="29" t="str">
        <f t="shared" si="49"/>
        <v/>
      </c>
      <c r="CK50" s="29" t="str">
        <f t="shared" si="50"/>
        <v/>
      </c>
      <c r="CL50" s="29" t="str">
        <f t="shared" si="51"/>
        <v/>
      </c>
      <c r="CM50" s="31" t="str">
        <f t="shared" si="52"/>
        <v/>
      </c>
      <c r="CN50" s="32" t="str">
        <f t="shared" si="53"/>
        <v/>
      </c>
      <c r="CO50" s="35"/>
      <c r="CP50" s="59"/>
      <c r="CQ50" s="46" t="str">
        <f t="shared" si="54"/>
        <v/>
      </c>
      <c r="CR50" s="35"/>
      <c r="CS50" s="59"/>
      <c r="CT50" s="46" t="str">
        <f t="shared" si="55"/>
        <v/>
      </c>
      <c r="CU50" s="7"/>
      <c r="CV50" s="7"/>
      <c r="CW50" s="60"/>
      <c r="CX50" s="7"/>
      <c r="CY50" s="7"/>
      <c r="CZ50" s="7"/>
      <c r="DA50" s="7"/>
    </row>
    <row r="51" spans="1:105" x14ac:dyDescent="0.25">
      <c r="A51" s="8"/>
      <c r="B51" s="8"/>
      <c r="C51" s="8"/>
      <c r="D51" s="8" t="str">
        <f t="shared" si="28"/>
        <v/>
      </c>
      <c r="E51" s="13" t="str">
        <f t="shared" si="29"/>
        <v/>
      </c>
      <c r="F51" s="17" t="str">
        <f t="shared" si="30"/>
        <v/>
      </c>
      <c r="G51" s="13" t="str">
        <f t="shared" si="31"/>
        <v/>
      </c>
      <c r="H51" s="13" t="str">
        <f t="shared" si="32"/>
        <v/>
      </c>
      <c r="I51" s="8" t="str">
        <f t="shared" si="33"/>
        <v/>
      </c>
      <c r="J51" s="13" t="str">
        <f t="shared" si="34"/>
        <v/>
      </c>
      <c r="K51" s="20" t="str">
        <f t="shared" si="35"/>
        <v/>
      </c>
      <c r="L51" s="13" t="str">
        <f t="shared" si="36"/>
        <v/>
      </c>
      <c r="M51" s="8" t="str">
        <f t="shared" si="37"/>
        <v/>
      </c>
      <c r="N51" s="7"/>
      <c r="O51" s="59"/>
      <c r="P51" s="59"/>
      <c r="Q51" s="2"/>
      <c r="R51" s="59"/>
      <c r="S51" s="59"/>
      <c r="T51" s="2"/>
      <c r="U51" s="59"/>
      <c r="V51" s="59"/>
      <c r="W51" s="2"/>
      <c r="X51" s="59"/>
      <c r="Y51" s="59"/>
      <c r="Z51" s="2"/>
      <c r="AA51" s="59"/>
      <c r="AB51" s="59"/>
      <c r="AC51" s="2"/>
      <c r="AD51" s="29" t="str">
        <f t="shared" si="38"/>
        <v/>
      </c>
      <c r="AE51" s="59"/>
      <c r="AF51" s="59"/>
      <c r="AG51" s="2"/>
      <c r="AH51" s="59"/>
      <c r="AI51" s="59"/>
      <c r="AJ51" s="2"/>
      <c r="AK51" s="59"/>
      <c r="AL51" s="59"/>
      <c r="AM51" s="2"/>
      <c r="AN51" s="59"/>
      <c r="AO51" s="59"/>
      <c r="AP51" s="2"/>
      <c r="AQ51" s="59"/>
      <c r="AR51" s="59"/>
      <c r="AS51" s="2"/>
      <c r="AT51" s="59"/>
      <c r="AU51" s="31" t="str">
        <f t="shared" si="39"/>
        <v/>
      </c>
      <c r="AV51" s="32" t="str">
        <f t="shared" si="40"/>
        <v/>
      </c>
      <c r="AW51" s="35"/>
      <c r="AX51" s="59"/>
      <c r="AY51" s="59"/>
      <c r="AZ51" s="2"/>
      <c r="BA51" s="59"/>
      <c r="BB51" s="59"/>
      <c r="BC51" s="2"/>
      <c r="BD51" s="59"/>
      <c r="BE51" s="59"/>
      <c r="BF51" s="2"/>
      <c r="BG51" s="59"/>
      <c r="BH51" s="59"/>
      <c r="BI51" s="2"/>
      <c r="BJ51" s="59"/>
      <c r="BK51" s="59"/>
      <c r="BL51" s="2"/>
      <c r="BM51" s="29" t="str">
        <f t="shared" si="41"/>
        <v/>
      </c>
      <c r="BN51" s="29" t="str">
        <f t="shared" si="42"/>
        <v/>
      </c>
      <c r="BO51" s="29" t="str">
        <f t="shared" si="43"/>
        <v/>
      </c>
      <c r="BP51" s="29" t="str">
        <f t="shared" si="44"/>
        <v/>
      </c>
      <c r="BQ51" s="29" t="str">
        <f t="shared" si="45"/>
        <v/>
      </c>
      <c r="BR51" s="29" t="str">
        <f t="shared" si="46"/>
        <v/>
      </c>
      <c r="BS51" s="59"/>
      <c r="BT51" s="59"/>
      <c r="BU51" s="2"/>
      <c r="BV51" s="59"/>
      <c r="BW51" s="59"/>
      <c r="BX51" s="2"/>
      <c r="BY51" s="59"/>
      <c r="BZ51" s="59"/>
      <c r="CA51" s="2"/>
      <c r="CB51" s="59"/>
      <c r="CC51" s="59"/>
      <c r="CD51" s="2"/>
      <c r="CE51" s="59"/>
      <c r="CF51" s="59"/>
      <c r="CG51" s="2"/>
      <c r="CH51" s="29" t="str">
        <f t="shared" si="47"/>
        <v/>
      </c>
      <c r="CI51" s="29" t="str">
        <f t="shared" si="48"/>
        <v/>
      </c>
      <c r="CJ51" s="29" t="str">
        <f t="shared" si="49"/>
        <v/>
      </c>
      <c r="CK51" s="29" t="str">
        <f t="shared" si="50"/>
        <v/>
      </c>
      <c r="CL51" s="29" t="str">
        <f t="shared" si="51"/>
        <v/>
      </c>
      <c r="CM51" s="31" t="str">
        <f t="shared" si="52"/>
        <v/>
      </c>
      <c r="CN51" s="32" t="str">
        <f t="shared" si="53"/>
        <v/>
      </c>
      <c r="CO51" s="35"/>
      <c r="CP51" s="59"/>
      <c r="CQ51" s="46" t="str">
        <f t="shared" si="54"/>
        <v/>
      </c>
      <c r="CR51" s="35"/>
      <c r="CS51" s="59"/>
      <c r="CT51" s="46" t="str">
        <f t="shared" si="55"/>
        <v/>
      </c>
      <c r="CU51" s="7"/>
      <c r="CV51" s="7"/>
      <c r="CW51" s="60"/>
      <c r="CX51" s="7"/>
      <c r="CY51" s="7"/>
      <c r="CZ51" s="7"/>
      <c r="DA51" s="7"/>
    </row>
    <row r="52" spans="1:105" x14ac:dyDescent="0.25">
      <c r="A52" s="8"/>
      <c r="B52" s="8"/>
      <c r="C52" s="8"/>
      <c r="D52" s="8" t="str">
        <f t="shared" si="28"/>
        <v/>
      </c>
      <c r="E52" s="13" t="str">
        <f t="shared" si="29"/>
        <v/>
      </c>
      <c r="F52" s="17" t="str">
        <f t="shared" si="30"/>
        <v/>
      </c>
      <c r="G52" s="13" t="str">
        <f t="shared" si="31"/>
        <v/>
      </c>
      <c r="H52" s="13" t="str">
        <f t="shared" si="32"/>
        <v/>
      </c>
      <c r="I52" s="8" t="str">
        <f t="shared" si="33"/>
        <v/>
      </c>
      <c r="J52" s="13" t="str">
        <f t="shared" si="34"/>
        <v/>
      </c>
      <c r="K52" s="20" t="str">
        <f t="shared" si="35"/>
        <v/>
      </c>
      <c r="L52" s="13" t="str">
        <f t="shared" si="36"/>
        <v/>
      </c>
      <c r="M52" s="8" t="str">
        <f t="shared" si="37"/>
        <v/>
      </c>
      <c r="N52" s="7"/>
      <c r="O52" s="59"/>
      <c r="P52" s="59"/>
      <c r="Q52" s="2"/>
      <c r="R52" s="59"/>
      <c r="S52" s="59"/>
      <c r="T52" s="2"/>
      <c r="U52" s="59"/>
      <c r="V52" s="59"/>
      <c r="W52" s="2"/>
      <c r="X52" s="59"/>
      <c r="Y52" s="59"/>
      <c r="Z52" s="2"/>
      <c r="AA52" s="59"/>
      <c r="AB52" s="59"/>
      <c r="AC52" s="2"/>
      <c r="AD52" s="29" t="str">
        <f t="shared" si="38"/>
        <v/>
      </c>
      <c r="AE52" s="59"/>
      <c r="AF52" s="59"/>
      <c r="AG52" s="2"/>
      <c r="AH52" s="59"/>
      <c r="AI52" s="59"/>
      <c r="AJ52" s="2"/>
      <c r="AK52" s="59"/>
      <c r="AL52" s="59"/>
      <c r="AM52" s="2"/>
      <c r="AN52" s="59"/>
      <c r="AO52" s="59"/>
      <c r="AP52" s="2"/>
      <c r="AQ52" s="59"/>
      <c r="AR52" s="59"/>
      <c r="AS52" s="2"/>
      <c r="AT52" s="59"/>
      <c r="AU52" s="31" t="str">
        <f t="shared" si="39"/>
        <v/>
      </c>
      <c r="AV52" s="32" t="str">
        <f t="shared" si="40"/>
        <v/>
      </c>
      <c r="AW52" s="35"/>
      <c r="AX52" s="59"/>
      <c r="AY52" s="59"/>
      <c r="AZ52" s="2"/>
      <c r="BA52" s="59"/>
      <c r="BB52" s="59"/>
      <c r="BC52" s="2"/>
      <c r="BD52" s="59"/>
      <c r="BE52" s="59"/>
      <c r="BF52" s="2"/>
      <c r="BG52" s="59"/>
      <c r="BH52" s="59"/>
      <c r="BI52" s="2"/>
      <c r="BJ52" s="59"/>
      <c r="BK52" s="59"/>
      <c r="BL52" s="2"/>
      <c r="BM52" s="29" t="str">
        <f t="shared" si="41"/>
        <v/>
      </c>
      <c r="BN52" s="29" t="str">
        <f t="shared" si="42"/>
        <v/>
      </c>
      <c r="BO52" s="29" t="str">
        <f t="shared" si="43"/>
        <v/>
      </c>
      <c r="BP52" s="29" t="str">
        <f t="shared" si="44"/>
        <v/>
      </c>
      <c r="BQ52" s="29" t="str">
        <f t="shared" si="45"/>
        <v/>
      </c>
      <c r="BR52" s="29" t="str">
        <f t="shared" si="46"/>
        <v/>
      </c>
      <c r="BS52" s="59"/>
      <c r="BT52" s="59"/>
      <c r="BU52" s="2"/>
      <c r="BV52" s="59"/>
      <c r="BW52" s="59"/>
      <c r="BX52" s="2"/>
      <c r="BY52" s="59"/>
      <c r="BZ52" s="59"/>
      <c r="CA52" s="2"/>
      <c r="CB52" s="59"/>
      <c r="CC52" s="59"/>
      <c r="CD52" s="2"/>
      <c r="CE52" s="59"/>
      <c r="CF52" s="59"/>
      <c r="CG52" s="2"/>
      <c r="CH52" s="29" t="str">
        <f t="shared" si="47"/>
        <v/>
      </c>
      <c r="CI52" s="29" t="str">
        <f t="shared" si="48"/>
        <v/>
      </c>
      <c r="CJ52" s="29" t="str">
        <f t="shared" si="49"/>
        <v/>
      </c>
      <c r="CK52" s="29" t="str">
        <f t="shared" si="50"/>
        <v/>
      </c>
      <c r="CL52" s="29" t="str">
        <f t="shared" si="51"/>
        <v/>
      </c>
      <c r="CM52" s="31" t="str">
        <f t="shared" si="52"/>
        <v/>
      </c>
      <c r="CN52" s="32" t="str">
        <f t="shared" si="53"/>
        <v/>
      </c>
      <c r="CO52" s="35"/>
      <c r="CP52" s="59"/>
      <c r="CQ52" s="46" t="str">
        <f t="shared" si="54"/>
        <v/>
      </c>
      <c r="CR52" s="35"/>
      <c r="CS52" s="59"/>
      <c r="CT52" s="46" t="str">
        <f t="shared" si="55"/>
        <v/>
      </c>
      <c r="CU52" s="7"/>
      <c r="CV52" s="7"/>
      <c r="CW52" s="60"/>
      <c r="CX52" s="7"/>
      <c r="CY52" s="7"/>
      <c r="CZ52" s="7"/>
      <c r="DA52" s="7"/>
    </row>
    <row r="53" spans="1:105" x14ac:dyDescent="0.25">
      <c r="A53" s="8"/>
      <c r="B53" s="8"/>
      <c r="C53" s="8"/>
      <c r="D53" s="8" t="str">
        <f t="shared" si="28"/>
        <v/>
      </c>
      <c r="E53" s="13" t="str">
        <f t="shared" si="29"/>
        <v/>
      </c>
      <c r="F53" s="17" t="str">
        <f t="shared" si="30"/>
        <v/>
      </c>
      <c r="G53" s="13" t="str">
        <f t="shared" si="31"/>
        <v/>
      </c>
      <c r="H53" s="13" t="str">
        <f t="shared" si="32"/>
        <v/>
      </c>
      <c r="I53" s="8" t="str">
        <f t="shared" si="33"/>
        <v/>
      </c>
      <c r="J53" s="13" t="str">
        <f t="shared" si="34"/>
        <v/>
      </c>
      <c r="K53" s="20" t="str">
        <f t="shared" si="35"/>
        <v/>
      </c>
      <c r="L53" s="13" t="str">
        <f t="shared" si="36"/>
        <v/>
      </c>
      <c r="M53" s="8" t="str">
        <f t="shared" si="37"/>
        <v/>
      </c>
      <c r="N53" s="7"/>
      <c r="O53" s="59"/>
      <c r="P53" s="59"/>
      <c r="Q53" s="2"/>
      <c r="R53" s="59"/>
      <c r="S53" s="59"/>
      <c r="T53" s="2"/>
      <c r="U53" s="59"/>
      <c r="V53" s="59"/>
      <c r="W53" s="2"/>
      <c r="X53" s="59"/>
      <c r="Y53" s="59"/>
      <c r="Z53" s="2"/>
      <c r="AA53" s="59"/>
      <c r="AB53" s="59"/>
      <c r="AC53" s="2"/>
      <c r="AD53" s="29" t="str">
        <f t="shared" si="38"/>
        <v/>
      </c>
      <c r="AE53" s="59"/>
      <c r="AF53" s="59"/>
      <c r="AG53" s="2"/>
      <c r="AH53" s="59"/>
      <c r="AI53" s="59"/>
      <c r="AJ53" s="2"/>
      <c r="AK53" s="59"/>
      <c r="AL53" s="59"/>
      <c r="AM53" s="2"/>
      <c r="AN53" s="59"/>
      <c r="AO53" s="59"/>
      <c r="AP53" s="2"/>
      <c r="AQ53" s="59"/>
      <c r="AR53" s="59"/>
      <c r="AS53" s="2"/>
      <c r="AT53" s="59"/>
      <c r="AU53" s="31" t="str">
        <f t="shared" si="39"/>
        <v/>
      </c>
      <c r="AV53" s="32" t="str">
        <f t="shared" si="40"/>
        <v/>
      </c>
      <c r="AW53" s="35"/>
      <c r="AX53" s="59"/>
      <c r="AY53" s="59"/>
      <c r="AZ53" s="2"/>
      <c r="BA53" s="59"/>
      <c r="BB53" s="59"/>
      <c r="BC53" s="2"/>
      <c r="BD53" s="59"/>
      <c r="BE53" s="59"/>
      <c r="BF53" s="2"/>
      <c r="BG53" s="59"/>
      <c r="BH53" s="59"/>
      <c r="BI53" s="2"/>
      <c r="BJ53" s="59"/>
      <c r="BK53" s="59"/>
      <c r="BL53" s="2"/>
      <c r="BM53" s="29" t="str">
        <f t="shared" si="41"/>
        <v/>
      </c>
      <c r="BN53" s="29" t="str">
        <f t="shared" si="42"/>
        <v/>
      </c>
      <c r="BO53" s="29" t="str">
        <f t="shared" si="43"/>
        <v/>
      </c>
      <c r="BP53" s="29" t="str">
        <f t="shared" si="44"/>
        <v/>
      </c>
      <c r="BQ53" s="29" t="str">
        <f t="shared" si="45"/>
        <v/>
      </c>
      <c r="BR53" s="29" t="str">
        <f t="shared" si="46"/>
        <v/>
      </c>
      <c r="BS53" s="59"/>
      <c r="BT53" s="59"/>
      <c r="BU53" s="2"/>
      <c r="BV53" s="59"/>
      <c r="BW53" s="59"/>
      <c r="BX53" s="2"/>
      <c r="BY53" s="59"/>
      <c r="BZ53" s="59"/>
      <c r="CA53" s="2"/>
      <c r="CB53" s="59"/>
      <c r="CC53" s="59"/>
      <c r="CD53" s="2"/>
      <c r="CE53" s="59"/>
      <c r="CF53" s="59"/>
      <c r="CG53" s="2"/>
      <c r="CH53" s="29" t="str">
        <f t="shared" si="47"/>
        <v/>
      </c>
      <c r="CI53" s="29" t="str">
        <f t="shared" si="48"/>
        <v/>
      </c>
      <c r="CJ53" s="29" t="str">
        <f t="shared" si="49"/>
        <v/>
      </c>
      <c r="CK53" s="29" t="str">
        <f t="shared" si="50"/>
        <v/>
      </c>
      <c r="CL53" s="29" t="str">
        <f t="shared" si="51"/>
        <v/>
      </c>
      <c r="CM53" s="31" t="str">
        <f t="shared" si="52"/>
        <v/>
      </c>
      <c r="CN53" s="32" t="str">
        <f t="shared" si="53"/>
        <v/>
      </c>
      <c r="CO53" s="35"/>
      <c r="CP53" s="59"/>
      <c r="CQ53" s="46" t="str">
        <f t="shared" si="54"/>
        <v/>
      </c>
      <c r="CR53" s="35"/>
      <c r="CS53" s="59"/>
      <c r="CT53" s="46" t="str">
        <f t="shared" si="55"/>
        <v/>
      </c>
      <c r="CU53" s="7"/>
      <c r="CV53" s="7"/>
      <c r="CW53" s="60"/>
      <c r="CX53" s="7"/>
      <c r="CY53" s="7"/>
      <c r="CZ53" s="7"/>
      <c r="DA53" s="7"/>
    </row>
    <row r="54" spans="1:105" x14ac:dyDescent="0.25">
      <c r="A54" s="8"/>
      <c r="B54" s="8"/>
      <c r="C54" s="8"/>
      <c r="D54" s="8" t="str">
        <f t="shared" si="28"/>
        <v/>
      </c>
      <c r="E54" s="13" t="str">
        <f t="shared" si="29"/>
        <v/>
      </c>
      <c r="F54" s="17" t="str">
        <f t="shared" si="30"/>
        <v/>
      </c>
      <c r="G54" s="13" t="str">
        <f t="shared" si="31"/>
        <v/>
      </c>
      <c r="H54" s="13" t="str">
        <f t="shared" si="32"/>
        <v/>
      </c>
      <c r="I54" s="8" t="str">
        <f t="shared" si="33"/>
        <v/>
      </c>
      <c r="J54" s="13" t="str">
        <f t="shared" si="34"/>
        <v/>
      </c>
      <c r="K54" s="20" t="str">
        <f t="shared" si="35"/>
        <v/>
      </c>
      <c r="L54" s="13" t="str">
        <f t="shared" si="36"/>
        <v/>
      </c>
      <c r="M54" s="8" t="str">
        <f t="shared" si="37"/>
        <v/>
      </c>
      <c r="N54" s="7"/>
      <c r="O54" s="59"/>
      <c r="P54" s="59"/>
      <c r="Q54" s="2"/>
      <c r="R54" s="59"/>
      <c r="S54" s="59"/>
      <c r="T54" s="2"/>
      <c r="U54" s="59"/>
      <c r="V54" s="59"/>
      <c r="W54" s="2"/>
      <c r="X54" s="59"/>
      <c r="Y54" s="59"/>
      <c r="Z54" s="2"/>
      <c r="AA54" s="59"/>
      <c r="AB54" s="59"/>
      <c r="AC54" s="2"/>
      <c r="AD54" s="29" t="str">
        <f t="shared" si="38"/>
        <v/>
      </c>
      <c r="AE54" s="59"/>
      <c r="AF54" s="59"/>
      <c r="AG54" s="2"/>
      <c r="AH54" s="59"/>
      <c r="AI54" s="59"/>
      <c r="AJ54" s="2"/>
      <c r="AK54" s="59"/>
      <c r="AL54" s="59"/>
      <c r="AM54" s="2"/>
      <c r="AN54" s="59"/>
      <c r="AO54" s="59"/>
      <c r="AP54" s="2"/>
      <c r="AQ54" s="59"/>
      <c r="AR54" s="59"/>
      <c r="AS54" s="2"/>
      <c r="AT54" s="59"/>
      <c r="AU54" s="31" t="str">
        <f t="shared" si="39"/>
        <v/>
      </c>
      <c r="AV54" s="32" t="str">
        <f t="shared" si="40"/>
        <v/>
      </c>
      <c r="AW54" s="35"/>
      <c r="AX54" s="59"/>
      <c r="AY54" s="59"/>
      <c r="AZ54" s="2"/>
      <c r="BA54" s="59"/>
      <c r="BB54" s="59"/>
      <c r="BC54" s="2"/>
      <c r="BD54" s="59"/>
      <c r="BE54" s="59"/>
      <c r="BF54" s="2"/>
      <c r="BG54" s="59"/>
      <c r="BH54" s="59"/>
      <c r="BI54" s="2"/>
      <c r="BJ54" s="59"/>
      <c r="BK54" s="59"/>
      <c r="BL54" s="2"/>
      <c r="BM54" s="29" t="str">
        <f t="shared" si="41"/>
        <v/>
      </c>
      <c r="BN54" s="29" t="str">
        <f t="shared" si="42"/>
        <v/>
      </c>
      <c r="BO54" s="29" t="str">
        <f t="shared" si="43"/>
        <v/>
      </c>
      <c r="BP54" s="29" t="str">
        <f t="shared" si="44"/>
        <v/>
      </c>
      <c r="BQ54" s="29" t="str">
        <f t="shared" si="45"/>
        <v/>
      </c>
      <c r="BR54" s="29" t="str">
        <f t="shared" si="46"/>
        <v/>
      </c>
      <c r="BS54" s="59"/>
      <c r="BT54" s="59"/>
      <c r="BU54" s="2"/>
      <c r="BV54" s="59"/>
      <c r="BW54" s="59"/>
      <c r="BX54" s="2"/>
      <c r="BY54" s="59"/>
      <c r="BZ54" s="59"/>
      <c r="CA54" s="2"/>
      <c r="CB54" s="59"/>
      <c r="CC54" s="59"/>
      <c r="CD54" s="2"/>
      <c r="CE54" s="59"/>
      <c r="CF54" s="59"/>
      <c r="CG54" s="2"/>
      <c r="CH54" s="29" t="str">
        <f t="shared" si="47"/>
        <v/>
      </c>
      <c r="CI54" s="29" t="str">
        <f t="shared" si="48"/>
        <v/>
      </c>
      <c r="CJ54" s="29" t="str">
        <f t="shared" si="49"/>
        <v/>
      </c>
      <c r="CK54" s="29" t="str">
        <f t="shared" si="50"/>
        <v/>
      </c>
      <c r="CL54" s="29" t="str">
        <f t="shared" si="51"/>
        <v/>
      </c>
      <c r="CM54" s="31" t="str">
        <f t="shared" si="52"/>
        <v/>
      </c>
      <c r="CN54" s="32" t="str">
        <f t="shared" si="53"/>
        <v/>
      </c>
      <c r="CO54" s="35"/>
      <c r="CP54" s="59"/>
      <c r="CQ54" s="46" t="str">
        <f t="shared" si="54"/>
        <v/>
      </c>
      <c r="CR54" s="35"/>
      <c r="CS54" s="59"/>
      <c r="CT54" s="46" t="str">
        <f t="shared" si="55"/>
        <v/>
      </c>
      <c r="CU54" s="7"/>
      <c r="CV54" s="7"/>
      <c r="CW54" s="60"/>
      <c r="CX54" s="7"/>
      <c r="CY54" s="7"/>
      <c r="CZ54" s="7"/>
      <c r="DA54" s="7"/>
    </row>
    <row r="55" spans="1:105" x14ac:dyDescent="0.25">
      <c r="A55" s="8"/>
      <c r="B55" s="8"/>
      <c r="C55" s="8"/>
      <c r="D55" s="8" t="str">
        <f t="shared" si="28"/>
        <v/>
      </c>
      <c r="E55" s="13" t="str">
        <f t="shared" si="29"/>
        <v/>
      </c>
      <c r="F55" s="17" t="str">
        <f t="shared" si="30"/>
        <v/>
      </c>
      <c r="G55" s="13" t="str">
        <f t="shared" si="31"/>
        <v/>
      </c>
      <c r="H55" s="13" t="str">
        <f t="shared" si="32"/>
        <v/>
      </c>
      <c r="I55" s="8" t="str">
        <f t="shared" si="33"/>
        <v/>
      </c>
      <c r="J55" s="13" t="str">
        <f t="shared" si="34"/>
        <v/>
      </c>
      <c r="K55" s="20" t="str">
        <f t="shared" si="35"/>
        <v/>
      </c>
      <c r="L55" s="13" t="str">
        <f t="shared" si="36"/>
        <v/>
      </c>
      <c r="M55" s="8" t="str">
        <f t="shared" si="37"/>
        <v/>
      </c>
      <c r="N55" s="7"/>
      <c r="O55" s="59"/>
      <c r="P55" s="59"/>
      <c r="Q55" s="2"/>
      <c r="R55" s="59"/>
      <c r="S55" s="59"/>
      <c r="T55" s="2"/>
      <c r="U55" s="59"/>
      <c r="V55" s="59"/>
      <c r="W55" s="2"/>
      <c r="X55" s="59"/>
      <c r="Y55" s="59"/>
      <c r="Z55" s="2"/>
      <c r="AA55" s="59"/>
      <c r="AB55" s="59"/>
      <c r="AC55" s="2"/>
      <c r="AD55" s="29" t="str">
        <f t="shared" si="38"/>
        <v/>
      </c>
      <c r="AE55" s="59"/>
      <c r="AF55" s="59"/>
      <c r="AG55" s="2"/>
      <c r="AH55" s="59"/>
      <c r="AI55" s="59"/>
      <c r="AJ55" s="2"/>
      <c r="AK55" s="59"/>
      <c r="AL55" s="59"/>
      <c r="AM55" s="2"/>
      <c r="AN55" s="59"/>
      <c r="AO55" s="59"/>
      <c r="AP55" s="2"/>
      <c r="AQ55" s="59"/>
      <c r="AR55" s="59"/>
      <c r="AS55" s="2"/>
      <c r="AT55" s="59"/>
      <c r="AU55" s="31" t="str">
        <f t="shared" si="39"/>
        <v/>
      </c>
      <c r="AV55" s="32" t="str">
        <f t="shared" si="40"/>
        <v/>
      </c>
      <c r="AW55" s="35"/>
      <c r="AX55" s="59"/>
      <c r="AY55" s="59"/>
      <c r="AZ55" s="2"/>
      <c r="BA55" s="59"/>
      <c r="BB55" s="59"/>
      <c r="BC55" s="2"/>
      <c r="BD55" s="59"/>
      <c r="BE55" s="59"/>
      <c r="BF55" s="2"/>
      <c r="BG55" s="59"/>
      <c r="BH55" s="59"/>
      <c r="BI55" s="2"/>
      <c r="BJ55" s="59"/>
      <c r="BK55" s="59"/>
      <c r="BL55" s="2"/>
      <c r="BM55" s="29" t="str">
        <f t="shared" si="41"/>
        <v/>
      </c>
      <c r="BN55" s="29" t="str">
        <f t="shared" si="42"/>
        <v/>
      </c>
      <c r="BO55" s="29" t="str">
        <f t="shared" si="43"/>
        <v/>
      </c>
      <c r="BP55" s="29" t="str">
        <f t="shared" si="44"/>
        <v/>
      </c>
      <c r="BQ55" s="29" t="str">
        <f t="shared" si="45"/>
        <v/>
      </c>
      <c r="BR55" s="29" t="str">
        <f t="shared" si="46"/>
        <v/>
      </c>
      <c r="BS55" s="59"/>
      <c r="BT55" s="59"/>
      <c r="BU55" s="2"/>
      <c r="BV55" s="59"/>
      <c r="BW55" s="59"/>
      <c r="BX55" s="2"/>
      <c r="BY55" s="59"/>
      <c r="BZ55" s="59"/>
      <c r="CA55" s="2"/>
      <c r="CB55" s="59"/>
      <c r="CC55" s="59"/>
      <c r="CD55" s="2"/>
      <c r="CE55" s="59"/>
      <c r="CF55" s="59"/>
      <c r="CG55" s="2"/>
      <c r="CH55" s="29" t="str">
        <f t="shared" si="47"/>
        <v/>
      </c>
      <c r="CI55" s="29" t="str">
        <f t="shared" si="48"/>
        <v/>
      </c>
      <c r="CJ55" s="29" t="str">
        <f t="shared" si="49"/>
        <v/>
      </c>
      <c r="CK55" s="29" t="str">
        <f t="shared" si="50"/>
        <v/>
      </c>
      <c r="CL55" s="29" t="str">
        <f t="shared" si="51"/>
        <v/>
      </c>
      <c r="CM55" s="31" t="str">
        <f t="shared" si="52"/>
        <v/>
      </c>
      <c r="CN55" s="32" t="str">
        <f t="shared" si="53"/>
        <v/>
      </c>
      <c r="CO55" s="35"/>
      <c r="CP55" s="59"/>
      <c r="CQ55" s="46" t="str">
        <f t="shared" si="54"/>
        <v/>
      </c>
      <c r="CR55" s="35"/>
      <c r="CS55" s="59"/>
      <c r="CT55" s="46" t="str">
        <f t="shared" si="55"/>
        <v/>
      </c>
      <c r="CU55" s="7"/>
      <c r="CV55" s="7"/>
      <c r="CW55" s="60"/>
      <c r="CX55" s="7"/>
      <c r="CY55" s="7"/>
      <c r="CZ55" s="7"/>
      <c r="DA55" s="7"/>
    </row>
    <row r="56" spans="1:105" x14ac:dyDescent="0.25">
      <c r="A56" s="8"/>
      <c r="B56" s="8"/>
      <c r="C56" s="8"/>
      <c r="D56" s="8" t="str">
        <f t="shared" si="28"/>
        <v/>
      </c>
      <c r="E56" s="13" t="str">
        <f t="shared" si="29"/>
        <v/>
      </c>
      <c r="F56" s="17" t="str">
        <f t="shared" si="30"/>
        <v/>
      </c>
      <c r="G56" s="13" t="str">
        <f t="shared" si="31"/>
        <v/>
      </c>
      <c r="H56" s="13" t="str">
        <f t="shared" si="32"/>
        <v/>
      </c>
      <c r="I56" s="8" t="str">
        <f t="shared" si="33"/>
        <v/>
      </c>
      <c r="J56" s="13" t="str">
        <f t="shared" si="34"/>
        <v/>
      </c>
      <c r="K56" s="20" t="str">
        <f t="shared" si="35"/>
        <v/>
      </c>
      <c r="L56" s="13" t="str">
        <f t="shared" si="36"/>
        <v/>
      </c>
      <c r="M56" s="8" t="str">
        <f t="shared" si="37"/>
        <v/>
      </c>
      <c r="N56" s="7"/>
      <c r="O56" s="59"/>
      <c r="P56" s="59"/>
      <c r="Q56" s="2"/>
      <c r="R56" s="59"/>
      <c r="S56" s="59"/>
      <c r="T56" s="2"/>
      <c r="U56" s="59"/>
      <c r="V56" s="59"/>
      <c r="W56" s="2"/>
      <c r="X56" s="59"/>
      <c r="Y56" s="59"/>
      <c r="Z56" s="2"/>
      <c r="AA56" s="59"/>
      <c r="AB56" s="59"/>
      <c r="AC56" s="2"/>
      <c r="AD56" s="29" t="str">
        <f t="shared" si="38"/>
        <v/>
      </c>
      <c r="AE56" s="59"/>
      <c r="AF56" s="59"/>
      <c r="AG56" s="2"/>
      <c r="AH56" s="59"/>
      <c r="AI56" s="59"/>
      <c r="AJ56" s="2"/>
      <c r="AK56" s="59"/>
      <c r="AL56" s="59"/>
      <c r="AM56" s="2"/>
      <c r="AN56" s="59"/>
      <c r="AO56" s="59"/>
      <c r="AP56" s="2"/>
      <c r="AQ56" s="59"/>
      <c r="AR56" s="59"/>
      <c r="AS56" s="2"/>
      <c r="AT56" s="59"/>
      <c r="AU56" s="31" t="str">
        <f t="shared" si="39"/>
        <v/>
      </c>
      <c r="AV56" s="32" t="str">
        <f t="shared" si="40"/>
        <v/>
      </c>
      <c r="AW56" s="35"/>
      <c r="AX56" s="59"/>
      <c r="AY56" s="59"/>
      <c r="AZ56" s="2"/>
      <c r="BA56" s="59"/>
      <c r="BB56" s="59"/>
      <c r="BC56" s="2"/>
      <c r="BD56" s="59"/>
      <c r="BE56" s="59"/>
      <c r="BF56" s="2"/>
      <c r="BG56" s="59"/>
      <c r="BH56" s="59"/>
      <c r="BI56" s="2"/>
      <c r="BJ56" s="59"/>
      <c r="BK56" s="59"/>
      <c r="BL56" s="2"/>
      <c r="BM56" s="29" t="str">
        <f t="shared" si="41"/>
        <v/>
      </c>
      <c r="BN56" s="29" t="str">
        <f t="shared" si="42"/>
        <v/>
      </c>
      <c r="BO56" s="29" t="str">
        <f t="shared" si="43"/>
        <v/>
      </c>
      <c r="BP56" s="29" t="str">
        <f t="shared" si="44"/>
        <v/>
      </c>
      <c r="BQ56" s="29" t="str">
        <f t="shared" si="45"/>
        <v/>
      </c>
      <c r="BR56" s="29" t="str">
        <f t="shared" si="46"/>
        <v/>
      </c>
      <c r="BS56" s="59"/>
      <c r="BT56" s="59"/>
      <c r="BU56" s="2"/>
      <c r="BV56" s="59"/>
      <c r="BW56" s="59"/>
      <c r="BX56" s="2"/>
      <c r="BY56" s="59"/>
      <c r="BZ56" s="59"/>
      <c r="CA56" s="2"/>
      <c r="CB56" s="59"/>
      <c r="CC56" s="59"/>
      <c r="CD56" s="2"/>
      <c r="CE56" s="59"/>
      <c r="CF56" s="59"/>
      <c r="CG56" s="2"/>
      <c r="CH56" s="29" t="str">
        <f t="shared" si="47"/>
        <v/>
      </c>
      <c r="CI56" s="29" t="str">
        <f t="shared" si="48"/>
        <v/>
      </c>
      <c r="CJ56" s="29" t="str">
        <f t="shared" si="49"/>
        <v/>
      </c>
      <c r="CK56" s="29" t="str">
        <f t="shared" si="50"/>
        <v/>
      </c>
      <c r="CL56" s="29" t="str">
        <f t="shared" si="51"/>
        <v/>
      </c>
      <c r="CM56" s="31" t="str">
        <f t="shared" si="52"/>
        <v/>
      </c>
      <c r="CN56" s="32" t="str">
        <f t="shared" si="53"/>
        <v/>
      </c>
      <c r="CO56" s="35"/>
      <c r="CP56" s="59"/>
      <c r="CQ56" s="46" t="str">
        <f t="shared" si="54"/>
        <v/>
      </c>
      <c r="CR56" s="35"/>
      <c r="CS56" s="59"/>
      <c r="CT56" s="46" t="str">
        <f t="shared" si="55"/>
        <v/>
      </c>
      <c r="CU56" s="7"/>
      <c r="CV56" s="7"/>
      <c r="CW56" s="60"/>
      <c r="CX56" s="7"/>
      <c r="CY56" s="7"/>
      <c r="CZ56" s="7"/>
      <c r="DA56" s="7"/>
    </row>
    <row r="57" spans="1:105" x14ac:dyDescent="0.25">
      <c r="A57" s="8"/>
      <c r="B57" s="8"/>
      <c r="C57" s="8"/>
      <c r="D57" s="8" t="str">
        <f t="shared" si="28"/>
        <v/>
      </c>
      <c r="E57" s="13" t="str">
        <f t="shared" si="29"/>
        <v/>
      </c>
      <c r="F57" s="17" t="str">
        <f t="shared" si="30"/>
        <v/>
      </c>
      <c r="G57" s="13" t="str">
        <f t="shared" si="31"/>
        <v/>
      </c>
      <c r="H57" s="13" t="str">
        <f t="shared" si="32"/>
        <v/>
      </c>
      <c r="I57" s="8" t="str">
        <f t="shared" si="33"/>
        <v/>
      </c>
      <c r="J57" s="13" t="str">
        <f t="shared" si="34"/>
        <v/>
      </c>
      <c r="K57" s="20" t="str">
        <f t="shared" si="35"/>
        <v/>
      </c>
      <c r="L57" s="13" t="str">
        <f t="shared" si="36"/>
        <v/>
      </c>
      <c r="M57" s="8" t="str">
        <f t="shared" si="37"/>
        <v/>
      </c>
      <c r="N57" s="7"/>
      <c r="O57" s="59"/>
      <c r="P57" s="59"/>
      <c r="Q57" s="2"/>
      <c r="R57" s="59"/>
      <c r="S57" s="59"/>
      <c r="T57" s="2"/>
      <c r="U57" s="59"/>
      <c r="V57" s="59"/>
      <c r="W57" s="2"/>
      <c r="X57" s="59"/>
      <c r="Y57" s="59"/>
      <c r="Z57" s="2"/>
      <c r="AA57" s="59"/>
      <c r="AB57" s="59"/>
      <c r="AC57" s="2"/>
      <c r="AD57" s="29" t="str">
        <f t="shared" si="38"/>
        <v/>
      </c>
      <c r="AE57" s="59"/>
      <c r="AF57" s="59"/>
      <c r="AG57" s="2"/>
      <c r="AH57" s="59"/>
      <c r="AI57" s="59"/>
      <c r="AJ57" s="2"/>
      <c r="AK57" s="59"/>
      <c r="AL57" s="59"/>
      <c r="AM57" s="2"/>
      <c r="AN57" s="59"/>
      <c r="AO57" s="59"/>
      <c r="AP57" s="2"/>
      <c r="AQ57" s="59"/>
      <c r="AR57" s="59"/>
      <c r="AS57" s="2"/>
      <c r="AT57" s="59"/>
      <c r="AU57" s="31" t="str">
        <f t="shared" si="39"/>
        <v/>
      </c>
      <c r="AV57" s="32" t="str">
        <f t="shared" si="40"/>
        <v/>
      </c>
      <c r="AW57" s="35"/>
      <c r="AX57" s="59"/>
      <c r="AY57" s="59"/>
      <c r="AZ57" s="2"/>
      <c r="BA57" s="59"/>
      <c r="BB57" s="59"/>
      <c r="BC57" s="2"/>
      <c r="BD57" s="59"/>
      <c r="BE57" s="59"/>
      <c r="BF57" s="2"/>
      <c r="BG57" s="59"/>
      <c r="BH57" s="59"/>
      <c r="BI57" s="2"/>
      <c r="BJ57" s="59"/>
      <c r="BK57" s="59"/>
      <c r="BL57" s="2"/>
      <c r="BM57" s="29" t="str">
        <f t="shared" si="41"/>
        <v/>
      </c>
      <c r="BN57" s="29" t="str">
        <f t="shared" si="42"/>
        <v/>
      </c>
      <c r="BO57" s="29" t="str">
        <f t="shared" si="43"/>
        <v/>
      </c>
      <c r="BP57" s="29" t="str">
        <f t="shared" si="44"/>
        <v/>
      </c>
      <c r="BQ57" s="29" t="str">
        <f t="shared" si="45"/>
        <v/>
      </c>
      <c r="BR57" s="29" t="str">
        <f t="shared" si="46"/>
        <v/>
      </c>
      <c r="BS57" s="59"/>
      <c r="BT57" s="59"/>
      <c r="BU57" s="2"/>
      <c r="BV57" s="59"/>
      <c r="BW57" s="59"/>
      <c r="BX57" s="2"/>
      <c r="BY57" s="59"/>
      <c r="BZ57" s="59"/>
      <c r="CA57" s="2"/>
      <c r="CB57" s="59"/>
      <c r="CC57" s="59"/>
      <c r="CD57" s="2"/>
      <c r="CE57" s="59"/>
      <c r="CF57" s="59"/>
      <c r="CG57" s="2"/>
      <c r="CH57" s="29" t="str">
        <f t="shared" si="47"/>
        <v/>
      </c>
      <c r="CI57" s="29" t="str">
        <f t="shared" si="48"/>
        <v/>
      </c>
      <c r="CJ57" s="29" t="str">
        <f t="shared" si="49"/>
        <v/>
      </c>
      <c r="CK57" s="29" t="str">
        <f t="shared" si="50"/>
        <v/>
      </c>
      <c r="CL57" s="29" t="str">
        <f t="shared" si="51"/>
        <v/>
      </c>
      <c r="CM57" s="31" t="str">
        <f t="shared" si="52"/>
        <v/>
      </c>
      <c r="CN57" s="32" t="str">
        <f t="shared" si="53"/>
        <v/>
      </c>
      <c r="CO57" s="35"/>
      <c r="CP57" s="59"/>
      <c r="CQ57" s="46" t="str">
        <f t="shared" si="54"/>
        <v/>
      </c>
      <c r="CR57" s="35"/>
      <c r="CS57" s="59"/>
      <c r="CT57" s="46" t="str">
        <f t="shared" si="55"/>
        <v/>
      </c>
      <c r="CU57" s="7"/>
      <c r="CV57" s="7"/>
      <c r="CW57" s="60"/>
      <c r="CX57" s="7"/>
      <c r="CY57" s="7"/>
      <c r="CZ57" s="7"/>
      <c r="DA57" s="7"/>
    </row>
    <row r="58" spans="1:105" x14ac:dyDescent="0.25">
      <c r="A58" s="8"/>
      <c r="B58" s="8"/>
      <c r="C58" s="8"/>
      <c r="D58" s="8" t="str">
        <f t="shared" si="28"/>
        <v/>
      </c>
      <c r="E58" s="13" t="str">
        <f t="shared" si="29"/>
        <v/>
      </c>
      <c r="F58" s="17" t="str">
        <f t="shared" si="30"/>
        <v/>
      </c>
      <c r="G58" s="13" t="str">
        <f t="shared" si="31"/>
        <v/>
      </c>
      <c r="H58" s="13" t="str">
        <f t="shared" si="32"/>
        <v/>
      </c>
      <c r="I58" s="8" t="str">
        <f t="shared" si="33"/>
        <v/>
      </c>
      <c r="J58" s="13" t="str">
        <f t="shared" si="34"/>
        <v/>
      </c>
      <c r="K58" s="20" t="str">
        <f t="shared" si="35"/>
        <v/>
      </c>
      <c r="L58" s="13" t="str">
        <f t="shared" si="36"/>
        <v/>
      </c>
      <c r="M58" s="8" t="str">
        <f t="shared" si="37"/>
        <v/>
      </c>
      <c r="N58" s="7"/>
      <c r="O58" s="59"/>
      <c r="P58" s="59"/>
      <c r="Q58" s="2"/>
      <c r="R58" s="59"/>
      <c r="S58" s="59"/>
      <c r="T58" s="2"/>
      <c r="U58" s="59"/>
      <c r="V58" s="59"/>
      <c r="W58" s="2"/>
      <c r="X58" s="59"/>
      <c r="Y58" s="59"/>
      <c r="Z58" s="2"/>
      <c r="AA58" s="59"/>
      <c r="AB58" s="59"/>
      <c r="AC58" s="2"/>
      <c r="AD58" s="29" t="str">
        <f t="shared" si="38"/>
        <v/>
      </c>
      <c r="AE58" s="59"/>
      <c r="AF58" s="59"/>
      <c r="AG58" s="2"/>
      <c r="AH58" s="59"/>
      <c r="AI58" s="59"/>
      <c r="AJ58" s="2"/>
      <c r="AK58" s="59"/>
      <c r="AL58" s="59"/>
      <c r="AM58" s="2"/>
      <c r="AN58" s="59"/>
      <c r="AO58" s="59"/>
      <c r="AP58" s="2"/>
      <c r="AQ58" s="59"/>
      <c r="AR58" s="59"/>
      <c r="AS58" s="2"/>
      <c r="AT58" s="59"/>
      <c r="AU58" s="31" t="str">
        <f t="shared" si="39"/>
        <v/>
      </c>
      <c r="AV58" s="32" t="str">
        <f t="shared" si="40"/>
        <v/>
      </c>
      <c r="AW58" s="35"/>
      <c r="AX58" s="59"/>
      <c r="AY58" s="59"/>
      <c r="AZ58" s="2"/>
      <c r="BA58" s="59"/>
      <c r="BB58" s="59"/>
      <c r="BC58" s="2"/>
      <c r="BD58" s="59"/>
      <c r="BE58" s="59"/>
      <c r="BF58" s="2"/>
      <c r="BG58" s="59"/>
      <c r="BH58" s="59"/>
      <c r="BI58" s="2"/>
      <c r="BJ58" s="59"/>
      <c r="BK58" s="59"/>
      <c r="BL58" s="2"/>
      <c r="BM58" s="29" t="str">
        <f t="shared" si="41"/>
        <v/>
      </c>
      <c r="BN58" s="29" t="str">
        <f t="shared" si="42"/>
        <v/>
      </c>
      <c r="BO58" s="29" t="str">
        <f t="shared" si="43"/>
        <v/>
      </c>
      <c r="BP58" s="29" t="str">
        <f t="shared" si="44"/>
        <v/>
      </c>
      <c r="BQ58" s="29" t="str">
        <f t="shared" si="45"/>
        <v/>
      </c>
      <c r="BR58" s="29" t="str">
        <f t="shared" si="46"/>
        <v/>
      </c>
      <c r="BS58" s="59"/>
      <c r="BT58" s="59"/>
      <c r="BU58" s="2"/>
      <c r="BV58" s="59"/>
      <c r="BW58" s="59"/>
      <c r="BX58" s="2"/>
      <c r="BY58" s="59"/>
      <c r="BZ58" s="59"/>
      <c r="CA58" s="2"/>
      <c r="CB58" s="59"/>
      <c r="CC58" s="59"/>
      <c r="CD58" s="2"/>
      <c r="CE58" s="59"/>
      <c r="CF58" s="59"/>
      <c r="CG58" s="2"/>
      <c r="CH58" s="29" t="str">
        <f t="shared" si="47"/>
        <v/>
      </c>
      <c r="CI58" s="29" t="str">
        <f t="shared" si="48"/>
        <v/>
      </c>
      <c r="CJ58" s="29" t="str">
        <f t="shared" si="49"/>
        <v/>
      </c>
      <c r="CK58" s="29" t="str">
        <f t="shared" si="50"/>
        <v/>
      </c>
      <c r="CL58" s="29" t="str">
        <f t="shared" si="51"/>
        <v/>
      </c>
      <c r="CM58" s="31" t="str">
        <f t="shared" si="52"/>
        <v/>
      </c>
      <c r="CN58" s="32" t="str">
        <f t="shared" si="53"/>
        <v/>
      </c>
      <c r="CO58" s="35"/>
      <c r="CP58" s="59"/>
      <c r="CQ58" s="46" t="str">
        <f t="shared" si="54"/>
        <v/>
      </c>
      <c r="CR58" s="35"/>
      <c r="CS58" s="59"/>
      <c r="CT58" s="46" t="str">
        <f t="shared" si="55"/>
        <v/>
      </c>
      <c r="CU58" s="7"/>
      <c r="CV58" s="7"/>
      <c r="CW58" s="60"/>
      <c r="CX58" s="7"/>
      <c r="CY58" s="7"/>
      <c r="CZ58" s="7"/>
      <c r="DA58" s="7"/>
    </row>
    <row r="59" spans="1:105" x14ac:dyDescent="0.25">
      <c r="A59" s="8"/>
      <c r="B59" s="8"/>
      <c r="C59" s="8"/>
      <c r="D59" s="8" t="str">
        <f t="shared" si="28"/>
        <v/>
      </c>
      <c r="E59" s="13" t="str">
        <f t="shared" si="29"/>
        <v/>
      </c>
      <c r="F59" s="17" t="str">
        <f t="shared" si="30"/>
        <v/>
      </c>
      <c r="G59" s="13" t="str">
        <f t="shared" si="31"/>
        <v/>
      </c>
      <c r="H59" s="13" t="str">
        <f t="shared" si="32"/>
        <v/>
      </c>
      <c r="I59" s="8" t="str">
        <f t="shared" si="33"/>
        <v/>
      </c>
      <c r="J59" s="13" t="str">
        <f t="shared" si="34"/>
        <v/>
      </c>
      <c r="K59" s="20" t="str">
        <f t="shared" si="35"/>
        <v/>
      </c>
      <c r="L59" s="13" t="str">
        <f t="shared" si="36"/>
        <v/>
      </c>
      <c r="M59" s="8" t="str">
        <f t="shared" si="37"/>
        <v/>
      </c>
      <c r="N59" s="7"/>
      <c r="O59" s="59"/>
      <c r="P59" s="59"/>
      <c r="Q59" s="2"/>
      <c r="R59" s="59"/>
      <c r="S59" s="59"/>
      <c r="T59" s="2"/>
      <c r="U59" s="59"/>
      <c r="V59" s="59"/>
      <c r="W59" s="2"/>
      <c r="X59" s="59"/>
      <c r="Y59" s="59"/>
      <c r="Z59" s="2"/>
      <c r="AA59" s="59"/>
      <c r="AB59" s="59"/>
      <c r="AC59" s="2"/>
      <c r="AD59" s="29" t="str">
        <f t="shared" si="38"/>
        <v/>
      </c>
      <c r="AE59" s="59"/>
      <c r="AF59" s="59"/>
      <c r="AG59" s="2"/>
      <c r="AH59" s="59"/>
      <c r="AI59" s="59"/>
      <c r="AJ59" s="2"/>
      <c r="AK59" s="59"/>
      <c r="AL59" s="59"/>
      <c r="AM59" s="2"/>
      <c r="AN59" s="59"/>
      <c r="AO59" s="59"/>
      <c r="AP59" s="2"/>
      <c r="AQ59" s="59"/>
      <c r="AR59" s="59"/>
      <c r="AS59" s="2"/>
      <c r="AT59" s="59"/>
      <c r="AU59" s="31" t="str">
        <f t="shared" si="39"/>
        <v/>
      </c>
      <c r="AV59" s="32" t="str">
        <f t="shared" si="40"/>
        <v/>
      </c>
      <c r="AW59" s="35"/>
      <c r="AX59" s="59"/>
      <c r="AY59" s="59"/>
      <c r="AZ59" s="2"/>
      <c r="BA59" s="59"/>
      <c r="BB59" s="59"/>
      <c r="BC59" s="2"/>
      <c r="BD59" s="59"/>
      <c r="BE59" s="59"/>
      <c r="BF59" s="2"/>
      <c r="BG59" s="59"/>
      <c r="BH59" s="59"/>
      <c r="BI59" s="2"/>
      <c r="BJ59" s="59"/>
      <c r="BK59" s="59"/>
      <c r="BL59" s="2"/>
      <c r="BM59" s="29" t="str">
        <f t="shared" si="41"/>
        <v/>
      </c>
      <c r="BN59" s="29" t="str">
        <f t="shared" si="42"/>
        <v/>
      </c>
      <c r="BO59" s="29" t="str">
        <f t="shared" si="43"/>
        <v/>
      </c>
      <c r="BP59" s="29" t="str">
        <f t="shared" si="44"/>
        <v/>
      </c>
      <c r="BQ59" s="29" t="str">
        <f t="shared" si="45"/>
        <v/>
      </c>
      <c r="BR59" s="29" t="str">
        <f t="shared" si="46"/>
        <v/>
      </c>
      <c r="BS59" s="59"/>
      <c r="BT59" s="59"/>
      <c r="BU59" s="2"/>
      <c r="BV59" s="59"/>
      <c r="BW59" s="59"/>
      <c r="BX59" s="2"/>
      <c r="BY59" s="59"/>
      <c r="BZ59" s="59"/>
      <c r="CA59" s="2"/>
      <c r="CB59" s="59"/>
      <c r="CC59" s="59"/>
      <c r="CD59" s="2"/>
      <c r="CE59" s="59"/>
      <c r="CF59" s="59"/>
      <c r="CG59" s="2"/>
      <c r="CH59" s="29" t="str">
        <f t="shared" si="47"/>
        <v/>
      </c>
      <c r="CI59" s="29" t="str">
        <f t="shared" si="48"/>
        <v/>
      </c>
      <c r="CJ59" s="29" t="str">
        <f t="shared" si="49"/>
        <v/>
      </c>
      <c r="CK59" s="29" t="str">
        <f t="shared" si="50"/>
        <v/>
      </c>
      <c r="CL59" s="29" t="str">
        <f t="shared" si="51"/>
        <v/>
      </c>
      <c r="CM59" s="31" t="str">
        <f t="shared" si="52"/>
        <v/>
      </c>
      <c r="CN59" s="32" t="str">
        <f t="shared" si="53"/>
        <v/>
      </c>
      <c r="CO59" s="35"/>
      <c r="CP59" s="59"/>
      <c r="CQ59" s="46" t="str">
        <f t="shared" si="54"/>
        <v/>
      </c>
      <c r="CR59" s="35"/>
      <c r="CS59" s="59"/>
      <c r="CT59" s="46" t="str">
        <f t="shared" si="55"/>
        <v/>
      </c>
      <c r="CU59" s="7"/>
      <c r="CV59" s="7"/>
      <c r="CW59" s="60"/>
      <c r="CX59" s="7"/>
      <c r="CY59" s="7"/>
      <c r="CZ59" s="7"/>
      <c r="DA59" s="7"/>
    </row>
    <row r="60" spans="1:105" x14ac:dyDescent="0.25">
      <c r="A60" s="8"/>
      <c r="B60" s="8"/>
      <c r="C60" s="8"/>
      <c r="D60" s="8" t="str">
        <f t="shared" si="28"/>
        <v/>
      </c>
      <c r="E60" s="13" t="str">
        <f t="shared" si="29"/>
        <v/>
      </c>
      <c r="F60" s="17" t="str">
        <f t="shared" si="30"/>
        <v/>
      </c>
      <c r="G60" s="13" t="str">
        <f t="shared" si="31"/>
        <v/>
      </c>
      <c r="H60" s="13" t="str">
        <f t="shared" si="32"/>
        <v/>
      </c>
      <c r="I60" s="8" t="str">
        <f t="shared" si="33"/>
        <v/>
      </c>
      <c r="J60" s="13" t="str">
        <f t="shared" si="34"/>
        <v/>
      </c>
      <c r="K60" s="20" t="str">
        <f t="shared" si="35"/>
        <v/>
      </c>
      <c r="L60" s="13" t="str">
        <f t="shared" si="36"/>
        <v/>
      </c>
      <c r="M60" s="8" t="str">
        <f t="shared" si="37"/>
        <v/>
      </c>
      <c r="N60" s="7"/>
      <c r="O60" s="59"/>
      <c r="P60" s="59"/>
      <c r="Q60" s="2"/>
      <c r="R60" s="59"/>
      <c r="S60" s="59"/>
      <c r="T60" s="2"/>
      <c r="U60" s="59"/>
      <c r="V60" s="59"/>
      <c r="W60" s="2"/>
      <c r="X60" s="59"/>
      <c r="Y60" s="59"/>
      <c r="Z60" s="2"/>
      <c r="AA60" s="59"/>
      <c r="AB60" s="59"/>
      <c r="AC60" s="2"/>
      <c r="AD60" s="29" t="str">
        <f t="shared" si="38"/>
        <v/>
      </c>
      <c r="AE60" s="59"/>
      <c r="AF60" s="59"/>
      <c r="AG60" s="2"/>
      <c r="AH60" s="59"/>
      <c r="AI60" s="59"/>
      <c r="AJ60" s="2"/>
      <c r="AK60" s="59"/>
      <c r="AL60" s="59"/>
      <c r="AM60" s="2"/>
      <c r="AN60" s="59"/>
      <c r="AO60" s="59"/>
      <c r="AP60" s="2"/>
      <c r="AQ60" s="59"/>
      <c r="AR60" s="59"/>
      <c r="AS60" s="2"/>
      <c r="AT60" s="59"/>
      <c r="AU60" s="31" t="str">
        <f t="shared" si="39"/>
        <v/>
      </c>
      <c r="AV60" s="32" t="str">
        <f t="shared" si="40"/>
        <v/>
      </c>
      <c r="AW60" s="35"/>
      <c r="AX60" s="59"/>
      <c r="AY60" s="59"/>
      <c r="AZ60" s="2"/>
      <c r="BA60" s="59"/>
      <c r="BB60" s="59"/>
      <c r="BC60" s="2"/>
      <c r="BD60" s="59"/>
      <c r="BE60" s="59"/>
      <c r="BF60" s="2"/>
      <c r="BG60" s="59"/>
      <c r="BH60" s="59"/>
      <c r="BI60" s="2"/>
      <c r="BJ60" s="59"/>
      <c r="BK60" s="59"/>
      <c r="BL60" s="2"/>
      <c r="BM60" s="29" t="str">
        <f t="shared" si="41"/>
        <v/>
      </c>
      <c r="BN60" s="29" t="str">
        <f t="shared" si="42"/>
        <v/>
      </c>
      <c r="BO60" s="29" t="str">
        <f t="shared" si="43"/>
        <v/>
      </c>
      <c r="BP60" s="29" t="str">
        <f t="shared" si="44"/>
        <v/>
      </c>
      <c r="BQ60" s="29" t="str">
        <f t="shared" si="45"/>
        <v/>
      </c>
      <c r="BR60" s="29" t="str">
        <f t="shared" si="46"/>
        <v/>
      </c>
      <c r="BS60" s="59"/>
      <c r="BT60" s="59"/>
      <c r="BU60" s="2"/>
      <c r="BV60" s="59"/>
      <c r="BW60" s="59"/>
      <c r="BX60" s="2"/>
      <c r="BY60" s="59"/>
      <c r="BZ60" s="59"/>
      <c r="CA60" s="2"/>
      <c r="CB60" s="59"/>
      <c r="CC60" s="59"/>
      <c r="CD60" s="2"/>
      <c r="CE60" s="59"/>
      <c r="CF60" s="59"/>
      <c r="CG60" s="2"/>
      <c r="CH60" s="29" t="str">
        <f t="shared" si="47"/>
        <v/>
      </c>
      <c r="CI60" s="29" t="str">
        <f t="shared" si="48"/>
        <v/>
      </c>
      <c r="CJ60" s="29" t="str">
        <f t="shared" si="49"/>
        <v/>
      </c>
      <c r="CK60" s="29" t="str">
        <f t="shared" si="50"/>
        <v/>
      </c>
      <c r="CL60" s="29" t="str">
        <f t="shared" si="51"/>
        <v/>
      </c>
      <c r="CM60" s="31" t="str">
        <f t="shared" si="52"/>
        <v/>
      </c>
      <c r="CN60" s="32" t="str">
        <f t="shared" si="53"/>
        <v/>
      </c>
      <c r="CO60" s="35"/>
      <c r="CP60" s="59"/>
      <c r="CQ60" s="46" t="str">
        <f t="shared" si="54"/>
        <v/>
      </c>
      <c r="CR60" s="35"/>
      <c r="CS60" s="59"/>
      <c r="CT60" s="46" t="str">
        <f t="shared" si="55"/>
        <v/>
      </c>
      <c r="CU60" s="7"/>
      <c r="CV60" s="7"/>
      <c r="CW60" s="60"/>
      <c r="CX60" s="7"/>
      <c r="CY60" s="7"/>
      <c r="CZ60" s="7"/>
      <c r="DA60" s="7"/>
    </row>
  </sheetData>
  <sheetProtection password="C0BF" sheet="1" formatColumns="0" formatRows="0" insertColumns="0" insertHyperlinks="0" deleteColumns="0" deleteRows="0" autoFilter="0" pivotTables="0"/>
  <mergeCells count="50">
    <mergeCell ref="AX2:BL2"/>
    <mergeCell ref="BS2:CG2"/>
    <mergeCell ref="BS3:CG4"/>
    <mergeCell ref="A8:A10"/>
    <mergeCell ref="B8:B10"/>
    <mergeCell ref="C8:C10"/>
    <mergeCell ref="F9:H9"/>
    <mergeCell ref="D8:H8"/>
    <mergeCell ref="D9:E9"/>
    <mergeCell ref="C1:M1"/>
    <mergeCell ref="AT8:AT10"/>
    <mergeCell ref="AD9:AD10"/>
    <mergeCell ref="AE9:AG9"/>
    <mergeCell ref="AH9:AJ9"/>
    <mergeCell ref="AK9:AM9"/>
    <mergeCell ref="AN9:AP9"/>
    <mergeCell ref="AQ9:AS9"/>
    <mergeCell ref="O9:Q9"/>
    <mergeCell ref="R9:T9"/>
    <mergeCell ref="U9:W9"/>
    <mergeCell ref="X9:Z9"/>
    <mergeCell ref="AA9:AC9"/>
    <mergeCell ref="CY25:DA25"/>
    <mergeCell ref="AU8:AU10"/>
    <mergeCell ref="AV8:AV10"/>
    <mergeCell ref="CT8:CT10"/>
    <mergeCell ref="CM8:CM10"/>
    <mergeCell ref="AX9:AZ9"/>
    <mergeCell ref="BA9:BC9"/>
    <mergeCell ref="BD9:BF9"/>
    <mergeCell ref="BG9:BI9"/>
    <mergeCell ref="BJ9:BL9"/>
    <mergeCell ref="BR9:BR10"/>
    <mergeCell ref="BS9:BU9"/>
    <mergeCell ref="BV9:BX9"/>
    <mergeCell ref="BY9:CA9"/>
    <mergeCell ref="CP8:CP10"/>
    <mergeCell ref="CQ8:CQ10"/>
    <mergeCell ref="CN8:CN10"/>
    <mergeCell ref="CS8:CS10"/>
    <mergeCell ref="CY11:DA11"/>
    <mergeCell ref="H3:J3"/>
    <mergeCell ref="H4:J4"/>
    <mergeCell ref="K9:M9"/>
    <mergeCell ref="CB9:CD9"/>
    <mergeCell ref="CE9:CG9"/>
    <mergeCell ref="I8:M8"/>
    <mergeCell ref="D7:M7"/>
    <mergeCell ref="I9:J9"/>
    <mergeCell ref="AX3:BL4"/>
  </mergeCells>
  <conditionalFormatting sqref="O11">
    <cfRule type="cellIs" dxfId="5567" priority="12" operator="lessThan">
      <formula>$C$4</formula>
    </cfRule>
  </conditionalFormatting>
  <conditionalFormatting sqref="O12">
    <cfRule type="cellIs" dxfId="5566" priority="13" operator="lessThan">
      <formula>$C$4</formula>
    </cfRule>
  </conditionalFormatting>
  <conditionalFormatting sqref="O13">
    <cfRule type="cellIs" dxfId="5565" priority="14" operator="lessThan">
      <formula>$C$4</formula>
    </cfRule>
  </conditionalFormatting>
  <conditionalFormatting sqref="O14">
    <cfRule type="cellIs" dxfId="5564" priority="15" operator="lessThan">
      <formula>$C$4</formula>
    </cfRule>
  </conditionalFormatting>
  <conditionalFormatting sqref="O15">
    <cfRule type="cellIs" dxfId="5563" priority="16" operator="lessThan">
      <formula>$C$4</formula>
    </cfRule>
  </conditionalFormatting>
  <conditionalFormatting sqref="O16">
    <cfRule type="cellIs" dxfId="5562" priority="17" operator="lessThan">
      <formula>$C$4</formula>
    </cfRule>
  </conditionalFormatting>
  <conditionalFormatting sqref="O17">
    <cfRule type="cellIs" dxfId="5561" priority="18" operator="lessThan">
      <formula>$C$4</formula>
    </cfRule>
  </conditionalFormatting>
  <conditionalFormatting sqref="O18">
    <cfRule type="cellIs" dxfId="5560" priority="19" operator="lessThan">
      <formula>$C$4</formula>
    </cfRule>
  </conditionalFormatting>
  <conditionalFormatting sqref="O19">
    <cfRule type="cellIs" dxfId="5559" priority="20" operator="lessThan">
      <formula>$C$4</formula>
    </cfRule>
  </conditionalFormatting>
  <conditionalFormatting sqref="O20">
    <cfRule type="cellIs" dxfId="5558" priority="21" operator="lessThan">
      <formula>$C$4</formula>
    </cfRule>
  </conditionalFormatting>
  <conditionalFormatting sqref="O21">
    <cfRule type="cellIs" dxfId="5557" priority="22" operator="lessThan">
      <formula>$C$4</formula>
    </cfRule>
  </conditionalFormatting>
  <conditionalFormatting sqref="O22">
    <cfRule type="cellIs" dxfId="5556" priority="23" operator="lessThan">
      <formula>$C$4</formula>
    </cfRule>
  </conditionalFormatting>
  <conditionalFormatting sqref="O23">
    <cfRule type="cellIs" dxfId="5555" priority="24" operator="lessThan">
      <formula>$C$4</formula>
    </cfRule>
  </conditionalFormatting>
  <conditionalFormatting sqref="O24">
    <cfRule type="cellIs" dxfId="5554" priority="25" operator="lessThan">
      <formula>$C$4</formula>
    </cfRule>
  </conditionalFormatting>
  <conditionalFormatting sqref="O25">
    <cfRule type="cellIs" dxfId="5553" priority="26" operator="lessThan">
      <formula>$C$4</formula>
    </cfRule>
  </conditionalFormatting>
  <conditionalFormatting sqref="O26">
    <cfRule type="cellIs" dxfId="5552" priority="27" operator="lessThan">
      <formula>$C$4</formula>
    </cfRule>
  </conditionalFormatting>
  <conditionalFormatting sqref="O27">
    <cfRule type="cellIs" dxfId="5551" priority="28" operator="lessThan">
      <formula>$C$4</formula>
    </cfRule>
  </conditionalFormatting>
  <conditionalFormatting sqref="O28">
    <cfRule type="cellIs" dxfId="5550" priority="29" operator="lessThan">
      <formula>$C$4</formula>
    </cfRule>
  </conditionalFormatting>
  <conditionalFormatting sqref="O29">
    <cfRule type="cellIs" dxfId="5549" priority="30" operator="lessThan">
      <formula>$C$4</formula>
    </cfRule>
  </conditionalFormatting>
  <conditionalFormatting sqref="O30">
    <cfRule type="cellIs" dxfId="5548" priority="31" operator="lessThan">
      <formula>$C$4</formula>
    </cfRule>
  </conditionalFormatting>
  <conditionalFormatting sqref="O31">
    <cfRule type="cellIs" dxfId="5547" priority="32" operator="lessThan">
      <formula>$C$4</formula>
    </cfRule>
  </conditionalFormatting>
  <conditionalFormatting sqref="O32">
    <cfRule type="cellIs" dxfId="5546" priority="33" operator="lessThan">
      <formula>$C$4</formula>
    </cfRule>
  </conditionalFormatting>
  <conditionalFormatting sqref="O33">
    <cfRule type="cellIs" dxfId="5545" priority="34" operator="lessThan">
      <formula>$C$4</formula>
    </cfRule>
  </conditionalFormatting>
  <conditionalFormatting sqref="O34">
    <cfRule type="cellIs" dxfId="5544" priority="35" operator="lessThan">
      <formula>$C$4</formula>
    </cfRule>
  </conditionalFormatting>
  <conditionalFormatting sqref="O35">
    <cfRule type="cellIs" dxfId="5543" priority="36" operator="lessThan">
      <formula>$C$4</formula>
    </cfRule>
  </conditionalFormatting>
  <conditionalFormatting sqref="O36">
    <cfRule type="cellIs" dxfId="5542" priority="37" operator="lessThan">
      <formula>$C$4</formula>
    </cfRule>
  </conditionalFormatting>
  <conditionalFormatting sqref="O37">
    <cfRule type="cellIs" dxfId="5541" priority="38" operator="lessThan">
      <formula>$C$4</formula>
    </cfRule>
  </conditionalFormatting>
  <conditionalFormatting sqref="O38">
    <cfRule type="cellIs" dxfId="5540" priority="39" operator="lessThan">
      <formula>$C$4</formula>
    </cfRule>
  </conditionalFormatting>
  <conditionalFormatting sqref="O39">
    <cfRule type="cellIs" dxfId="5539" priority="40" operator="lessThan">
      <formula>$C$4</formula>
    </cfRule>
  </conditionalFormatting>
  <conditionalFormatting sqref="O40">
    <cfRule type="cellIs" dxfId="5538" priority="41" operator="lessThan">
      <formula>$C$4</formula>
    </cfRule>
  </conditionalFormatting>
  <conditionalFormatting sqref="O41">
    <cfRule type="cellIs" dxfId="5537" priority="42" operator="lessThan">
      <formula>$C$4</formula>
    </cfRule>
  </conditionalFormatting>
  <conditionalFormatting sqref="O42">
    <cfRule type="cellIs" dxfId="5536" priority="43" operator="lessThan">
      <formula>$C$4</formula>
    </cfRule>
  </conditionalFormatting>
  <conditionalFormatting sqref="O43">
    <cfRule type="cellIs" dxfId="5535" priority="44" operator="lessThan">
      <formula>$C$4</formula>
    </cfRule>
  </conditionalFormatting>
  <conditionalFormatting sqref="O44">
    <cfRule type="cellIs" dxfId="5534" priority="45" operator="lessThan">
      <formula>$C$4</formula>
    </cfRule>
  </conditionalFormatting>
  <conditionalFormatting sqref="O45">
    <cfRule type="cellIs" dxfId="5533" priority="46" operator="lessThan">
      <formula>$C$4</formula>
    </cfRule>
  </conditionalFormatting>
  <conditionalFormatting sqref="O46">
    <cfRule type="cellIs" dxfId="5532" priority="47" operator="lessThan">
      <formula>$C$4</formula>
    </cfRule>
  </conditionalFormatting>
  <conditionalFormatting sqref="O47">
    <cfRule type="cellIs" dxfId="5531" priority="48" operator="lessThan">
      <formula>$C$4</formula>
    </cfRule>
  </conditionalFormatting>
  <conditionalFormatting sqref="O48">
    <cfRule type="cellIs" dxfId="5530" priority="49" operator="lessThan">
      <formula>$C$4</formula>
    </cfRule>
  </conditionalFormatting>
  <conditionalFormatting sqref="O49">
    <cfRule type="cellIs" dxfId="5529" priority="50" operator="lessThan">
      <formula>$C$4</formula>
    </cfRule>
  </conditionalFormatting>
  <conditionalFormatting sqref="O50">
    <cfRule type="cellIs" dxfId="5528" priority="51" operator="lessThan">
      <formula>$C$4</formula>
    </cfRule>
  </conditionalFormatting>
  <conditionalFormatting sqref="O51">
    <cfRule type="cellIs" dxfId="5527" priority="52" operator="lessThan">
      <formula>$C$4</formula>
    </cfRule>
  </conditionalFormatting>
  <conditionalFormatting sqref="O52">
    <cfRule type="cellIs" dxfId="5526" priority="53" operator="lessThan">
      <formula>$C$4</formula>
    </cfRule>
  </conditionalFormatting>
  <conditionalFormatting sqref="O53">
    <cfRule type="cellIs" dxfId="5525" priority="54" operator="lessThan">
      <formula>$C$4</formula>
    </cfRule>
  </conditionalFormatting>
  <conditionalFormatting sqref="O54">
    <cfRule type="cellIs" dxfId="5524" priority="55" operator="lessThan">
      <formula>$C$4</formula>
    </cfRule>
  </conditionalFormatting>
  <conditionalFormatting sqref="O55">
    <cfRule type="cellIs" dxfId="5523" priority="56" operator="lessThan">
      <formula>$C$4</formula>
    </cfRule>
  </conditionalFormatting>
  <conditionalFormatting sqref="O56">
    <cfRule type="cellIs" dxfId="5522" priority="57" operator="lessThan">
      <formula>$C$4</formula>
    </cfRule>
  </conditionalFormatting>
  <conditionalFormatting sqref="O57">
    <cfRule type="cellIs" dxfId="5521" priority="58" operator="lessThan">
      <formula>$C$4</formula>
    </cfRule>
  </conditionalFormatting>
  <conditionalFormatting sqref="O58">
    <cfRule type="cellIs" dxfId="5520" priority="59" operator="lessThan">
      <formula>$C$4</formula>
    </cfRule>
  </conditionalFormatting>
  <conditionalFormatting sqref="O59">
    <cfRule type="cellIs" dxfId="5519" priority="60" operator="lessThan">
      <formula>$C$4</formula>
    </cfRule>
  </conditionalFormatting>
  <conditionalFormatting sqref="O60">
    <cfRule type="cellIs" dxfId="5518" priority="61" operator="lessThan">
      <formula>$C$4</formula>
    </cfRule>
  </conditionalFormatting>
  <conditionalFormatting sqref="P11">
    <cfRule type="cellIs" dxfId="5517" priority="62" operator="lessThan">
      <formula>$C$4</formula>
    </cfRule>
  </conditionalFormatting>
  <conditionalFormatting sqref="P12">
    <cfRule type="cellIs" dxfId="5516" priority="63" operator="lessThan">
      <formula>$C$4</formula>
    </cfRule>
  </conditionalFormatting>
  <conditionalFormatting sqref="P13">
    <cfRule type="cellIs" dxfId="5515" priority="64" operator="lessThan">
      <formula>$C$4</formula>
    </cfRule>
  </conditionalFormatting>
  <conditionalFormatting sqref="P14">
    <cfRule type="cellIs" dxfId="5514" priority="65" operator="lessThan">
      <formula>$C$4</formula>
    </cfRule>
  </conditionalFormatting>
  <conditionalFormatting sqref="P15">
    <cfRule type="cellIs" dxfId="5513" priority="66" operator="lessThan">
      <formula>$C$4</formula>
    </cfRule>
  </conditionalFormatting>
  <conditionalFormatting sqref="P16">
    <cfRule type="cellIs" dxfId="5512" priority="67" operator="lessThan">
      <formula>$C$4</formula>
    </cfRule>
  </conditionalFormatting>
  <conditionalFormatting sqref="P17">
    <cfRule type="cellIs" dxfId="5511" priority="68" operator="lessThan">
      <formula>$C$4</formula>
    </cfRule>
  </conditionalFormatting>
  <conditionalFormatting sqref="P18">
    <cfRule type="cellIs" dxfId="5510" priority="69" operator="lessThan">
      <formula>$C$4</formula>
    </cfRule>
  </conditionalFormatting>
  <conditionalFormatting sqref="P19">
    <cfRule type="cellIs" dxfId="5509" priority="70" operator="lessThan">
      <formula>$C$4</formula>
    </cfRule>
  </conditionalFormatting>
  <conditionalFormatting sqref="P20">
    <cfRule type="cellIs" dxfId="5508" priority="71" operator="lessThan">
      <formula>$C$4</formula>
    </cfRule>
  </conditionalFormatting>
  <conditionalFormatting sqref="P21">
    <cfRule type="cellIs" dxfId="5507" priority="72" operator="lessThan">
      <formula>$C$4</formula>
    </cfRule>
  </conditionalFormatting>
  <conditionalFormatting sqref="P22">
    <cfRule type="cellIs" dxfId="5506" priority="73" operator="lessThan">
      <formula>$C$4</formula>
    </cfRule>
  </conditionalFormatting>
  <conditionalFormatting sqref="P23">
    <cfRule type="cellIs" dxfId="5505" priority="74" operator="lessThan">
      <formula>$C$4</formula>
    </cfRule>
  </conditionalFormatting>
  <conditionalFormatting sqref="P24">
    <cfRule type="cellIs" dxfId="5504" priority="75" operator="lessThan">
      <formula>$C$4</formula>
    </cfRule>
  </conditionalFormatting>
  <conditionalFormatting sqref="P25">
    <cfRule type="cellIs" dxfId="5503" priority="76" operator="lessThan">
      <formula>$C$4</formula>
    </cfRule>
  </conditionalFormatting>
  <conditionalFormatting sqref="P26">
    <cfRule type="cellIs" dxfId="5502" priority="77" operator="lessThan">
      <formula>$C$4</formula>
    </cfRule>
  </conditionalFormatting>
  <conditionalFormatting sqref="P27">
    <cfRule type="cellIs" dxfId="5501" priority="78" operator="lessThan">
      <formula>$C$4</formula>
    </cfRule>
  </conditionalFormatting>
  <conditionalFormatting sqref="P28">
    <cfRule type="cellIs" dxfId="5500" priority="79" operator="lessThan">
      <formula>$C$4</formula>
    </cfRule>
  </conditionalFormatting>
  <conditionalFormatting sqref="P29">
    <cfRule type="cellIs" dxfId="5499" priority="80" operator="lessThan">
      <formula>$C$4</formula>
    </cfRule>
  </conditionalFormatting>
  <conditionalFormatting sqref="P30">
    <cfRule type="cellIs" dxfId="5498" priority="81" operator="lessThan">
      <formula>$C$4</formula>
    </cfRule>
  </conditionalFormatting>
  <conditionalFormatting sqref="P31">
    <cfRule type="cellIs" dxfId="5497" priority="82" operator="lessThan">
      <formula>$C$4</formula>
    </cfRule>
  </conditionalFormatting>
  <conditionalFormatting sqref="P32">
    <cfRule type="cellIs" dxfId="5496" priority="83" operator="lessThan">
      <formula>$C$4</formula>
    </cfRule>
  </conditionalFormatting>
  <conditionalFormatting sqref="P33">
    <cfRule type="cellIs" dxfId="5495" priority="84" operator="lessThan">
      <formula>$C$4</formula>
    </cfRule>
  </conditionalFormatting>
  <conditionalFormatting sqref="P34">
    <cfRule type="cellIs" dxfId="5494" priority="85" operator="lessThan">
      <formula>$C$4</formula>
    </cfRule>
  </conditionalFormatting>
  <conditionalFormatting sqref="P35">
    <cfRule type="cellIs" dxfId="5493" priority="86" operator="lessThan">
      <formula>$C$4</formula>
    </cfRule>
  </conditionalFormatting>
  <conditionalFormatting sqref="P36">
    <cfRule type="cellIs" dxfId="5492" priority="87" operator="lessThan">
      <formula>$C$4</formula>
    </cfRule>
  </conditionalFormatting>
  <conditionalFormatting sqref="P37">
    <cfRule type="cellIs" dxfId="5491" priority="88" operator="lessThan">
      <formula>$C$4</formula>
    </cfRule>
  </conditionalFormatting>
  <conditionalFormatting sqref="P38">
    <cfRule type="cellIs" dxfId="5490" priority="89" operator="lessThan">
      <formula>$C$4</formula>
    </cfRule>
  </conditionalFormatting>
  <conditionalFormatting sqref="P39">
    <cfRule type="cellIs" dxfId="5489" priority="90" operator="lessThan">
      <formula>$C$4</formula>
    </cfRule>
  </conditionalFormatting>
  <conditionalFormatting sqref="P40">
    <cfRule type="cellIs" dxfId="5488" priority="91" operator="lessThan">
      <formula>$C$4</formula>
    </cfRule>
  </conditionalFormatting>
  <conditionalFormatting sqref="P41">
    <cfRule type="cellIs" dxfId="5487" priority="92" operator="lessThan">
      <formula>$C$4</formula>
    </cfRule>
  </conditionalFormatting>
  <conditionalFormatting sqref="P42">
    <cfRule type="cellIs" dxfId="5486" priority="93" operator="lessThan">
      <formula>$C$4</formula>
    </cfRule>
  </conditionalFormatting>
  <conditionalFormatting sqref="P43">
    <cfRule type="cellIs" dxfId="5485" priority="94" operator="lessThan">
      <formula>$C$4</formula>
    </cfRule>
  </conditionalFormatting>
  <conditionalFormatting sqref="P44">
    <cfRule type="cellIs" dxfId="5484" priority="95" operator="lessThan">
      <formula>$C$4</formula>
    </cfRule>
  </conditionalFormatting>
  <conditionalFormatting sqref="P45">
    <cfRule type="cellIs" dxfId="5483" priority="96" operator="lessThan">
      <formula>$C$4</formula>
    </cfRule>
  </conditionalFormatting>
  <conditionalFormatting sqref="P46">
    <cfRule type="cellIs" dxfId="5482" priority="97" operator="lessThan">
      <formula>$C$4</formula>
    </cfRule>
  </conditionalFormatting>
  <conditionalFormatting sqref="P47">
    <cfRule type="cellIs" dxfId="5481" priority="98" operator="lessThan">
      <formula>$C$4</formula>
    </cfRule>
  </conditionalFormatting>
  <conditionalFormatting sqref="P48">
    <cfRule type="cellIs" dxfId="5480" priority="99" operator="lessThan">
      <formula>$C$4</formula>
    </cfRule>
  </conditionalFormatting>
  <conditionalFormatting sqref="P49">
    <cfRule type="cellIs" dxfId="5479" priority="100" operator="lessThan">
      <formula>$C$4</formula>
    </cfRule>
  </conditionalFormatting>
  <conditionalFormatting sqref="P50">
    <cfRule type="cellIs" dxfId="5478" priority="101" operator="lessThan">
      <formula>$C$4</formula>
    </cfRule>
  </conditionalFormatting>
  <conditionalFormatting sqref="P51">
    <cfRule type="cellIs" dxfId="5477" priority="102" operator="lessThan">
      <formula>$C$4</formula>
    </cfRule>
  </conditionalFormatting>
  <conditionalFormatting sqref="P52">
    <cfRule type="cellIs" dxfId="5476" priority="103" operator="lessThan">
      <formula>$C$4</formula>
    </cfRule>
  </conditionalFormatting>
  <conditionalFormatting sqref="P53">
    <cfRule type="cellIs" dxfId="5475" priority="104" operator="lessThan">
      <formula>$C$4</formula>
    </cfRule>
  </conditionalFormatting>
  <conditionalFormatting sqref="P54">
    <cfRule type="cellIs" dxfId="5474" priority="105" operator="lessThan">
      <formula>$C$4</formula>
    </cfRule>
  </conditionalFormatting>
  <conditionalFormatting sqref="P55">
    <cfRule type="cellIs" dxfId="5473" priority="106" operator="lessThan">
      <formula>$C$4</formula>
    </cfRule>
  </conditionalFormatting>
  <conditionalFormatting sqref="P56">
    <cfRule type="cellIs" dxfId="5472" priority="107" operator="lessThan">
      <formula>$C$4</formula>
    </cfRule>
  </conditionalFormatting>
  <conditionalFormatting sqref="P57">
    <cfRule type="cellIs" dxfId="5471" priority="108" operator="lessThan">
      <formula>$C$4</formula>
    </cfRule>
  </conditionalFormatting>
  <conditionalFormatting sqref="P58">
    <cfRule type="cellIs" dxfId="5470" priority="109" operator="lessThan">
      <formula>$C$4</formula>
    </cfRule>
  </conditionalFormatting>
  <conditionalFormatting sqref="P59">
    <cfRule type="cellIs" dxfId="5469" priority="110" operator="lessThan">
      <formula>$C$4</formula>
    </cfRule>
  </conditionalFormatting>
  <conditionalFormatting sqref="P60">
    <cfRule type="cellIs" dxfId="5468" priority="111" operator="lessThan">
      <formula>$C$4</formula>
    </cfRule>
  </conditionalFormatting>
  <conditionalFormatting sqref="Q11">
    <cfRule type="cellIs" dxfId="5467" priority="112" operator="lessThan">
      <formula>$C$4</formula>
    </cfRule>
  </conditionalFormatting>
  <conditionalFormatting sqref="Q12">
    <cfRule type="cellIs" dxfId="5466" priority="113" operator="lessThan">
      <formula>$C$4</formula>
    </cfRule>
  </conditionalFormatting>
  <conditionalFormatting sqref="Q13">
    <cfRule type="cellIs" dxfId="5465" priority="114" operator="lessThan">
      <formula>$C$4</formula>
    </cfRule>
  </conditionalFormatting>
  <conditionalFormatting sqref="Q14">
    <cfRule type="cellIs" dxfId="5464" priority="115" operator="lessThan">
      <formula>$C$4</formula>
    </cfRule>
  </conditionalFormatting>
  <conditionalFormatting sqref="Q15">
    <cfRule type="cellIs" dxfId="5463" priority="116" operator="lessThan">
      <formula>$C$4</formula>
    </cfRule>
  </conditionalFormatting>
  <conditionalFormatting sqref="Q16">
    <cfRule type="cellIs" dxfId="5462" priority="117" operator="lessThan">
      <formula>$C$4</formula>
    </cfRule>
  </conditionalFormatting>
  <conditionalFormatting sqref="Q17">
    <cfRule type="cellIs" dxfId="5461" priority="118" operator="lessThan">
      <formula>$C$4</formula>
    </cfRule>
  </conditionalFormatting>
  <conditionalFormatting sqref="Q18">
    <cfRule type="cellIs" dxfId="5460" priority="119" operator="lessThan">
      <formula>$C$4</formula>
    </cfRule>
  </conditionalFormatting>
  <conditionalFormatting sqref="Q19">
    <cfRule type="cellIs" dxfId="5459" priority="120" operator="lessThan">
      <formula>$C$4</formula>
    </cfRule>
  </conditionalFormatting>
  <conditionalFormatting sqref="Q20">
    <cfRule type="cellIs" dxfId="5458" priority="121" operator="lessThan">
      <formula>$C$4</formula>
    </cfRule>
  </conditionalFormatting>
  <conditionalFormatting sqref="Q21">
    <cfRule type="cellIs" dxfId="5457" priority="122" operator="lessThan">
      <formula>$C$4</formula>
    </cfRule>
  </conditionalFormatting>
  <conditionalFormatting sqref="Q22">
    <cfRule type="cellIs" dxfId="5456" priority="123" operator="lessThan">
      <formula>$C$4</formula>
    </cfRule>
  </conditionalFormatting>
  <conditionalFormatting sqref="Q23">
    <cfRule type="cellIs" dxfId="5455" priority="124" operator="lessThan">
      <formula>$C$4</formula>
    </cfRule>
  </conditionalFormatting>
  <conditionalFormatting sqref="Q24">
    <cfRule type="cellIs" dxfId="5454" priority="125" operator="lessThan">
      <formula>$C$4</formula>
    </cfRule>
  </conditionalFormatting>
  <conditionalFormatting sqref="Q25">
    <cfRule type="cellIs" dxfId="5453" priority="126" operator="lessThan">
      <formula>$C$4</formula>
    </cfRule>
  </conditionalFormatting>
  <conditionalFormatting sqref="Q26">
    <cfRule type="cellIs" dxfId="5452" priority="127" operator="lessThan">
      <formula>$C$4</formula>
    </cfRule>
  </conditionalFormatting>
  <conditionalFormatting sqref="Q27">
    <cfRule type="cellIs" dxfId="5451" priority="128" operator="lessThan">
      <formula>$C$4</formula>
    </cfRule>
  </conditionalFormatting>
  <conditionalFormatting sqref="Q28">
    <cfRule type="cellIs" dxfId="5450" priority="129" operator="lessThan">
      <formula>$C$4</formula>
    </cfRule>
  </conditionalFormatting>
  <conditionalFormatting sqref="Q29">
    <cfRule type="cellIs" dxfId="5449" priority="130" operator="lessThan">
      <formula>$C$4</formula>
    </cfRule>
  </conditionalFormatting>
  <conditionalFormatting sqref="Q30">
    <cfRule type="cellIs" dxfId="5448" priority="131" operator="lessThan">
      <formula>$C$4</formula>
    </cfRule>
  </conditionalFormatting>
  <conditionalFormatting sqref="Q31">
    <cfRule type="cellIs" dxfId="5447" priority="132" operator="lessThan">
      <formula>$C$4</formula>
    </cfRule>
  </conditionalFormatting>
  <conditionalFormatting sqref="Q32">
    <cfRule type="cellIs" dxfId="5446" priority="133" operator="lessThan">
      <formula>$C$4</formula>
    </cfRule>
  </conditionalFormatting>
  <conditionalFormatting sqref="Q33">
    <cfRule type="cellIs" dxfId="5445" priority="134" operator="lessThan">
      <formula>$C$4</formula>
    </cfRule>
  </conditionalFormatting>
  <conditionalFormatting sqref="Q34">
    <cfRule type="cellIs" dxfId="5444" priority="135" operator="lessThan">
      <formula>$C$4</formula>
    </cfRule>
  </conditionalFormatting>
  <conditionalFormatting sqref="Q35">
    <cfRule type="cellIs" dxfId="5443" priority="136" operator="lessThan">
      <formula>$C$4</formula>
    </cfRule>
  </conditionalFormatting>
  <conditionalFormatting sqref="Q36">
    <cfRule type="cellIs" dxfId="5442" priority="137" operator="lessThan">
      <formula>$C$4</formula>
    </cfRule>
  </conditionalFormatting>
  <conditionalFormatting sqref="Q37">
    <cfRule type="cellIs" dxfId="5441" priority="138" operator="lessThan">
      <formula>$C$4</formula>
    </cfRule>
  </conditionalFormatting>
  <conditionalFormatting sqref="Q38">
    <cfRule type="cellIs" dxfId="5440" priority="139" operator="lessThan">
      <formula>$C$4</formula>
    </cfRule>
  </conditionalFormatting>
  <conditionalFormatting sqref="Q39">
    <cfRule type="cellIs" dxfId="5439" priority="140" operator="lessThan">
      <formula>$C$4</formula>
    </cfRule>
  </conditionalFormatting>
  <conditionalFormatting sqref="Q40">
    <cfRule type="cellIs" dxfId="5438" priority="141" operator="lessThan">
      <formula>$C$4</formula>
    </cfRule>
  </conditionalFormatting>
  <conditionalFormatting sqref="Q41">
    <cfRule type="cellIs" dxfId="5437" priority="142" operator="lessThan">
      <formula>$C$4</formula>
    </cfRule>
  </conditionalFormatting>
  <conditionalFormatting sqref="Q42">
    <cfRule type="cellIs" dxfId="5436" priority="143" operator="lessThan">
      <formula>$C$4</formula>
    </cfRule>
  </conditionalFormatting>
  <conditionalFormatting sqref="Q43">
    <cfRule type="cellIs" dxfId="5435" priority="144" operator="lessThan">
      <formula>$C$4</formula>
    </cfRule>
  </conditionalFormatting>
  <conditionalFormatting sqref="Q44">
    <cfRule type="cellIs" dxfId="5434" priority="145" operator="lessThan">
      <formula>$C$4</formula>
    </cfRule>
  </conditionalFormatting>
  <conditionalFormatting sqref="Q45">
    <cfRule type="cellIs" dxfId="5433" priority="146" operator="lessThan">
      <formula>$C$4</formula>
    </cfRule>
  </conditionalFormatting>
  <conditionalFormatting sqref="Q46">
    <cfRule type="cellIs" dxfId="5432" priority="147" operator="lessThan">
      <formula>$C$4</formula>
    </cfRule>
  </conditionalFormatting>
  <conditionalFormatting sqref="Q47">
    <cfRule type="cellIs" dxfId="5431" priority="148" operator="lessThan">
      <formula>$C$4</formula>
    </cfRule>
  </conditionalFormatting>
  <conditionalFormatting sqref="Q48">
    <cfRule type="cellIs" dxfId="5430" priority="149" operator="lessThan">
      <formula>$C$4</formula>
    </cfRule>
  </conditionalFormatting>
  <conditionalFormatting sqref="Q49">
    <cfRule type="cellIs" dxfId="5429" priority="150" operator="lessThan">
      <formula>$C$4</formula>
    </cfRule>
  </conditionalFormatting>
  <conditionalFormatting sqref="Q50">
    <cfRule type="cellIs" dxfId="5428" priority="151" operator="lessThan">
      <formula>$C$4</formula>
    </cfRule>
  </conditionalFormatting>
  <conditionalFormatting sqref="Q51">
    <cfRule type="cellIs" dxfId="5427" priority="152" operator="lessThan">
      <formula>$C$4</formula>
    </cfRule>
  </conditionalFormatting>
  <conditionalFormatting sqref="Q52">
    <cfRule type="cellIs" dxfId="5426" priority="153" operator="lessThan">
      <formula>$C$4</formula>
    </cfRule>
  </conditionalFormatting>
  <conditionalFormatting sqref="Q53">
    <cfRule type="cellIs" dxfId="5425" priority="154" operator="lessThan">
      <formula>$C$4</formula>
    </cfRule>
  </conditionalFormatting>
  <conditionalFormatting sqref="Q54">
    <cfRule type="cellIs" dxfId="5424" priority="155" operator="lessThan">
      <formula>$C$4</formula>
    </cfRule>
  </conditionalFormatting>
  <conditionalFormatting sqref="Q55">
    <cfRule type="cellIs" dxfId="5423" priority="156" operator="lessThan">
      <formula>$C$4</formula>
    </cfRule>
  </conditionalFormatting>
  <conditionalFormatting sqref="Q56">
    <cfRule type="cellIs" dxfId="5422" priority="157" operator="lessThan">
      <formula>$C$4</formula>
    </cfRule>
  </conditionalFormatting>
  <conditionalFormatting sqref="Q57">
    <cfRule type="cellIs" dxfId="5421" priority="158" operator="lessThan">
      <formula>$C$4</formula>
    </cfRule>
  </conditionalFormatting>
  <conditionalFormatting sqref="Q58">
    <cfRule type="cellIs" dxfId="5420" priority="159" operator="lessThan">
      <formula>$C$4</formula>
    </cfRule>
  </conditionalFormatting>
  <conditionalFormatting sqref="Q59">
    <cfRule type="cellIs" dxfId="5419" priority="160" operator="lessThan">
      <formula>$C$4</formula>
    </cfRule>
  </conditionalFormatting>
  <conditionalFormatting sqref="Q60">
    <cfRule type="cellIs" dxfId="5418" priority="161" operator="lessThan">
      <formula>$C$4</formula>
    </cfRule>
  </conditionalFormatting>
  <conditionalFormatting sqref="T11">
    <cfRule type="cellIs" dxfId="5417" priority="162" operator="lessThan">
      <formula>$C$4</formula>
    </cfRule>
  </conditionalFormatting>
  <conditionalFormatting sqref="T12">
    <cfRule type="cellIs" dxfId="5416" priority="163" operator="lessThan">
      <formula>$C$4</formula>
    </cfRule>
  </conditionalFormatting>
  <conditionalFormatting sqref="T13">
    <cfRule type="cellIs" dxfId="5415" priority="164" operator="lessThan">
      <formula>$C$4</formula>
    </cfRule>
  </conditionalFormatting>
  <conditionalFormatting sqref="T14">
    <cfRule type="cellIs" dxfId="5414" priority="165" operator="lessThan">
      <formula>$C$4</formula>
    </cfRule>
  </conditionalFormatting>
  <conditionalFormatting sqref="T15">
    <cfRule type="cellIs" dxfId="5413" priority="166" operator="lessThan">
      <formula>$C$4</formula>
    </cfRule>
  </conditionalFormatting>
  <conditionalFormatting sqref="T16">
    <cfRule type="cellIs" dxfId="5412" priority="167" operator="lessThan">
      <formula>$C$4</formula>
    </cfRule>
  </conditionalFormatting>
  <conditionalFormatting sqref="T17">
    <cfRule type="cellIs" dxfId="5411" priority="168" operator="lessThan">
      <formula>$C$4</formula>
    </cfRule>
  </conditionalFormatting>
  <conditionalFormatting sqref="T18">
    <cfRule type="cellIs" dxfId="5410" priority="169" operator="lessThan">
      <formula>$C$4</formula>
    </cfRule>
  </conditionalFormatting>
  <conditionalFormatting sqref="T19">
    <cfRule type="cellIs" dxfId="5409" priority="170" operator="lessThan">
      <formula>$C$4</formula>
    </cfRule>
  </conditionalFormatting>
  <conditionalFormatting sqref="T20">
    <cfRule type="cellIs" dxfId="5408" priority="171" operator="lessThan">
      <formula>$C$4</formula>
    </cfRule>
  </conditionalFormatting>
  <conditionalFormatting sqref="T21">
    <cfRule type="cellIs" dxfId="5407" priority="172" operator="lessThan">
      <formula>$C$4</formula>
    </cfRule>
  </conditionalFormatting>
  <conditionalFormatting sqref="T22">
    <cfRule type="cellIs" dxfId="5406" priority="173" operator="lessThan">
      <formula>$C$4</formula>
    </cfRule>
  </conditionalFormatting>
  <conditionalFormatting sqref="T23">
    <cfRule type="cellIs" dxfId="5405" priority="174" operator="lessThan">
      <formula>$C$4</formula>
    </cfRule>
  </conditionalFormatting>
  <conditionalFormatting sqref="T24">
    <cfRule type="cellIs" dxfId="5404" priority="175" operator="lessThan">
      <formula>$C$4</formula>
    </cfRule>
  </conditionalFormatting>
  <conditionalFormatting sqref="T25">
    <cfRule type="cellIs" dxfId="5403" priority="176" operator="lessThan">
      <formula>$C$4</formula>
    </cfRule>
  </conditionalFormatting>
  <conditionalFormatting sqref="T26">
    <cfRule type="cellIs" dxfId="5402" priority="177" operator="lessThan">
      <formula>$C$4</formula>
    </cfRule>
  </conditionalFormatting>
  <conditionalFormatting sqref="T27">
    <cfRule type="cellIs" dxfId="5401" priority="178" operator="lessThan">
      <formula>$C$4</formula>
    </cfRule>
  </conditionalFormatting>
  <conditionalFormatting sqref="T28">
    <cfRule type="cellIs" dxfId="5400" priority="179" operator="lessThan">
      <formula>$C$4</formula>
    </cfRule>
  </conditionalFormatting>
  <conditionalFormatting sqref="T29">
    <cfRule type="cellIs" dxfId="5399" priority="180" operator="lessThan">
      <formula>$C$4</formula>
    </cfRule>
  </conditionalFormatting>
  <conditionalFormatting sqref="T30">
    <cfRule type="cellIs" dxfId="5398" priority="181" operator="lessThan">
      <formula>$C$4</formula>
    </cfRule>
  </conditionalFormatting>
  <conditionalFormatting sqref="T31">
    <cfRule type="cellIs" dxfId="5397" priority="182" operator="lessThan">
      <formula>$C$4</formula>
    </cfRule>
  </conditionalFormatting>
  <conditionalFormatting sqref="T32">
    <cfRule type="cellIs" dxfId="5396" priority="183" operator="lessThan">
      <formula>$C$4</formula>
    </cfRule>
  </conditionalFormatting>
  <conditionalFormatting sqref="T33">
    <cfRule type="cellIs" dxfId="5395" priority="184" operator="lessThan">
      <formula>$C$4</formula>
    </cfRule>
  </conditionalFormatting>
  <conditionalFormatting sqref="T34">
    <cfRule type="cellIs" dxfId="5394" priority="185" operator="lessThan">
      <formula>$C$4</formula>
    </cfRule>
  </conditionalFormatting>
  <conditionalFormatting sqref="T35">
    <cfRule type="cellIs" dxfId="5393" priority="186" operator="lessThan">
      <formula>$C$4</formula>
    </cfRule>
  </conditionalFormatting>
  <conditionalFormatting sqref="T36">
    <cfRule type="cellIs" dxfId="5392" priority="187" operator="lessThan">
      <formula>$C$4</formula>
    </cfRule>
  </conditionalFormatting>
  <conditionalFormatting sqref="T37">
    <cfRule type="cellIs" dxfId="5391" priority="188" operator="lessThan">
      <formula>$C$4</formula>
    </cfRule>
  </conditionalFormatting>
  <conditionalFormatting sqref="T38">
    <cfRule type="cellIs" dxfId="5390" priority="189" operator="lessThan">
      <formula>$C$4</formula>
    </cfRule>
  </conditionalFormatting>
  <conditionalFormatting sqref="T39">
    <cfRule type="cellIs" dxfId="5389" priority="190" operator="lessThan">
      <formula>$C$4</formula>
    </cfRule>
  </conditionalFormatting>
  <conditionalFormatting sqref="T40">
    <cfRule type="cellIs" dxfId="5388" priority="191" operator="lessThan">
      <formula>$C$4</formula>
    </cfRule>
  </conditionalFormatting>
  <conditionalFormatting sqref="T41">
    <cfRule type="cellIs" dxfId="5387" priority="192" operator="lessThan">
      <formula>$C$4</formula>
    </cfRule>
  </conditionalFormatting>
  <conditionalFormatting sqref="T42">
    <cfRule type="cellIs" dxfId="5386" priority="193" operator="lessThan">
      <formula>$C$4</formula>
    </cfRule>
  </conditionalFormatting>
  <conditionalFormatting sqref="T43">
    <cfRule type="cellIs" dxfId="5385" priority="194" operator="lessThan">
      <formula>$C$4</formula>
    </cfRule>
  </conditionalFormatting>
  <conditionalFormatting sqref="T44">
    <cfRule type="cellIs" dxfId="5384" priority="195" operator="lessThan">
      <formula>$C$4</formula>
    </cfRule>
  </conditionalFormatting>
  <conditionalFormatting sqref="T45">
    <cfRule type="cellIs" dxfId="5383" priority="196" operator="lessThan">
      <formula>$C$4</formula>
    </cfRule>
  </conditionalFormatting>
  <conditionalFormatting sqref="T46">
    <cfRule type="cellIs" dxfId="5382" priority="197" operator="lessThan">
      <formula>$C$4</formula>
    </cfRule>
  </conditionalFormatting>
  <conditionalFormatting sqref="T47">
    <cfRule type="cellIs" dxfId="5381" priority="198" operator="lessThan">
      <formula>$C$4</formula>
    </cfRule>
  </conditionalFormatting>
  <conditionalFormatting sqref="T48">
    <cfRule type="cellIs" dxfId="5380" priority="199" operator="lessThan">
      <formula>$C$4</formula>
    </cfRule>
  </conditionalFormatting>
  <conditionalFormatting sqref="T49">
    <cfRule type="cellIs" dxfId="5379" priority="200" operator="lessThan">
      <formula>$C$4</formula>
    </cfRule>
  </conditionalFormatting>
  <conditionalFormatting sqref="T50">
    <cfRule type="cellIs" dxfId="5378" priority="201" operator="lessThan">
      <formula>$C$4</formula>
    </cfRule>
  </conditionalFormatting>
  <conditionalFormatting sqref="T51">
    <cfRule type="cellIs" dxfId="5377" priority="202" operator="lessThan">
      <formula>$C$4</formula>
    </cfRule>
  </conditionalFormatting>
  <conditionalFormatting sqref="T52">
    <cfRule type="cellIs" dxfId="5376" priority="203" operator="lessThan">
      <formula>$C$4</formula>
    </cfRule>
  </conditionalFormatting>
  <conditionalFormatting sqref="T53">
    <cfRule type="cellIs" dxfId="5375" priority="204" operator="lessThan">
      <formula>$C$4</formula>
    </cfRule>
  </conditionalFormatting>
  <conditionalFormatting sqref="T54">
    <cfRule type="cellIs" dxfId="5374" priority="205" operator="lessThan">
      <formula>$C$4</formula>
    </cfRule>
  </conditionalFormatting>
  <conditionalFormatting sqref="T55">
    <cfRule type="cellIs" dxfId="5373" priority="206" operator="lessThan">
      <formula>$C$4</formula>
    </cfRule>
  </conditionalFormatting>
  <conditionalFormatting sqref="T56">
    <cfRule type="cellIs" dxfId="5372" priority="207" operator="lessThan">
      <formula>$C$4</formula>
    </cfRule>
  </conditionalFormatting>
  <conditionalFormatting sqref="T57">
    <cfRule type="cellIs" dxfId="5371" priority="208" operator="lessThan">
      <formula>$C$4</formula>
    </cfRule>
  </conditionalFormatting>
  <conditionalFormatting sqref="T58">
    <cfRule type="cellIs" dxfId="5370" priority="209" operator="lessThan">
      <formula>$C$4</formula>
    </cfRule>
  </conditionalFormatting>
  <conditionalFormatting sqref="T59">
    <cfRule type="cellIs" dxfId="5369" priority="210" operator="lessThan">
      <formula>$C$4</formula>
    </cfRule>
  </conditionalFormatting>
  <conditionalFormatting sqref="T60">
    <cfRule type="cellIs" dxfId="5368" priority="211" operator="lessThan">
      <formula>$C$4</formula>
    </cfRule>
  </conditionalFormatting>
  <conditionalFormatting sqref="W11">
    <cfRule type="cellIs" dxfId="5367" priority="212" operator="lessThan">
      <formula>$C$4</formula>
    </cfRule>
  </conditionalFormatting>
  <conditionalFormatting sqref="W12">
    <cfRule type="cellIs" dxfId="5366" priority="213" operator="lessThan">
      <formula>$C$4</formula>
    </cfRule>
  </conditionalFormatting>
  <conditionalFormatting sqref="W13">
    <cfRule type="cellIs" dxfId="5365" priority="214" operator="lessThan">
      <formula>$C$4</formula>
    </cfRule>
  </conditionalFormatting>
  <conditionalFormatting sqref="W14">
    <cfRule type="cellIs" dxfId="5364" priority="215" operator="lessThan">
      <formula>$C$4</formula>
    </cfRule>
  </conditionalFormatting>
  <conditionalFormatting sqref="W15">
    <cfRule type="cellIs" dxfId="5363" priority="216" operator="lessThan">
      <formula>$C$4</formula>
    </cfRule>
  </conditionalFormatting>
  <conditionalFormatting sqref="W16">
    <cfRule type="cellIs" dxfId="5362" priority="217" operator="lessThan">
      <formula>$C$4</formula>
    </cfRule>
  </conditionalFormatting>
  <conditionalFormatting sqref="W17">
    <cfRule type="cellIs" dxfId="5361" priority="218" operator="lessThan">
      <formula>$C$4</formula>
    </cfRule>
  </conditionalFormatting>
  <conditionalFormatting sqref="W18">
    <cfRule type="cellIs" dxfId="5360" priority="219" operator="lessThan">
      <formula>$C$4</formula>
    </cfRule>
  </conditionalFormatting>
  <conditionalFormatting sqref="W19">
    <cfRule type="cellIs" dxfId="5359" priority="220" operator="lessThan">
      <formula>$C$4</formula>
    </cfRule>
  </conditionalFormatting>
  <conditionalFormatting sqref="W20">
    <cfRule type="cellIs" dxfId="5358" priority="221" operator="lessThan">
      <formula>$C$4</formula>
    </cfRule>
  </conditionalFormatting>
  <conditionalFormatting sqref="W21">
    <cfRule type="cellIs" dxfId="5357" priority="222" operator="lessThan">
      <formula>$C$4</formula>
    </cfRule>
  </conditionalFormatting>
  <conditionalFormatting sqref="W22">
    <cfRule type="cellIs" dxfId="5356" priority="223" operator="lessThan">
      <formula>$C$4</formula>
    </cfRule>
  </conditionalFormatting>
  <conditionalFormatting sqref="W23">
    <cfRule type="cellIs" dxfId="5355" priority="224" operator="lessThan">
      <formula>$C$4</formula>
    </cfRule>
  </conditionalFormatting>
  <conditionalFormatting sqref="W24">
    <cfRule type="cellIs" dxfId="5354" priority="225" operator="lessThan">
      <formula>$C$4</formula>
    </cfRule>
  </conditionalFormatting>
  <conditionalFormatting sqref="W25">
    <cfRule type="cellIs" dxfId="5353" priority="226" operator="lessThan">
      <formula>$C$4</formula>
    </cfRule>
  </conditionalFormatting>
  <conditionalFormatting sqref="W26">
    <cfRule type="cellIs" dxfId="5352" priority="227" operator="lessThan">
      <formula>$C$4</formula>
    </cfRule>
  </conditionalFormatting>
  <conditionalFormatting sqref="W27">
    <cfRule type="cellIs" dxfId="5351" priority="228" operator="lessThan">
      <formula>$C$4</formula>
    </cfRule>
  </conditionalFormatting>
  <conditionalFormatting sqref="W28">
    <cfRule type="cellIs" dxfId="5350" priority="229" operator="lessThan">
      <formula>$C$4</formula>
    </cfRule>
  </conditionalFormatting>
  <conditionalFormatting sqref="W29">
    <cfRule type="cellIs" dxfId="5349" priority="230" operator="lessThan">
      <formula>$C$4</formula>
    </cfRule>
  </conditionalFormatting>
  <conditionalFormatting sqref="W30">
    <cfRule type="cellIs" dxfId="5348" priority="231" operator="lessThan">
      <formula>$C$4</formula>
    </cfRule>
  </conditionalFormatting>
  <conditionalFormatting sqref="W31">
    <cfRule type="cellIs" dxfId="5347" priority="232" operator="lessThan">
      <formula>$C$4</formula>
    </cfRule>
  </conditionalFormatting>
  <conditionalFormatting sqref="W32">
    <cfRule type="cellIs" dxfId="5346" priority="233" operator="lessThan">
      <formula>$C$4</formula>
    </cfRule>
  </conditionalFormatting>
  <conditionalFormatting sqref="W33">
    <cfRule type="cellIs" dxfId="5345" priority="234" operator="lessThan">
      <formula>$C$4</formula>
    </cfRule>
  </conditionalFormatting>
  <conditionalFormatting sqref="W34">
    <cfRule type="cellIs" dxfId="5344" priority="235" operator="lessThan">
      <formula>$C$4</formula>
    </cfRule>
  </conditionalFormatting>
  <conditionalFormatting sqref="W35">
    <cfRule type="cellIs" dxfId="5343" priority="236" operator="lessThan">
      <formula>$C$4</formula>
    </cfRule>
  </conditionalFormatting>
  <conditionalFormatting sqref="W36">
    <cfRule type="cellIs" dxfId="5342" priority="237" operator="lessThan">
      <formula>$C$4</formula>
    </cfRule>
  </conditionalFormatting>
  <conditionalFormatting sqref="W37">
    <cfRule type="cellIs" dxfId="5341" priority="238" operator="lessThan">
      <formula>$C$4</formula>
    </cfRule>
  </conditionalFormatting>
  <conditionalFormatting sqref="W38">
    <cfRule type="cellIs" dxfId="5340" priority="239" operator="lessThan">
      <formula>$C$4</formula>
    </cfRule>
  </conditionalFormatting>
  <conditionalFormatting sqref="W39">
    <cfRule type="cellIs" dxfId="5339" priority="240" operator="lessThan">
      <formula>$C$4</formula>
    </cfRule>
  </conditionalFormatting>
  <conditionalFormatting sqref="W40">
    <cfRule type="cellIs" dxfId="5338" priority="241" operator="lessThan">
      <formula>$C$4</formula>
    </cfRule>
  </conditionalFormatting>
  <conditionalFormatting sqref="W41">
    <cfRule type="cellIs" dxfId="5337" priority="242" operator="lessThan">
      <formula>$C$4</formula>
    </cfRule>
  </conditionalFormatting>
  <conditionalFormatting sqref="W42">
    <cfRule type="cellIs" dxfId="5336" priority="243" operator="lessThan">
      <formula>$C$4</formula>
    </cfRule>
  </conditionalFormatting>
  <conditionalFormatting sqref="W43">
    <cfRule type="cellIs" dxfId="5335" priority="244" operator="lessThan">
      <formula>$C$4</formula>
    </cfRule>
  </conditionalFormatting>
  <conditionalFormatting sqref="W44">
    <cfRule type="cellIs" dxfId="5334" priority="245" operator="lessThan">
      <formula>$C$4</formula>
    </cfRule>
  </conditionalFormatting>
  <conditionalFormatting sqref="W45">
    <cfRule type="cellIs" dxfId="5333" priority="246" operator="lessThan">
      <formula>$C$4</formula>
    </cfRule>
  </conditionalFormatting>
  <conditionalFormatting sqref="W46">
    <cfRule type="cellIs" dxfId="5332" priority="247" operator="lessThan">
      <formula>$C$4</formula>
    </cfRule>
  </conditionalFormatting>
  <conditionalFormatting sqref="W47">
    <cfRule type="cellIs" dxfId="5331" priority="248" operator="lessThan">
      <formula>$C$4</formula>
    </cfRule>
  </conditionalFormatting>
  <conditionalFormatting sqref="W48">
    <cfRule type="cellIs" dxfId="5330" priority="249" operator="lessThan">
      <formula>$C$4</formula>
    </cfRule>
  </conditionalFormatting>
  <conditionalFormatting sqref="W49">
    <cfRule type="cellIs" dxfId="5329" priority="250" operator="lessThan">
      <formula>$C$4</formula>
    </cfRule>
  </conditionalFormatting>
  <conditionalFormatting sqref="W50">
    <cfRule type="cellIs" dxfId="5328" priority="251" operator="lessThan">
      <formula>$C$4</formula>
    </cfRule>
  </conditionalFormatting>
  <conditionalFormatting sqref="W51">
    <cfRule type="cellIs" dxfId="5327" priority="252" operator="lessThan">
      <formula>$C$4</formula>
    </cfRule>
  </conditionalFormatting>
  <conditionalFormatting sqref="W52">
    <cfRule type="cellIs" dxfId="5326" priority="253" operator="lessThan">
      <formula>$C$4</formula>
    </cfRule>
  </conditionalFormatting>
  <conditionalFormatting sqref="W53">
    <cfRule type="cellIs" dxfId="5325" priority="254" operator="lessThan">
      <formula>$C$4</formula>
    </cfRule>
  </conditionalFormatting>
  <conditionalFormatting sqref="W54">
    <cfRule type="cellIs" dxfId="5324" priority="255" operator="lessThan">
      <formula>$C$4</formula>
    </cfRule>
  </conditionalFormatting>
  <conditionalFormatting sqref="W55">
    <cfRule type="cellIs" dxfId="5323" priority="256" operator="lessThan">
      <formula>$C$4</formula>
    </cfRule>
  </conditionalFormatting>
  <conditionalFormatting sqref="W56">
    <cfRule type="cellIs" dxfId="5322" priority="257" operator="lessThan">
      <formula>$C$4</formula>
    </cfRule>
  </conditionalFormatting>
  <conditionalFormatting sqref="W57">
    <cfRule type="cellIs" dxfId="5321" priority="258" operator="lessThan">
      <formula>$C$4</formula>
    </cfRule>
  </conditionalFormatting>
  <conditionalFormatting sqref="W58">
    <cfRule type="cellIs" dxfId="5320" priority="259" operator="lessThan">
      <formula>$C$4</formula>
    </cfRule>
  </conditionalFormatting>
  <conditionalFormatting sqref="W59">
    <cfRule type="cellIs" dxfId="5319" priority="260" operator="lessThan">
      <formula>$C$4</formula>
    </cfRule>
  </conditionalFormatting>
  <conditionalFormatting sqref="W60">
    <cfRule type="cellIs" dxfId="5318" priority="261" operator="lessThan">
      <formula>$C$4</formula>
    </cfRule>
  </conditionalFormatting>
  <conditionalFormatting sqref="X11">
    <cfRule type="cellIs" dxfId="5317" priority="262" operator="lessThan">
      <formula>$C$4</formula>
    </cfRule>
  </conditionalFormatting>
  <conditionalFormatting sqref="X12">
    <cfRule type="cellIs" dxfId="5316" priority="263" operator="lessThan">
      <formula>$C$4</formula>
    </cfRule>
  </conditionalFormatting>
  <conditionalFormatting sqref="X13">
    <cfRule type="cellIs" dxfId="5315" priority="264" operator="lessThan">
      <formula>$C$4</formula>
    </cfRule>
  </conditionalFormatting>
  <conditionalFormatting sqref="X14">
    <cfRule type="cellIs" dxfId="5314" priority="265" operator="lessThan">
      <formula>$C$4</formula>
    </cfRule>
  </conditionalFormatting>
  <conditionalFormatting sqref="X15">
    <cfRule type="cellIs" dxfId="5313" priority="266" operator="lessThan">
      <formula>$C$4</formula>
    </cfRule>
  </conditionalFormatting>
  <conditionalFormatting sqref="X16">
    <cfRule type="cellIs" dxfId="5312" priority="267" operator="lessThan">
      <formula>$C$4</formula>
    </cfRule>
  </conditionalFormatting>
  <conditionalFormatting sqref="X17">
    <cfRule type="cellIs" dxfId="5311" priority="268" operator="lessThan">
      <formula>$C$4</formula>
    </cfRule>
  </conditionalFormatting>
  <conditionalFormatting sqref="X18">
    <cfRule type="cellIs" dxfId="5310" priority="269" operator="lessThan">
      <formula>$C$4</formula>
    </cfRule>
  </conditionalFormatting>
  <conditionalFormatting sqref="X19">
    <cfRule type="cellIs" dxfId="5309" priority="270" operator="lessThan">
      <formula>$C$4</formula>
    </cfRule>
  </conditionalFormatting>
  <conditionalFormatting sqref="X20">
    <cfRule type="cellIs" dxfId="5308" priority="271" operator="lessThan">
      <formula>$C$4</formula>
    </cfRule>
  </conditionalFormatting>
  <conditionalFormatting sqref="X21">
    <cfRule type="cellIs" dxfId="5307" priority="272" operator="lessThan">
      <formula>$C$4</formula>
    </cfRule>
  </conditionalFormatting>
  <conditionalFormatting sqref="X22">
    <cfRule type="cellIs" dxfId="5306" priority="273" operator="lessThan">
      <formula>$C$4</formula>
    </cfRule>
  </conditionalFormatting>
  <conditionalFormatting sqref="X23">
    <cfRule type="cellIs" dxfId="5305" priority="274" operator="lessThan">
      <formula>$C$4</formula>
    </cfRule>
  </conditionalFormatting>
  <conditionalFormatting sqref="X24">
    <cfRule type="cellIs" dxfId="5304" priority="275" operator="lessThan">
      <formula>$C$4</formula>
    </cfRule>
  </conditionalFormatting>
  <conditionalFormatting sqref="X25">
    <cfRule type="cellIs" dxfId="5303" priority="276" operator="lessThan">
      <formula>$C$4</formula>
    </cfRule>
  </conditionalFormatting>
  <conditionalFormatting sqref="X26">
    <cfRule type="cellIs" dxfId="5302" priority="277" operator="lessThan">
      <formula>$C$4</formula>
    </cfRule>
  </conditionalFormatting>
  <conditionalFormatting sqref="X27">
    <cfRule type="cellIs" dxfId="5301" priority="278" operator="lessThan">
      <formula>$C$4</formula>
    </cfRule>
  </conditionalFormatting>
  <conditionalFormatting sqref="X28">
    <cfRule type="cellIs" dxfId="5300" priority="279" operator="lessThan">
      <formula>$C$4</formula>
    </cfRule>
  </conditionalFormatting>
  <conditionalFormatting sqref="X29">
    <cfRule type="cellIs" dxfId="5299" priority="280" operator="lessThan">
      <formula>$C$4</formula>
    </cfRule>
  </conditionalFormatting>
  <conditionalFormatting sqref="X30">
    <cfRule type="cellIs" dxfId="5298" priority="281" operator="lessThan">
      <formula>$C$4</formula>
    </cfRule>
  </conditionalFormatting>
  <conditionalFormatting sqref="X31">
    <cfRule type="cellIs" dxfId="5297" priority="282" operator="lessThan">
      <formula>$C$4</formula>
    </cfRule>
  </conditionalFormatting>
  <conditionalFormatting sqref="X32">
    <cfRule type="cellIs" dxfId="5296" priority="283" operator="lessThan">
      <formula>$C$4</formula>
    </cfRule>
  </conditionalFormatting>
  <conditionalFormatting sqref="X33">
    <cfRule type="cellIs" dxfId="5295" priority="284" operator="lessThan">
      <formula>$C$4</formula>
    </cfRule>
  </conditionalFormatting>
  <conditionalFormatting sqref="X34">
    <cfRule type="cellIs" dxfId="5294" priority="285" operator="lessThan">
      <formula>$C$4</formula>
    </cfRule>
  </conditionalFormatting>
  <conditionalFormatting sqref="X35">
    <cfRule type="cellIs" dxfId="5293" priority="286" operator="lessThan">
      <formula>$C$4</formula>
    </cfRule>
  </conditionalFormatting>
  <conditionalFormatting sqref="X36">
    <cfRule type="cellIs" dxfId="5292" priority="287" operator="lessThan">
      <formula>$C$4</formula>
    </cfRule>
  </conditionalFormatting>
  <conditionalFormatting sqref="X37">
    <cfRule type="cellIs" dxfId="5291" priority="288" operator="lessThan">
      <formula>$C$4</formula>
    </cfRule>
  </conditionalFormatting>
  <conditionalFormatting sqref="X38">
    <cfRule type="cellIs" dxfId="5290" priority="289" operator="lessThan">
      <formula>$C$4</formula>
    </cfRule>
  </conditionalFormatting>
  <conditionalFormatting sqref="X39">
    <cfRule type="cellIs" dxfId="5289" priority="290" operator="lessThan">
      <formula>$C$4</formula>
    </cfRule>
  </conditionalFormatting>
  <conditionalFormatting sqref="X40">
    <cfRule type="cellIs" dxfId="5288" priority="291" operator="lessThan">
      <formula>$C$4</formula>
    </cfRule>
  </conditionalFormatting>
  <conditionalFormatting sqref="X41">
    <cfRule type="cellIs" dxfId="5287" priority="292" operator="lessThan">
      <formula>$C$4</formula>
    </cfRule>
  </conditionalFormatting>
  <conditionalFormatting sqref="X42">
    <cfRule type="cellIs" dxfId="5286" priority="293" operator="lessThan">
      <formula>$C$4</formula>
    </cfRule>
  </conditionalFormatting>
  <conditionalFormatting sqref="X43">
    <cfRule type="cellIs" dxfId="5285" priority="294" operator="lessThan">
      <formula>$C$4</formula>
    </cfRule>
  </conditionalFormatting>
  <conditionalFormatting sqref="X44">
    <cfRule type="cellIs" dxfId="5284" priority="295" operator="lessThan">
      <formula>$C$4</formula>
    </cfRule>
  </conditionalFormatting>
  <conditionalFormatting sqref="X45">
    <cfRule type="cellIs" dxfId="5283" priority="296" operator="lessThan">
      <formula>$C$4</formula>
    </cfRule>
  </conditionalFormatting>
  <conditionalFormatting sqref="X46">
    <cfRule type="cellIs" dxfId="5282" priority="297" operator="lessThan">
      <formula>$C$4</formula>
    </cfRule>
  </conditionalFormatting>
  <conditionalFormatting sqref="X47">
    <cfRule type="cellIs" dxfId="5281" priority="298" operator="lessThan">
      <formula>$C$4</formula>
    </cfRule>
  </conditionalFormatting>
  <conditionalFormatting sqref="X48">
    <cfRule type="cellIs" dxfId="5280" priority="299" operator="lessThan">
      <formula>$C$4</formula>
    </cfRule>
  </conditionalFormatting>
  <conditionalFormatting sqref="X49">
    <cfRule type="cellIs" dxfId="5279" priority="300" operator="lessThan">
      <formula>$C$4</formula>
    </cfRule>
  </conditionalFormatting>
  <conditionalFormatting sqref="X50">
    <cfRule type="cellIs" dxfId="5278" priority="301" operator="lessThan">
      <formula>$C$4</formula>
    </cfRule>
  </conditionalFormatting>
  <conditionalFormatting sqref="X51">
    <cfRule type="cellIs" dxfId="5277" priority="302" operator="lessThan">
      <formula>$C$4</formula>
    </cfRule>
  </conditionalFormatting>
  <conditionalFormatting sqref="X52">
    <cfRule type="cellIs" dxfId="5276" priority="303" operator="lessThan">
      <formula>$C$4</formula>
    </cfRule>
  </conditionalFormatting>
  <conditionalFormatting sqref="X53">
    <cfRule type="cellIs" dxfId="5275" priority="304" operator="lessThan">
      <formula>$C$4</formula>
    </cfRule>
  </conditionalFormatting>
  <conditionalFormatting sqref="X54">
    <cfRule type="cellIs" dxfId="5274" priority="305" operator="lessThan">
      <formula>$C$4</formula>
    </cfRule>
  </conditionalFormatting>
  <conditionalFormatting sqref="X55">
    <cfRule type="cellIs" dxfId="5273" priority="306" operator="lessThan">
      <formula>$C$4</formula>
    </cfRule>
  </conditionalFormatting>
  <conditionalFormatting sqref="X56">
    <cfRule type="cellIs" dxfId="5272" priority="307" operator="lessThan">
      <formula>$C$4</formula>
    </cfRule>
  </conditionalFormatting>
  <conditionalFormatting sqref="X57">
    <cfRule type="cellIs" dxfId="5271" priority="308" operator="lessThan">
      <formula>$C$4</formula>
    </cfRule>
  </conditionalFormatting>
  <conditionalFormatting sqref="X58">
    <cfRule type="cellIs" dxfId="5270" priority="309" operator="lessThan">
      <formula>$C$4</formula>
    </cfRule>
  </conditionalFormatting>
  <conditionalFormatting sqref="X59">
    <cfRule type="cellIs" dxfId="5269" priority="310" operator="lessThan">
      <formula>$C$4</formula>
    </cfRule>
  </conditionalFormatting>
  <conditionalFormatting sqref="X60">
    <cfRule type="cellIs" dxfId="5268" priority="311" operator="lessThan">
      <formula>$C$4</formula>
    </cfRule>
  </conditionalFormatting>
  <conditionalFormatting sqref="Y11">
    <cfRule type="cellIs" dxfId="5267" priority="312" operator="lessThan">
      <formula>$C$4</formula>
    </cfRule>
  </conditionalFormatting>
  <conditionalFormatting sqref="Y12">
    <cfRule type="cellIs" dxfId="5266" priority="313" operator="lessThan">
      <formula>$C$4</formula>
    </cfRule>
  </conditionalFormatting>
  <conditionalFormatting sqref="Y13">
    <cfRule type="cellIs" dxfId="5265" priority="314" operator="lessThan">
      <formula>$C$4</formula>
    </cfRule>
  </conditionalFormatting>
  <conditionalFormatting sqref="Y14">
    <cfRule type="cellIs" dxfId="5264" priority="315" operator="lessThan">
      <formula>$C$4</formula>
    </cfRule>
  </conditionalFormatting>
  <conditionalFormatting sqref="Y15">
    <cfRule type="cellIs" dxfId="5263" priority="316" operator="lessThan">
      <formula>$C$4</formula>
    </cfRule>
  </conditionalFormatting>
  <conditionalFormatting sqref="Y16">
    <cfRule type="cellIs" dxfId="5262" priority="317" operator="lessThan">
      <formula>$C$4</formula>
    </cfRule>
  </conditionalFormatting>
  <conditionalFormatting sqref="Y17">
    <cfRule type="cellIs" dxfId="5261" priority="318" operator="lessThan">
      <formula>$C$4</formula>
    </cfRule>
  </conditionalFormatting>
  <conditionalFormatting sqref="Y18">
    <cfRule type="cellIs" dxfId="5260" priority="319" operator="lessThan">
      <formula>$C$4</formula>
    </cfRule>
  </conditionalFormatting>
  <conditionalFormatting sqref="Y19">
    <cfRule type="cellIs" dxfId="5259" priority="320" operator="lessThan">
      <formula>$C$4</formula>
    </cfRule>
  </conditionalFormatting>
  <conditionalFormatting sqref="Y20">
    <cfRule type="cellIs" dxfId="5258" priority="321" operator="lessThan">
      <formula>$C$4</formula>
    </cfRule>
  </conditionalFormatting>
  <conditionalFormatting sqref="Y21">
    <cfRule type="cellIs" dxfId="5257" priority="322" operator="lessThan">
      <formula>$C$4</formula>
    </cfRule>
  </conditionalFormatting>
  <conditionalFormatting sqref="Y22">
    <cfRule type="cellIs" dxfId="5256" priority="323" operator="lessThan">
      <formula>$C$4</formula>
    </cfRule>
  </conditionalFormatting>
  <conditionalFormatting sqref="Y23">
    <cfRule type="cellIs" dxfId="5255" priority="324" operator="lessThan">
      <formula>$C$4</formula>
    </cfRule>
  </conditionalFormatting>
  <conditionalFormatting sqref="Y24">
    <cfRule type="cellIs" dxfId="5254" priority="325" operator="lessThan">
      <formula>$C$4</formula>
    </cfRule>
  </conditionalFormatting>
  <conditionalFormatting sqref="Y25">
    <cfRule type="cellIs" dxfId="5253" priority="326" operator="lessThan">
      <formula>$C$4</formula>
    </cfRule>
  </conditionalFormatting>
  <conditionalFormatting sqref="Y26">
    <cfRule type="cellIs" dxfId="5252" priority="327" operator="lessThan">
      <formula>$C$4</formula>
    </cfRule>
  </conditionalFormatting>
  <conditionalFormatting sqref="Y27">
    <cfRule type="cellIs" dxfId="5251" priority="328" operator="lessThan">
      <formula>$C$4</formula>
    </cfRule>
  </conditionalFormatting>
  <conditionalFormatting sqref="Y28">
    <cfRule type="cellIs" dxfId="5250" priority="329" operator="lessThan">
      <formula>$C$4</formula>
    </cfRule>
  </conditionalFormatting>
  <conditionalFormatting sqref="Y29">
    <cfRule type="cellIs" dxfId="5249" priority="330" operator="lessThan">
      <formula>$C$4</formula>
    </cfRule>
  </conditionalFormatting>
  <conditionalFormatting sqref="Y30">
    <cfRule type="cellIs" dxfId="5248" priority="331" operator="lessThan">
      <formula>$C$4</formula>
    </cfRule>
  </conditionalFormatting>
  <conditionalFormatting sqref="Y31">
    <cfRule type="cellIs" dxfId="5247" priority="332" operator="lessThan">
      <formula>$C$4</formula>
    </cfRule>
  </conditionalFormatting>
  <conditionalFormatting sqref="Y32">
    <cfRule type="cellIs" dxfId="5246" priority="333" operator="lessThan">
      <formula>$C$4</formula>
    </cfRule>
  </conditionalFormatting>
  <conditionalFormatting sqref="Y33">
    <cfRule type="cellIs" dxfId="5245" priority="334" operator="lessThan">
      <formula>$C$4</formula>
    </cfRule>
  </conditionalFormatting>
  <conditionalFormatting sqref="Y34">
    <cfRule type="cellIs" dxfId="5244" priority="335" operator="lessThan">
      <formula>$C$4</formula>
    </cfRule>
  </conditionalFormatting>
  <conditionalFormatting sqref="Y35">
    <cfRule type="cellIs" dxfId="5243" priority="336" operator="lessThan">
      <formula>$C$4</formula>
    </cfRule>
  </conditionalFormatting>
  <conditionalFormatting sqref="Y36">
    <cfRule type="cellIs" dxfId="5242" priority="337" operator="lessThan">
      <formula>$C$4</formula>
    </cfRule>
  </conditionalFormatting>
  <conditionalFormatting sqref="Y37">
    <cfRule type="cellIs" dxfId="5241" priority="338" operator="lessThan">
      <formula>$C$4</formula>
    </cfRule>
  </conditionalFormatting>
  <conditionalFormatting sqref="Y38">
    <cfRule type="cellIs" dxfId="5240" priority="339" operator="lessThan">
      <formula>$C$4</formula>
    </cfRule>
  </conditionalFormatting>
  <conditionalFormatting sqref="Y39">
    <cfRule type="cellIs" dxfId="5239" priority="340" operator="lessThan">
      <formula>$C$4</formula>
    </cfRule>
  </conditionalFormatting>
  <conditionalFormatting sqref="Y40">
    <cfRule type="cellIs" dxfId="5238" priority="341" operator="lessThan">
      <formula>$C$4</formula>
    </cfRule>
  </conditionalFormatting>
  <conditionalFormatting sqref="Y41">
    <cfRule type="cellIs" dxfId="5237" priority="342" operator="lessThan">
      <formula>$C$4</formula>
    </cfRule>
  </conditionalFormatting>
  <conditionalFormatting sqref="Y42">
    <cfRule type="cellIs" dxfId="5236" priority="343" operator="lessThan">
      <formula>$C$4</formula>
    </cfRule>
  </conditionalFormatting>
  <conditionalFormatting sqref="Y43">
    <cfRule type="cellIs" dxfId="5235" priority="344" operator="lessThan">
      <formula>$C$4</formula>
    </cfRule>
  </conditionalFormatting>
  <conditionalFormatting sqref="Y44">
    <cfRule type="cellIs" dxfId="5234" priority="345" operator="lessThan">
      <formula>$C$4</formula>
    </cfRule>
  </conditionalFormatting>
  <conditionalFormatting sqref="Y45">
    <cfRule type="cellIs" dxfId="5233" priority="346" operator="lessThan">
      <formula>$C$4</formula>
    </cfRule>
  </conditionalFormatting>
  <conditionalFormatting sqref="Y46">
    <cfRule type="cellIs" dxfId="5232" priority="347" operator="lessThan">
      <formula>$C$4</formula>
    </cfRule>
  </conditionalFormatting>
  <conditionalFormatting sqref="Y47">
    <cfRule type="cellIs" dxfId="5231" priority="348" operator="lessThan">
      <formula>$C$4</formula>
    </cfRule>
  </conditionalFormatting>
  <conditionalFormatting sqref="Y48">
    <cfRule type="cellIs" dxfId="5230" priority="349" operator="lessThan">
      <formula>$C$4</formula>
    </cfRule>
  </conditionalFormatting>
  <conditionalFormatting sqref="Y49">
    <cfRule type="cellIs" dxfId="5229" priority="350" operator="lessThan">
      <formula>$C$4</formula>
    </cfRule>
  </conditionalFormatting>
  <conditionalFormatting sqref="Y50">
    <cfRule type="cellIs" dxfId="5228" priority="351" operator="lessThan">
      <formula>$C$4</formula>
    </cfRule>
  </conditionalFormatting>
  <conditionalFormatting sqref="Y51">
    <cfRule type="cellIs" dxfId="5227" priority="352" operator="lessThan">
      <formula>$C$4</formula>
    </cfRule>
  </conditionalFormatting>
  <conditionalFormatting sqref="Y52">
    <cfRule type="cellIs" dxfId="5226" priority="353" operator="lessThan">
      <formula>$C$4</formula>
    </cfRule>
  </conditionalFormatting>
  <conditionalFormatting sqref="Y53">
    <cfRule type="cellIs" dxfId="5225" priority="354" operator="lessThan">
      <formula>$C$4</formula>
    </cfRule>
  </conditionalFormatting>
  <conditionalFormatting sqref="Y54">
    <cfRule type="cellIs" dxfId="5224" priority="355" operator="lessThan">
      <formula>$C$4</formula>
    </cfRule>
  </conditionalFormatting>
  <conditionalFormatting sqref="Y55">
    <cfRule type="cellIs" dxfId="5223" priority="356" operator="lessThan">
      <formula>$C$4</formula>
    </cfRule>
  </conditionalFormatting>
  <conditionalFormatting sqref="Y56">
    <cfRule type="cellIs" dxfId="5222" priority="357" operator="lessThan">
      <formula>$C$4</formula>
    </cfRule>
  </conditionalFormatting>
  <conditionalFormatting sqref="Y57">
    <cfRule type="cellIs" dxfId="5221" priority="358" operator="lessThan">
      <formula>$C$4</formula>
    </cfRule>
  </conditionalFormatting>
  <conditionalFormatting sqref="Y58">
    <cfRule type="cellIs" dxfId="5220" priority="359" operator="lessThan">
      <formula>$C$4</formula>
    </cfRule>
  </conditionalFormatting>
  <conditionalFormatting sqref="Y59">
    <cfRule type="cellIs" dxfId="5219" priority="360" operator="lessThan">
      <formula>$C$4</formula>
    </cfRule>
  </conditionalFormatting>
  <conditionalFormatting sqref="Y60">
    <cfRule type="cellIs" dxfId="5218" priority="361" operator="lessThan">
      <formula>$C$4</formula>
    </cfRule>
  </conditionalFormatting>
  <conditionalFormatting sqref="Z11">
    <cfRule type="cellIs" dxfId="5217" priority="362" operator="lessThan">
      <formula>$C$4</formula>
    </cfRule>
  </conditionalFormatting>
  <conditionalFormatting sqref="Z12">
    <cfRule type="cellIs" dxfId="5216" priority="363" operator="lessThan">
      <formula>$C$4</formula>
    </cfRule>
  </conditionalFormatting>
  <conditionalFormatting sqref="Z13">
    <cfRule type="cellIs" dxfId="5215" priority="364" operator="lessThan">
      <formula>$C$4</formula>
    </cfRule>
  </conditionalFormatting>
  <conditionalFormatting sqref="Z14">
    <cfRule type="cellIs" dxfId="5214" priority="365" operator="lessThan">
      <formula>$C$4</formula>
    </cfRule>
  </conditionalFormatting>
  <conditionalFormatting sqref="Z15">
    <cfRule type="cellIs" dxfId="5213" priority="366" operator="lessThan">
      <formula>$C$4</formula>
    </cfRule>
  </conditionalFormatting>
  <conditionalFormatting sqref="Z16">
    <cfRule type="cellIs" dxfId="5212" priority="367" operator="lessThan">
      <formula>$C$4</formula>
    </cfRule>
  </conditionalFormatting>
  <conditionalFormatting sqref="Z17">
    <cfRule type="cellIs" dxfId="5211" priority="368" operator="lessThan">
      <formula>$C$4</formula>
    </cfRule>
  </conditionalFormatting>
  <conditionalFormatting sqref="Z18">
    <cfRule type="cellIs" dxfId="5210" priority="369" operator="lessThan">
      <formula>$C$4</formula>
    </cfRule>
  </conditionalFormatting>
  <conditionalFormatting sqref="Z19">
    <cfRule type="cellIs" dxfId="5209" priority="370" operator="lessThan">
      <formula>$C$4</formula>
    </cfRule>
  </conditionalFormatting>
  <conditionalFormatting sqref="Z20">
    <cfRule type="cellIs" dxfId="5208" priority="371" operator="lessThan">
      <formula>$C$4</formula>
    </cfRule>
  </conditionalFormatting>
  <conditionalFormatting sqref="Z21">
    <cfRule type="cellIs" dxfId="5207" priority="372" operator="lessThan">
      <formula>$C$4</formula>
    </cfRule>
  </conditionalFormatting>
  <conditionalFormatting sqref="Z22">
    <cfRule type="cellIs" dxfId="5206" priority="373" operator="lessThan">
      <formula>$C$4</formula>
    </cfRule>
  </conditionalFormatting>
  <conditionalFormatting sqref="Z23">
    <cfRule type="cellIs" dxfId="5205" priority="374" operator="lessThan">
      <formula>$C$4</formula>
    </cfRule>
  </conditionalFormatting>
  <conditionalFormatting sqref="Z24">
    <cfRule type="cellIs" dxfId="5204" priority="375" operator="lessThan">
      <formula>$C$4</formula>
    </cfRule>
  </conditionalFormatting>
  <conditionalFormatting sqref="Z25">
    <cfRule type="cellIs" dxfId="5203" priority="376" operator="lessThan">
      <formula>$C$4</formula>
    </cfRule>
  </conditionalFormatting>
  <conditionalFormatting sqref="Z26">
    <cfRule type="cellIs" dxfId="5202" priority="377" operator="lessThan">
      <formula>$C$4</formula>
    </cfRule>
  </conditionalFormatting>
  <conditionalFormatting sqref="Z27">
    <cfRule type="cellIs" dxfId="5201" priority="378" operator="lessThan">
      <formula>$C$4</formula>
    </cfRule>
  </conditionalFormatting>
  <conditionalFormatting sqref="Z28">
    <cfRule type="cellIs" dxfId="5200" priority="379" operator="lessThan">
      <formula>$C$4</formula>
    </cfRule>
  </conditionalFormatting>
  <conditionalFormatting sqref="Z29">
    <cfRule type="cellIs" dxfId="5199" priority="380" operator="lessThan">
      <formula>$C$4</formula>
    </cfRule>
  </conditionalFormatting>
  <conditionalFormatting sqref="Z30">
    <cfRule type="cellIs" dxfId="5198" priority="381" operator="lessThan">
      <formula>$C$4</formula>
    </cfRule>
  </conditionalFormatting>
  <conditionalFormatting sqref="Z31">
    <cfRule type="cellIs" dxfId="5197" priority="382" operator="lessThan">
      <formula>$C$4</formula>
    </cfRule>
  </conditionalFormatting>
  <conditionalFormatting sqref="Z32">
    <cfRule type="cellIs" dxfId="5196" priority="383" operator="lessThan">
      <formula>$C$4</formula>
    </cfRule>
  </conditionalFormatting>
  <conditionalFormatting sqref="Z33">
    <cfRule type="cellIs" dxfId="5195" priority="384" operator="lessThan">
      <formula>$C$4</formula>
    </cfRule>
  </conditionalFormatting>
  <conditionalFormatting sqref="Z34">
    <cfRule type="cellIs" dxfId="5194" priority="385" operator="lessThan">
      <formula>$C$4</formula>
    </cfRule>
  </conditionalFormatting>
  <conditionalFormatting sqref="Z35">
    <cfRule type="cellIs" dxfId="5193" priority="386" operator="lessThan">
      <formula>$C$4</formula>
    </cfRule>
  </conditionalFormatting>
  <conditionalFormatting sqref="Z36">
    <cfRule type="cellIs" dxfId="5192" priority="387" operator="lessThan">
      <formula>$C$4</formula>
    </cfRule>
  </conditionalFormatting>
  <conditionalFormatting sqref="Z37">
    <cfRule type="cellIs" dxfId="5191" priority="388" operator="lessThan">
      <formula>$C$4</formula>
    </cfRule>
  </conditionalFormatting>
  <conditionalFormatting sqref="Z38">
    <cfRule type="cellIs" dxfId="5190" priority="389" operator="lessThan">
      <formula>$C$4</formula>
    </cfRule>
  </conditionalFormatting>
  <conditionalFormatting sqref="Z39">
    <cfRule type="cellIs" dxfId="5189" priority="390" operator="lessThan">
      <formula>$C$4</formula>
    </cfRule>
  </conditionalFormatting>
  <conditionalFormatting sqref="Z40">
    <cfRule type="cellIs" dxfId="5188" priority="391" operator="lessThan">
      <formula>$C$4</formula>
    </cfRule>
  </conditionalFormatting>
  <conditionalFormatting sqref="Z41">
    <cfRule type="cellIs" dxfId="5187" priority="392" operator="lessThan">
      <formula>$C$4</formula>
    </cfRule>
  </conditionalFormatting>
  <conditionalFormatting sqref="Z42">
    <cfRule type="cellIs" dxfId="5186" priority="393" operator="lessThan">
      <formula>$C$4</formula>
    </cfRule>
  </conditionalFormatting>
  <conditionalFormatting sqref="Z43">
    <cfRule type="cellIs" dxfId="5185" priority="394" operator="lessThan">
      <formula>$C$4</formula>
    </cfRule>
  </conditionalFormatting>
  <conditionalFormatting sqref="Z44">
    <cfRule type="cellIs" dxfId="5184" priority="395" operator="lessThan">
      <formula>$C$4</formula>
    </cfRule>
  </conditionalFormatting>
  <conditionalFormatting sqref="Z45">
    <cfRule type="cellIs" dxfId="5183" priority="396" operator="lessThan">
      <formula>$C$4</formula>
    </cfRule>
  </conditionalFormatting>
  <conditionalFormatting sqref="Z46">
    <cfRule type="cellIs" dxfId="5182" priority="397" operator="lessThan">
      <formula>$C$4</formula>
    </cfRule>
  </conditionalFormatting>
  <conditionalFormatting sqref="Z47">
    <cfRule type="cellIs" dxfId="5181" priority="398" operator="lessThan">
      <formula>$C$4</formula>
    </cfRule>
  </conditionalFormatting>
  <conditionalFormatting sqref="Z48">
    <cfRule type="cellIs" dxfId="5180" priority="399" operator="lessThan">
      <formula>$C$4</formula>
    </cfRule>
  </conditionalFormatting>
  <conditionalFormatting sqref="Z49">
    <cfRule type="cellIs" dxfId="5179" priority="400" operator="lessThan">
      <formula>$C$4</formula>
    </cfRule>
  </conditionalFormatting>
  <conditionalFormatting sqref="Z50">
    <cfRule type="cellIs" dxfId="5178" priority="401" operator="lessThan">
      <formula>$C$4</formula>
    </cfRule>
  </conditionalFormatting>
  <conditionalFormatting sqref="Z51">
    <cfRule type="cellIs" dxfId="5177" priority="402" operator="lessThan">
      <formula>$C$4</formula>
    </cfRule>
  </conditionalFormatting>
  <conditionalFormatting sqref="Z52">
    <cfRule type="cellIs" dxfId="5176" priority="403" operator="lessThan">
      <formula>$C$4</formula>
    </cfRule>
  </conditionalFormatting>
  <conditionalFormatting sqref="Z53">
    <cfRule type="cellIs" dxfId="5175" priority="404" operator="lessThan">
      <formula>$C$4</formula>
    </cfRule>
  </conditionalFormatting>
  <conditionalFormatting sqref="Z54">
    <cfRule type="cellIs" dxfId="5174" priority="405" operator="lessThan">
      <formula>$C$4</formula>
    </cfRule>
  </conditionalFormatting>
  <conditionalFormatting sqref="Z55">
    <cfRule type="cellIs" dxfId="5173" priority="406" operator="lessThan">
      <formula>$C$4</formula>
    </cfRule>
  </conditionalFormatting>
  <conditionalFormatting sqref="Z56">
    <cfRule type="cellIs" dxfId="5172" priority="407" operator="lessThan">
      <formula>$C$4</formula>
    </cfRule>
  </conditionalFormatting>
  <conditionalFormatting sqref="Z57">
    <cfRule type="cellIs" dxfId="5171" priority="408" operator="lessThan">
      <formula>$C$4</formula>
    </cfRule>
  </conditionalFormatting>
  <conditionalFormatting sqref="Z58">
    <cfRule type="cellIs" dxfId="5170" priority="409" operator="lessThan">
      <formula>$C$4</formula>
    </cfRule>
  </conditionalFormatting>
  <conditionalFormatting sqref="Z59">
    <cfRule type="cellIs" dxfId="5169" priority="410" operator="lessThan">
      <formula>$C$4</formula>
    </cfRule>
  </conditionalFormatting>
  <conditionalFormatting sqref="Z60">
    <cfRule type="cellIs" dxfId="5168" priority="411" operator="lessThan">
      <formula>$C$4</formula>
    </cfRule>
  </conditionalFormatting>
  <conditionalFormatting sqref="AA11">
    <cfRule type="cellIs" dxfId="5167" priority="412" operator="lessThan">
      <formula>$C$4</formula>
    </cfRule>
  </conditionalFormatting>
  <conditionalFormatting sqref="AA12">
    <cfRule type="cellIs" dxfId="5166" priority="413" operator="lessThan">
      <formula>$C$4</formula>
    </cfRule>
  </conditionalFormatting>
  <conditionalFormatting sqref="AA13">
    <cfRule type="cellIs" dxfId="5165" priority="414" operator="lessThan">
      <formula>$C$4</formula>
    </cfRule>
  </conditionalFormatting>
  <conditionalFormatting sqref="AA14">
    <cfRule type="cellIs" dxfId="5164" priority="415" operator="lessThan">
      <formula>$C$4</formula>
    </cfRule>
  </conditionalFormatting>
  <conditionalFormatting sqref="AA15">
    <cfRule type="cellIs" dxfId="5163" priority="416" operator="lessThan">
      <formula>$C$4</formula>
    </cfRule>
  </conditionalFormatting>
  <conditionalFormatting sqref="AA16">
    <cfRule type="cellIs" dxfId="5162" priority="417" operator="lessThan">
      <formula>$C$4</formula>
    </cfRule>
  </conditionalFormatting>
  <conditionalFormatting sqref="AA17">
    <cfRule type="cellIs" dxfId="5161" priority="418" operator="lessThan">
      <formula>$C$4</formula>
    </cfRule>
  </conditionalFormatting>
  <conditionalFormatting sqref="AA18">
    <cfRule type="cellIs" dxfId="5160" priority="419" operator="lessThan">
      <formula>$C$4</formula>
    </cfRule>
  </conditionalFormatting>
  <conditionalFormatting sqref="AA19">
    <cfRule type="cellIs" dxfId="5159" priority="420" operator="lessThan">
      <formula>$C$4</formula>
    </cfRule>
  </conditionalFormatting>
  <conditionalFormatting sqref="AA20">
    <cfRule type="cellIs" dxfId="5158" priority="421" operator="lessThan">
      <formula>$C$4</formula>
    </cfRule>
  </conditionalFormatting>
  <conditionalFormatting sqref="AA21">
    <cfRule type="cellIs" dxfId="5157" priority="422" operator="lessThan">
      <formula>$C$4</formula>
    </cfRule>
  </conditionalFormatting>
  <conditionalFormatting sqref="AA22">
    <cfRule type="cellIs" dxfId="5156" priority="423" operator="lessThan">
      <formula>$C$4</formula>
    </cfRule>
  </conditionalFormatting>
  <conditionalFormatting sqref="AA23">
    <cfRule type="cellIs" dxfId="5155" priority="424" operator="lessThan">
      <formula>$C$4</formula>
    </cfRule>
  </conditionalFormatting>
  <conditionalFormatting sqref="AA24">
    <cfRule type="cellIs" dxfId="5154" priority="425" operator="lessThan">
      <formula>$C$4</formula>
    </cfRule>
  </conditionalFormatting>
  <conditionalFormatting sqref="AA25">
    <cfRule type="cellIs" dxfId="5153" priority="426" operator="lessThan">
      <formula>$C$4</formula>
    </cfRule>
  </conditionalFormatting>
  <conditionalFormatting sqref="AA26">
    <cfRule type="cellIs" dxfId="5152" priority="427" operator="lessThan">
      <formula>$C$4</formula>
    </cfRule>
  </conditionalFormatting>
  <conditionalFormatting sqref="AA27">
    <cfRule type="cellIs" dxfId="5151" priority="428" operator="lessThan">
      <formula>$C$4</formula>
    </cfRule>
  </conditionalFormatting>
  <conditionalFormatting sqref="AA28">
    <cfRule type="cellIs" dxfId="5150" priority="429" operator="lessThan">
      <formula>$C$4</formula>
    </cfRule>
  </conditionalFormatting>
  <conditionalFormatting sqref="AA29">
    <cfRule type="cellIs" dxfId="5149" priority="430" operator="lessThan">
      <formula>$C$4</formula>
    </cfRule>
  </conditionalFormatting>
  <conditionalFormatting sqref="AA30">
    <cfRule type="cellIs" dxfId="5148" priority="431" operator="lessThan">
      <formula>$C$4</formula>
    </cfRule>
  </conditionalFormatting>
  <conditionalFormatting sqref="AA31">
    <cfRule type="cellIs" dxfId="5147" priority="432" operator="lessThan">
      <formula>$C$4</formula>
    </cfRule>
  </conditionalFormatting>
  <conditionalFormatting sqref="AA32">
    <cfRule type="cellIs" dxfId="5146" priority="433" operator="lessThan">
      <formula>$C$4</formula>
    </cfRule>
  </conditionalFormatting>
  <conditionalFormatting sqref="AA33">
    <cfRule type="cellIs" dxfId="5145" priority="434" operator="lessThan">
      <formula>$C$4</formula>
    </cfRule>
  </conditionalFormatting>
  <conditionalFormatting sqref="AA34">
    <cfRule type="cellIs" dxfId="5144" priority="435" operator="lessThan">
      <formula>$C$4</formula>
    </cfRule>
  </conditionalFormatting>
  <conditionalFormatting sqref="AA35">
    <cfRule type="cellIs" dxfId="5143" priority="436" operator="lessThan">
      <formula>$C$4</formula>
    </cfRule>
  </conditionalFormatting>
  <conditionalFormatting sqref="AA36">
    <cfRule type="cellIs" dxfId="5142" priority="437" operator="lessThan">
      <formula>$C$4</formula>
    </cfRule>
  </conditionalFormatting>
  <conditionalFormatting sqref="AA37">
    <cfRule type="cellIs" dxfId="5141" priority="438" operator="lessThan">
      <formula>$C$4</formula>
    </cfRule>
  </conditionalFormatting>
  <conditionalFormatting sqref="AA38">
    <cfRule type="cellIs" dxfId="5140" priority="439" operator="lessThan">
      <formula>$C$4</formula>
    </cfRule>
  </conditionalFormatting>
  <conditionalFormatting sqref="AA39">
    <cfRule type="cellIs" dxfId="5139" priority="440" operator="lessThan">
      <formula>$C$4</formula>
    </cfRule>
  </conditionalFormatting>
  <conditionalFormatting sqref="AA40">
    <cfRule type="cellIs" dxfId="5138" priority="441" operator="lessThan">
      <formula>$C$4</formula>
    </cfRule>
  </conditionalFormatting>
  <conditionalFormatting sqref="AA41">
    <cfRule type="cellIs" dxfId="5137" priority="442" operator="lessThan">
      <formula>$C$4</formula>
    </cfRule>
  </conditionalFormatting>
  <conditionalFormatting sqref="AA42">
    <cfRule type="cellIs" dxfId="5136" priority="443" operator="lessThan">
      <formula>$C$4</formula>
    </cfRule>
  </conditionalFormatting>
  <conditionalFormatting sqref="AA43">
    <cfRule type="cellIs" dxfId="5135" priority="444" operator="lessThan">
      <formula>$C$4</formula>
    </cfRule>
  </conditionalFormatting>
  <conditionalFormatting sqref="AA44">
    <cfRule type="cellIs" dxfId="5134" priority="445" operator="lessThan">
      <formula>$C$4</formula>
    </cfRule>
  </conditionalFormatting>
  <conditionalFormatting sqref="AA45">
    <cfRule type="cellIs" dxfId="5133" priority="446" operator="lessThan">
      <formula>$C$4</formula>
    </cfRule>
  </conditionalFormatting>
  <conditionalFormatting sqref="AA46">
    <cfRule type="cellIs" dxfId="5132" priority="447" operator="lessThan">
      <formula>$C$4</formula>
    </cfRule>
  </conditionalFormatting>
  <conditionalFormatting sqref="AA47">
    <cfRule type="cellIs" dxfId="5131" priority="448" operator="lessThan">
      <formula>$C$4</formula>
    </cfRule>
  </conditionalFormatting>
  <conditionalFormatting sqref="AA48">
    <cfRule type="cellIs" dxfId="5130" priority="449" operator="lessThan">
      <formula>$C$4</formula>
    </cfRule>
  </conditionalFormatting>
  <conditionalFormatting sqref="AA49">
    <cfRule type="cellIs" dxfId="5129" priority="450" operator="lessThan">
      <formula>$C$4</formula>
    </cfRule>
  </conditionalFormatting>
  <conditionalFormatting sqref="AA50">
    <cfRule type="cellIs" dxfId="5128" priority="451" operator="lessThan">
      <formula>$C$4</formula>
    </cfRule>
  </conditionalFormatting>
  <conditionalFormatting sqref="AA51">
    <cfRule type="cellIs" dxfId="5127" priority="452" operator="lessThan">
      <formula>$C$4</formula>
    </cfRule>
  </conditionalFormatting>
  <conditionalFormatting sqref="AA52">
    <cfRule type="cellIs" dxfId="5126" priority="453" operator="lessThan">
      <formula>$C$4</formula>
    </cfRule>
  </conditionalFormatting>
  <conditionalFormatting sqref="AA53">
    <cfRule type="cellIs" dxfId="5125" priority="454" operator="lessThan">
      <formula>$C$4</formula>
    </cfRule>
  </conditionalFormatting>
  <conditionalFormatting sqref="AA54">
    <cfRule type="cellIs" dxfId="5124" priority="455" operator="lessThan">
      <formula>$C$4</formula>
    </cfRule>
  </conditionalFormatting>
  <conditionalFormatting sqref="AA55">
    <cfRule type="cellIs" dxfId="5123" priority="456" operator="lessThan">
      <formula>$C$4</formula>
    </cfRule>
  </conditionalFormatting>
  <conditionalFormatting sqref="AA56">
    <cfRule type="cellIs" dxfId="5122" priority="457" operator="lessThan">
      <formula>$C$4</formula>
    </cfRule>
  </conditionalFormatting>
  <conditionalFormatting sqref="AA57">
    <cfRule type="cellIs" dxfId="5121" priority="458" operator="lessThan">
      <formula>$C$4</formula>
    </cfRule>
  </conditionalFormatting>
  <conditionalFormatting sqref="AA58">
    <cfRule type="cellIs" dxfId="5120" priority="459" operator="lessThan">
      <formula>$C$4</formula>
    </cfRule>
  </conditionalFormatting>
  <conditionalFormatting sqref="AA59">
    <cfRule type="cellIs" dxfId="5119" priority="460" operator="lessThan">
      <formula>$C$4</formula>
    </cfRule>
  </conditionalFormatting>
  <conditionalFormatting sqref="AA60">
    <cfRule type="cellIs" dxfId="5118" priority="461" operator="lessThan">
      <formula>$C$4</formula>
    </cfRule>
  </conditionalFormatting>
  <conditionalFormatting sqref="AB11">
    <cfRule type="cellIs" dxfId="5117" priority="462" operator="lessThan">
      <formula>$C$4</formula>
    </cfRule>
  </conditionalFormatting>
  <conditionalFormatting sqref="AB12">
    <cfRule type="cellIs" dxfId="5116" priority="463" operator="lessThan">
      <formula>$C$4</formula>
    </cfRule>
  </conditionalFormatting>
  <conditionalFormatting sqref="AB13">
    <cfRule type="cellIs" dxfId="5115" priority="464" operator="lessThan">
      <formula>$C$4</formula>
    </cfRule>
  </conditionalFormatting>
  <conditionalFormatting sqref="AB14">
    <cfRule type="cellIs" dxfId="5114" priority="465" operator="lessThan">
      <formula>$C$4</formula>
    </cfRule>
  </conditionalFormatting>
  <conditionalFormatting sqref="AB15">
    <cfRule type="cellIs" dxfId="5113" priority="466" operator="lessThan">
      <formula>$C$4</formula>
    </cfRule>
  </conditionalFormatting>
  <conditionalFormatting sqref="AB16">
    <cfRule type="cellIs" dxfId="5112" priority="467" operator="lessThan">
      <formula>$C$4</formula>
    </cfRule>
  </conditionalFormatting>
  <conditionalFormatting sqref="AB17">
    <cfRule type="cellIs" dxfId="5111" priority="468" operator="lessThan">
      <formula>$C$4</formula>
    </cfRule>
  </conditionalFormatting>
  <conditionalFormatting sqref="AB18">
    <cfRule type="cellIs" dxfId="5110" priority="469" operator="lessThan">
      <formula>$C$4</formula>
    </cfRule>
  </conditionalFormatting>
  <conditionalFormatting sqref="AB19">
    <cfRule type="cellIs" dxfId="5109" priority="470" operator="lessThan">
      <formula>$C$4</formula>
    </cfRule>
  </conditionalFormatting>
  <conditionalFormatting sqref="AB20">
    <cfRule type="cellIs" dxfId="5108" priority="471" operator="lessThan">
      <formula>$C$4</formula>
    </cfRule>
  </conditionalFormatting>
  <conditionalFormatting sqref="AB21">
    <cfRule type="cellIs" dxfId="5107" priority="472" operator="lessThan">
      <formula>$C$4</formula>
    </cfRule>
  </conditionalFormatting>
  <conditionalFormatting sqref="AB22">
    <cfRule type="cellIs" dxfId="5106" priority="473" operator="lessThan">
      <formula>$C$4</formula>
    </cfRule>
  </conditionalFormatting>
  <conditionalFormatting sqref="AB23">
    <cfRule type="cellIs" dxfId="5105" priority="474" operator="lessThan">
      <formula>$C$4</formula>
    </cfRule>
  </conditionalFormatting>
  <conditionalFormatting sqref="AB24">
    <cfRule type="cellIs" dxfId="5104" priority="475" operator="lessThan">
      <formula>$C$4</formula>
    </cfRule>
  </conditionalFormatting>
  <conditionalFormatting sqref="AB25">
    <cfRule type="cellIs" dxfId="5103" priority="476" operator="lessThan">
      <formula>$C$4</formula>
    </cfRule>
  </conditionalFormatting>
  <conditionalFormatting sqref="AB26">
    <cfRule type="cellIs" dxfId="5102" priority="477" operator="lessThan">
      <formula>$C$4</formula>
    </cfRule>
  </conditionalFormatting>
  <conditionalFormatting sqref="AB27">
    <cfRule type="cellIs" dxfId="5101" priority="478" operator="lessThan">
      <formula>$C$4</formula>
    </cfRule>
  </conditionalFormatting>
  <conditionalFormatting sqref="AB28">
    <cfRule type="cellIs" dxfId="5100" priority="479" operator="lessThan">
      <formula>$C$4</formula>
    </cfRule>
  </conditionalFormatting>
  <conditionalFormatting sqref="AB29">
    <cfRule type="cellIs" dxfId="5099" priority="480" operator="lessThan">
      <formula>$C$4</formula>
    </cfRule>
  </conditionalFormatting>
  <conditionalFormatting sqref="AB30">
    <cfRule type="cellIs" dxfId="5098" priority="481" operator="lessThan">
      <formula>$C$4</formula>
    </cfRule>
  </conditionalFormatting>
  <conditionalFormatting sqref="AB31">
    <cfRule type="cellIs" dxfId="5097" priority="482" operator="lessThan">
      <formula>$C$4</formula>
    </cfRule>
  </conditionalFormatting>
  <conditionalFormatting sqref="AB32">
    <cfRule type="cellIs" dxfId="5096" priority="483" operator="lessThan">
      <formula>$C$4</formula>
    </cfRule>
  </conditionalFormatting>
  <conditionalFormatting sqref="AB33">
    <cfRule type="cellIs" dxfId="5095" priority="484" operator="lessThan">
      <formula>$C$4</formula>
    </cfRule>
  </conditionalFormatting>
  <conditionalFormatting sqref="AB34">
    <cfRule type="cellIs" dxfId="5094" priority="485" operator="lessThan">
      <formula>$C$4</formula>
    </cfRule>
  </conditionalFormatting>
  <conditionalFormatting sqref="AB35">
    <cfRule type="cellIs" dxfId="5093" priority="486" operator="lessThan">
      <formula>$C$4</formula>
    </cfRule>
  </conditionalFormatting>
  <conditionalFormatting sqref="AB36">
    <cfRule type="cellIs" dxfId="5092" priority="487" operator="lessThan">
      <formula>$C$4</formula>
    </cfRule>
  </conditionalFormatting>
  <conditionalFormatting sqref="AB37">
    <cfRule type="cellIs" dxfId="5091" priority="488" operator="lessThan">
      <formula>$C$4</formula>
    </cfRule>
  </conditionalFormatting>
  <conditionalFormatting sqref="AB38">
    <cfRule type="cellIs" dxfId="5090" priority="489" operator="lessThan">
      <formula>$C$4</formula>
    </cfRule>
  </conditionalFormatting>
  <conditionalFormatting sqref="AB39">
    <cfRule type="cellIs" dxfId="5089" priority="490" operator="lessThan">
      <formula>$C$4</formula>
    </cfRule>
  </conditionalFormatting>
  <conditionalFormatting sqref="AB40">
    <cfRule type="cellIs" dxfId="5088" priority="491" operator="lessThan">
      <formula>$C$4</formula>
    </cfRule>
  </conditionalFormatting>
  <conditionalFormatting sqref="AB41">
    <cfRule type="cellIs" dxfId="5087" priority="492" operator="lessThan">
      <formula>$C$4</formula>
    </cfRule>
  </conditionalFormatting>
  <conditionalFormatting sqref="AB42">
    <cfRule type="cellIs" dxfId="5086" priority="493" operator="lessThan">
      <formula>$C$4</formula>
    </cfRule>
  </conditionalFormatting>
  <conditionalFormatting sqref="AB43">
    <cfRule type="cellIs" dxfId="5085" priority="494" operator="lessThan">
      <formula>$C$4</formula>
    </cfRule>
  </conditionalFormatting>
  <conditionalFormatting sqref="AB44">
    <cfRule type="cellIs" dxfId="5084" priority="495" operator="lessThan">
      <formula>$C$4</formula>
    </cfRule>
  </conditionalFormatting>
  <conditionalFormatting sqref="AB45">
    <cfRule type="cellIs" dxfId="5083" priority="496" operator="lessThan">
      <formula>$C$4</formula>
    </cfRule>
  </conditionalFormatting>
  <conditionalFormatting sqref="AB46">
    <cfRule type="cellIs" dxfId="5082" priority="497" operator="lessThan">
      <formula>$C$4</formula>
    </cfRule>
  </conditionalFormatting>
  <conditionalFormatting sqref="AB47">
    <cfRule type="cellIs" dxfId="5081" priority="498" operator="lessThan">
      <formula>$C$4</formula>
    </cfRule>
  </conditionalFormatting>
  <conditionalFormatting sqref="AB48">
    <cfRule type="cellIs" dxfId="5080" priority="499" operator="lessThan">
      <formula>$C$4</formula>
    </cfRule>
  </conditionalFormatting>
  <conditionalFormatting sqref="AB49">
    <cfRule type="cellIs" dxfId="5079" priority="500" operator="lessThan">
      <formula>$C$4</formula>
    </cfRule>
  </conditionalFormatting>
  <conditionalFormatting sqref="AB50">
    <cfRule type="cellIs" dxfId="5078" priority="501" operator="lessThan">
      <formula>$C$4</formula>
    </cfRule>
  </conditionalFormatting>
  <conditionalFormatting sqref="AB51">
    <cfRule type="cellIs" dxfId="5077" priority="502" operator="lessThan">
      <formula>$C$4</formula>
    </cfRule>
  </conditionalFormatting>
  <conditionalFormatting sqref="AB52">
    <cfRule type="cellIs" dxfId="5076" priority="503" operator="lessThan">
      <formula>$C$4</formula>
    </cfRule>
  </conditionalFormatting>
  <conditionalFormatting sqref="AB53">
    <cfRule type="cellIs" dxfId="5075" priority="504" operator="lessThan">
      <formula>$C$4</formula>
    </cfRule>
  </conditionalFormatting>
  <conditionalFormatting sqref="AB54">
    <cfRule type="cellIs" dxfId="5074" priority="505" operator="lessThan">
      <formula>$C$4</formula>
    </cfRule>
  </conditionalFormatting>
  <conditionalFormatting sqref="AB55">
    <cfRule type="cellIs" dxfId="5073" priority="506" operator="lessThan">
      <formula>$C$4</formula>
    </cfRule>
  </conditionalFormatting>
  <conditionalFormatting sqref="AB56">
    <cfRule type="cellIs" dxfId="5072" priority="507" operator="lessThan">
      <formula>$C$4</formula>
    </cfRule>
  </conditionalFormatting>
  <conditionalFormatting sqref="AB57">
    <cfRule type="cellIs" dxfId="5071" priority="508" operator="lessThan">
      <formula>$C$4</formula>
    </cfRule>
  </conditionalFormatting>
  <conditionalFormatting sqref="AB58">
    <cfRule type="cellIs" dxfId="5070" priority="509" operator="lessThan">
      <formula>$C$4</formula>
    </cfRule>
  </conditionalFormatting>
  <conditionalFormatting sqref="AB59">
    <cfRule type="cellIs" dxfId="5069" priority="510" operator="lessThan">
      <formula>$C$4</formula>
    </cfRule>
  </conditionalFormatting>
  <conditionalFormatting sqref="AB60">
    <cfRule type="cellIs" dxfId="5068" priority="511" operator="lessThan">
      <formula>$C$4</formula>
    </cfRule>
  </conditionalFormatting>
  <conditionalFormatting sqref="AC11">
    <cfRule type="cellIs" dxfId="5067" priority="512" operator="lessThan">
      <formula>$C$4</formula>
    </cfRule>
  </conditionalFormatting>
  <conditionalFormatting sqref="AC12">
    <cfRule type="cellIs" dxfId="5066" priority="513" operator="lessThan">
      <formula>$C$4</formula>
    </cfRule>
  </conditionalFormatting>
  <conditionalFormatting sqref="AC13">
    <cfRule type="cellIs" dxfId="5065" priority="514" operator="lessThan">
      <formula>$C$4</formula>
    </cfRule>
  </conditionalFormatting>
  <conditionalFormatting sqref="AC14">
    <cfRule type="cellIs" dxfId="5064" priority="515" operator="lessThan">
      <formula>$C$4</formula>
    </cfRule>
  </conditionalFormatting>
  <conditionalFormatting sqref="AC15">
    <cfRule type="cellIs" dxfId="5063" priority="516" operator="lessThan">
      <formula>$C$4</formula>
    </cfRule>
  </conditionalFormatting>
  <conditionalFormatting sqref="AC16">
    <cfRule type="cellIs" dxfId="5062" priority="517" operator="lessThan">
      <formula>$C$4</formula>
    </cfRule>
  </conditionalFormatting>
  <conditionalFormatting sqref="AC17">
    <cfRule type="cellIs" dxfId="5061" priority="518" operator="lessThan">
      <formula>$C$4</formula>
    </cfRule>
  </conditionalFormatting>
  <conditionalFormatting sqref="AC18">
    <cfRule type="cellIs" dxfId="5060" priority="519" operator="lessThan">
      <formula>$C$4</formula>
    </cfRule>
  </conditionalFormatting>
  <conditionalFormatting sqref="AC19">
    <cfRule type="cellIs" dxfId="5059" priority="520" operator="lessThan">
      <formula>$C$4</formula>
    </cfRule>
  </conditionalFormatting>
  <conditionalFormatting sqref="AC20">
    <cfRule type="cellIs" dxfId="5058" priority="521" operator="lessThan">
      <formula>$C$4</formula>
    </cfRule>
  </conditionalFormatting>
  <conditionalFormatting sqref="AC21">
    <cfRule type="cellIs" dxfId="5057" priority="522" operator="lessThan">
      <formula>$C$4</formula>
    </cfRule>
  </conditionalFormatting>
  <conditionalFormatting sqref="AC22">
    <cfRule type="cellIs" dxfId="5056" priority="523" operator="lessThan">
      <formula>$C$4</formula>
    </cfRule>
  </conditionalFormatting>
  <conditionalFormatting sqref="AC23">
    <cfRule type="cellIs" dxfId="5055" priority="524" operator="lessThan">
      <formula>$C$4</formula>
    </cfRule>
  </conditionalFormatting>
  <conditionalFormatting sqref="AC24">
    <cfRule type="cellIs" dxfId="5054" priority="525" operator="lessThan">
      <formula>$C$4</formula>
    </cfRule>
  </conditionalFormatting>
  <conditionalFormatting sqref="AC25">
    <cfRule type="cellIs" dxfId="5053" priority="526" operator="lessThan">
      <formula>$C$4</formula>
    </cfRule>
  </conditionalFormatting>
  <conditionalFormatting sqref="AC26">
    <cfRule type="cellIs" dxfId="5052" priority="527" operator="lessThan">
      <formula>$C$4</formula>
    </cfRule>
  </conditionalFormatting>
  <conditionalFormatting sqref="AC27">
    <cfRule type="cellIs" dxfId="5051" priority="528" operator="lessThan">
      <formula>$C$4</formula>
    </cfRule>
  </conditionalFormatting>
  <conditionalFormatting sqref="AC28">
    <cfRule type="cellIs" dxfId="5050" priority="529" operator="lessThan">
      <formula>$C$4</formula>
    </cfRule>
  </conditionalFormatting>
  <conditionalFormatting sqref="AC29">
    <cfRule type="cellIs" dxfId="5049" priority="530" operator="lessThan">
      <formula>$C$4</formula>
    </cfRule>
  </conditionalFormatting>
  <conditionalFormatting sqref="AC30">
    <cfRule type="cellIs" dxfId="5048" priority="531" operator="lessThan">
      <formula>$C$4</formula>
    </cfRule>
  </conditionalFormatting>
  <conditionalFormatting sqref="AC31">
    <cfRule type="cellIs" dxfId="5047" priority="532" operator="lessThan">
      <formula>$C$4</formula>
    </cfRule>
  </conditionalFormatting>
  <conditionalFormatting sqref="AC32">
    <cfRule type="cellIs" dxfId="5046" priority="533" operator="lessThan">
      <formula>$C$4</formula>
    </cfRule>
  </conditionalFormatting>
  <conditionalFormatting sqref="AC33">
    <cfRule type="cellIs" dxfId="5045" priority="534" operator="lessThan">
      <formula>$C$4</formula>
    </cfRule>
  </conditionalFormatting>
  <conditionalFormatting sqref="AC34">
    <cfRule type="cellIs" dxfId="5044" priority="535" operator="lessThan">
      <formula>$C$4</formula>
    </cfRule>
  </conditionalFormatting>
  <conditionalFormatting sqref="AC35">
    <cfRule type="cellIs" dxfId="5043" priority="536" operator="lessThan">
      <formula>$C$4</formula>
    </cfRule>
  </conditionalFormatting>
  <conditionalFormatting sqref="AC36">
    <cfRule type="cellIs" dxfId="5042" priority="537" operator="lessThan">
      <formula>$C$4</formula>
    </cfRule>
  </conditionalFormatting>
  <conditionalFormatting sqref="AC37">
    <cfRule type="cellIs" dxfId="5041" priority="538" operator="lessThan">
      <formula>$C$4</formula>
    </cfRule>
  </conditionalFormatting>
  <conditionalFormatting sqref="AC38">
    <cfRule type="cellIs" dxfId="5040" priority="539" operator="lessThan">
      <formula>$C$4</formula>
    </cfRule>
  </conditionalFormatting>
  <conditionalFormatting sqref="AC39">
    <cfRule type="cellIs" dxfId="5039" priority="540" operator="lessThan">
      <formula>$C$4</formula>
    </cfRule>
  </conditionalFormatting>
  <conditionalFormatting sqref="AC40">
    <cfRule type="cellIs" dxfId="5038" priority="541" operator="lessThan">
      <formula>$C$4</formula>
    </cfRule>
  </conditionalFormatting>
  <conditionalFormatting sqref="AC41">
    <cfRule type="cellIs" dxfId="5037" priority="542" operator="lessThan">
      <formula>$C$4</formula>
    </cfRule>
  </conditionalFormatting>
  <conditionalFormatting sqref="AC42">
    <cfRule type="cellIs" dxfId="5036" priority="543" operator="lessThan">
      <formula>$C$4</formula>
    </cfRule>
  </conditionalFormatting>
  <conditionalFormatting sqref="AC43">
    <cfRule type="cellIs" dxfId="5035" priority="544" operator="lessThan">
      <formula>$C$4</formula>
    </cfRule>
  </conditionalFormatting>
  <conditionalFormatting sqref="AC44">
    <cfRule type="cellIs" dxfId="5034" priority="545" operator="lessThan">
      <formula>$C$4</formula>
    </cfRule>
  </conditionalFormatting>
  <conditionalFormatting sqref="AC45">
    <cfRule type="cellIs" dxfId="5033" priority="546" operator="lessThan">
      <formula>$C$4</formula>
    </cfRule>
  </conditionalFormatting>
  <conditionalFormatting sqref="AC46">
    <cfRule type="cellIs" dxfId="5032" priority="547" operator="lessThan">
      <formula>$C$4</formula>
    </cfRule>
  </conditionalFormatting>
  <conditionalFormatting sqref="AC47">
    <cfRule type="cellIs" dxfId="5031" priority="548" operator="lessThan">
      <formula>$C$4</formula>
    </cfRule>
  </conditionalFormatting>
  <conditionalFormatting sqref="AC48">
    <cfRule type="cellIs" dxfId="5030" priority="549" operator="lessThan">
      <formula>$C$4</formula>
    </cfRule>
  </conditionalFormatting>
  <conditionalFormatting sqref="AC49">
    <cfRule type="cellIs" dxfId="5029" priority="550" operator="lessThan">
      <formula>$C$4</formula>
    </cfRule>
  </conditionalFormatting>
  <conditionalFormatting sqref="AC50">
    <cfRule type="cellIs" dxfId="5028" priority="551" operator="lessThan">
      <formula>$C$4</formula>
    </cfRule>
  </conditionalFormatting>
  <conditionalFormatting sqref="AC51">
    <cfRule type="cellIs" dxfId="5027" priority="552" operator="lessThan">
      <formula>$C$4</formula>
    </cfRule>
  </conditionalFormatting>
  <conditionalFormatting sqref="AC52">
    <cfRule type="cellIs" dxfId="5026" priority="553" operator="lessThan">
      <formula>$C$4</formula>
    </cfRule>
  </conditionalFormatting>
  <conditionalFormatting sqref="AC53">
    <cfRule type="cellIs" dxfId="5025" priority="554" operator="lessThan">
      <formula>$C$4</formula>
    </cfRule>
  </conditionalFormatting>
  <conditionalFormatting sqref="AC54">
    <cfRule type="cellIs" dxfId="5024" priority="555" operator="lessThan">
      <formula>$C$4</formula>
    </cfRule>
  </conditionalFormatting>
  <conditionalFormatting sqref="AC55">
    <cfRule type="cellIs" dxfId="5023" priority="556" operator="lessThan">
      <formula>$C$4</formula>
    </cfRule>
  </conditionalFormatting>
  <conditionalFormatting sqref="AC56">
    <cfRule type="cellIs" dxfId="5022" priority="557" operator="lessThan">
      <formula>$C$4</formula>
    </cfRule>
  </conditionalFormatting>
  <conditionalFormatting sqref="AC57">
    <cfRule type="cellIs" dxfId="5021" priority="558" operator="lessThan">
      <formula>$C$4</formula>
    </cfRule>
  </conditionalFormatting>
  <conditionalFormatting sqref="AC58">
    <cfRule type="cellIs" dxfId="5020" priority="559" operator="lessThan">
      <formula>$C$4</formula>
    </cfRule>
  </conditionalFormatting>
  <conditionalFormatting sqref="AC59">
    <cfRule type="cellIs" dxfId="5019" priority="560" operator="lessThan">
      <formula>$C$4</formula>
    </cfRule>
  </conditionalFormatting>
  <conditionalFormatting sqref="AC60">
    <cfRule type="cellIs" dxfId="5018" priority="561" operator="lessThan">
      <formula>$C$4</formula>
    </cfRule>
  </conditionalFormatting>
  <conditionalFormatting sqref="AD11">
    <cfRule type="cellIs" dxfId="5017" priority="562" operator="lessThan">
      <formula>$C$4</formula>
    </cfRule>
  </conditionalFormatting>
  <conditionalFormatting sqref="AD12">
    <cfRule type="cellIs" dxfId="5016" priority="563" operator="lessThan">
      <formula>$C$4</formula>
    </cfRule>
  </conditionalFormatting>
  <conditionalFormatting sqref="AD13">
    <cfRule type="cellIs" dxfId="5015" priority="564" operator="lessThan">
      <formula>$C$4</formula>
    </cfRule>
  </conditionalFormatting>
  <conditionalFormatting sqref="AD14">
    <cfRule type="cellIs" dxfId="5014" priority="565" operator="lessThan">
      <formula>$C$4</formula>
    </cfRule>
  </conditionalFormatting>
  <conditionalFormatting sqref="AD15">
    <cfRule type="cellIs" dxfId="5013" priority="566" operator="lessThan">
      <formula>$C$4</formula>
    </cfRule>
  </conditionalFormatting>
  <conditionalFormatting sqref="AD16">
    <cfRule type="cellIs" dxfId="5012" priority="567" operator="lessThan">
      <formula>$C$4</formula>
    </cfRule>
  </conditionalFormatting>
  <conditionalFormatting sqref="AD17">
    <cfRule type="cellIs" dxfId="5011" priority="568" operator="lessThan">
      <formula>$C$4</formula>
    </cfRule>
  </conditionalFormatting>
  <conditionalFormatting sqref="AD18">
    <cfRule type="cellIs" dxfId="5010" priority="569" operator="lessThan">
      <formula>$C$4</formula>
    </cfRule>
  </conditionalFormatting>
  <conditionalFormatting sqref="AD19">
    <cfRule type="cellIs" dxfId="5009" priority="570" operator="lessThan">
      <formula>$C$4</formula>
    </cfRule>
  </conditionalFormatting>
  <conditionalFormatting sqref="AD20">
    <cfRule type="cellIs" dxfId="5008" priority="571" operator="lessThan">
      <formula>$C$4</formula>
    </cfRule>
  </conditionalFormatting>
  <conditionalFormatting sqref="AD21">
    <cfRule type="cellIs" dxfId="5007" priority="572" operator="lessThan">
      <formula>$C$4</formula>
    </cfRule>
  </conditionalFormatting>
  <conditionalFormatting sqref="AD22">
    <cfRule type="cellIs" dxfId="5006" priority="573" operator="lessThan">
      <formula>$C$4</formula>
    </cfRule>
  </conditionalFormatting>
  <conditionalFormatting sqref="AD23">
    <cfRule type="cellIs" dxfId="5005" priority="574" operator="lessThan">
      <formula>$C$4</formula>
    </cfRule>
  </conditionalFormatting>
  <conditionalFormatting sqref="AD24">
    <cfRule type="cellIs" dxfId="5004" priority="575" operator="lessThan">
      <formula>$C$4</formula>
    </cfRule>
  </conditionalFormatting>
  <conditionalFormatting sqref="AD25">
    <cfRule type="cellIs" dxfId="5003" priority="576" operator="lessThan">
      <formula>$C$4</formula>
    </cfRule>
  </conditionalFormatting>
  <conditionalFormatting sqref="AD26">
    <cfRule type="cellIs" dxfId="5002" priority="577" operator="lessThan">
      <formula>$C$4</formula>
    </cfRule>
  </conditionalFormatting>
  <conditionalFormatting sqref="AD27">
    <cfRule type="cellIs" dxfId="5001" priority="578" operator="lessThan">
      <formula>$C$4</formula>
    </cfRule>
  </conditionalFormatting>
  <conditionalFormatting sqref="AD28">
    <cfRule type="cellIs" dxfId="5000" priority="579" operator="lessThan">
      <formula>$C$4</formula>
    </cfRule>
  </conditionalFormatting>
  <conditionalFormatting sqref="AD29">
    <cfRule type="cellIs" dxfId="4999" priority="580" operator="lessThan">
      <formula>$C$4</formula>
    </cfRule>
  </conditionalFormatting>
  <conditionalFormatting sqref="AD30">
    <cfRule type="cellIs" dxfId="4998" priority="581" operator="lessThan">
      <formula>$C$4</formula>
    </cfRule>
  </conditionalFormatting>
  <conditionalFormatting sqref="AD31">
    <cfRule type="cellIs" dxfId="4997" priority="582" operator="lessThan">
      <formula>$C$4</formula>
    </cfRule>
  </conditionalFormatting>
  <conditionalFormatting sqref="AD32">
    <cfRule type="cellIs" dxfId="4996" priority="583" operator="lessThan">
      <formula>$C$4</formula>
    </cfRule>
  </conditionalFormatting>
  <conditionalFormatting sqref="AD33">
    <cfRule type="cellIs" dxfId="4995" priority="584" operator="lessThan">
      <formula>$C$4</formula>
    </cfRule>
  </conditionalFormatting>
  <conditionalFormatting sqref="AD34">
    <cfRule type="cellIs" dxfId="4994" priority="585" operator="lessThan">
      <formula>$C$4</formula>
    </cfRule>
  </conditionalFormatting>
  <conditionalFormatting sqref="AD35">
    <cfRule type="cellIs" dxfId="4993" priority="586" operator="lessThan">
      <formula>$C$4</formula>
    </cfRule>
  </conditionalFormatting>
  <conditionalFormatting sqref="AD36">
    <cfRule type="cellIs" dxfId="4992" priority="587" operator="lessThan">
      <formula>$C$4</formula>
    </cfRule>
  </conditionalFormatting>
  <conditionalFormatting sqref="AD37">
    <cfRule type="cellIs" dxfId="4991" priority="588" operator="lessThan">
      <formula>$C$4</formula>
    </cfRule>
  </conditionalFormatting>
  <conditionalFormatting sqref="AD38">
    <cfRule type="cellIs" dxfId="4990" priority="589" operator="lessThan">
      <formula>$C$4</formula>
    </cfRule>
  </conditionalFormatting>
  <conditionalFormatting sqref="AD39">
    <cfRule type="cellIs" dxfId="4989" priority="590" operator="lessThan">
      <formula>$C$4</formula>
    </cfRule>
  </conditionalFormatting>
  <conditionalFormatting sqref="AD40">
    <cfRule type="cellIs" dxfId="4988" priority="591" operator="lessThan">
      <formula>$C$4</formula>
    </cfRule>
  </conditionalFormatting>
  <conditionalFormatting sqref="AD41">
    <cfRule type="cellIs" dxfId="4987" priority="592" operator="lessThan">
      <formula>$C$4</formula>
    </cfRule>
  </conditionalFormatting>
  <conditionalFormatting sqref="AD42">
    <cfRule type="cellIs" dxfId="4986" priority="593" operator="lessThan">
      <formula>$C$4</formula>
    </cfRule>
  </conditionalFormatting>
  <conditionalFormatting sqref="AD43">
    <cfRule type="cellIs" dxfId="4985" priority="594" operator="lessThan">
      <formula>$C$4</formula>
    </cfRule>
  </conditionalFormatting>
  <conditionalFormatting sqref="AD44">
    <cfRule type="cellIs" dxfId="4984" priority="595" operator="lessThan">
      <formula>$C$4</formula>
    </cfRule>
  </conditionalFormatting>
  <conditionalFormatting sqref="AD45">
    <cfRule type="cellIs" dxfId="4983" priority="596" operator="lessThan">
      <formula>$C$4</formula>
    </cfRule>
  </conditionalFormatting>
  <conditionalFormatting sqref="AD46">
    <cfRule type="cellIs" dxfId="4982" priority="597" operator="lessThan">
      <formula>$C$4</formula>
    </cfRule>
  </conditionalFormatting>
  <conditionalFormatting sqref="AD47">
    <cfRule type="cellIs" dxfId="4981" priority="598" operator="lessThan">
      <formula>$C$4</formula>
    </cfRule>
  </conditionalFormatting>
  <conditionalFormatting sqref="AD48">
    <cfRule type="cellIs" dxfId="4980" priority="599" operator="lessThan">
      <formula>$C$4</formula>
    </cfRule>
  </conditionalFormatting>
  <conditionalFormatting sqref="AD49">
    <cfRule type="cellIs" dxfId="4979" priority="600" operator="lessThan">
      <formula>$C$4</formula>
    </cfRule>
  </conditionalFormatting>
  <conditionalFormatting sqref="AD50">
    <cfRule type="cellIs" dxfId="4978" priority="601" operator="lessThan">
      <formula>$C$4</formula>
    </cfRule>
  </conditionalFormatting>
  <conditionalFormatting sqref="AD51">
    <cfRule type="cellIs" dxfId="4977" priority="602" operator="lessThan">
      <formula>$C$4</formula>
    </cfRule>
  </conditionalFormatting>
  <conditionalFormatting sqref="AD52">
    <cfRule type="cellIs" dxfId="4976" priority="603" operator="lessThan">
      <formula>$C$4</formula>
    </cfRule>
  </conditionalFormatting>
  <conditionalFormatting sqref="AD53">
    <cfRule type="cellIs" dxfId="4975" priority="604" operator="lessThan">
      <formula>$C$4</formula>
    </cfRule>
  </conditionalFormatting>
  <conditionalFormatting sqref="AD54">
    <cfRule type="cellIs" dxfId="4974" priority="605" operator="lessThan">
      <formula>$C$4</formula>
    </cfRule>
  </conditionalFormatting>
  <conditionalFormatting sqref="AD55">
    <cfRule type="cellIs" dxfId="4973" priority="606" operator="lessThan">
      <formula>$C$4</formula>
    </cfRule>
  </conditionalFormatting>
  <conditionalFormatting sqref="AD56">
    <cfRule type="cellIs" dxfId="4972" priority="607" operator="lessThan">
      <formula>$C$4</formula>
    </cfRule>
  </conditionalFormatting>
  <conditionalFormatting sqref="AD57">
    <cfRule type="cellIs" dxfId="4971" priority="608" operator="lessThan">
      <formula>$C$4</formula>
    </cfRule>
  </conditionalFormatting>
  <conditionalFormatting sqref="AD58">
    <cfRule type="cellIs" dxfId="4970" priority="609" operator="lessThan">
      <formula>$C$4</formula>
    </cfRule>
  </conditionalFormatting>
  <conditionalFormatting sqref="AD59">
    <cfRule type="cellIs" dxfId="4969" priority="610" operator="lessThan">
      <formula>$C$4</formula>
    </cfRule>
  </conditionalFormatting>
  <conditionalFormatting sqref="AD60">
    <cfRule type="cellIs" dxfId="4968" priority="611" operator="lessThan">
      <formula>$C$4</formula>
    </cfRule>
  </conditionalFormatting>
  <conditionalFormatting sqref="AE11">
    <cfRule type="cellIs" dxfId="4967" priority="612" operator="lessThan">
      <formula>$C$4</formula>
    </cfRule>
  </conditionalFormatting>
  <conditionalFormatting sqref="AE12">
    <cfRule type="cellIs" dxfId="4966" priority="613" operator="lessThan">
      <formula>$C$4</formula>
    </cfRule>
  </conditionalFormatting>
  <conditionalFormatting sqref="AE13">
    <cfRule type="cellIs" dxfId="4965" priority="614" operator="lessThan">
      <formula>$C$4</formula>
    </cfRule>
  </conditionalFormatting>
  <conditionalFormatting sqref="AE14">
    <cfRule type="cellIs" dxfId="4964" priority="615" operator="lessThan">
      <formula>$C$4</formula>
    </cfRule>
  </conditionalFormatting>
  <conditionalFormatting sqref="AE15">
    <cfRule type="cellIs" dxfId="4963" priority="616" operator="lessThan">
      <formula>$C$4</formula>
    </cfRule>
  </conditionalFormatting>
  <conditionalFormatting sqref="AE16">
    <cfRule type="cellIs" dxfId="4962" priority="617" operator="lessThan">
      <formula>$C$4</formula>
    </cfRule>
  </conditionalFormatting>
  <conditionalFormatting sqref="AE17">
    <cfRule type="cellIs" dxfId="4961" priority="618" operator="lessThan">
      <formula>$C$4</formula>
    </cfRule>
  </conditionalFormatting>
  <conditionalFormatting sqref="AE18">
    <cfRule type="cellIs" dxfId="4960" priority="619" operator="lessThan">
      <formula>$C$4</formula>
    </cfRule>
  </conditionalFormatting>
  <conditionalFormatting sqref="AE19">
    <cfRule type="cellIs" dxfId="4959" priority="620" operator="lessThan">
      <formula>$C$4</formula>
    </cfRule>
  </conditionalFormatting>
  <conditionalFormatting sqref="AE20">
    <cfRule type="cellIs" dxfId="4958" priority="621" operator="lessThan">
      <formula>$C$4</formula>
    </cfRule>
  </conditionalFormatting>
  <conditionalFormatting sqref="AE21">
    <cfRule type="cellIs" dxfId="4957" priority="622" operator="lessThan">
      <formula>$C$4</formula>
    </cfRule>
  </conditionalFormatting>
  <conditionalFormatting sqref="AE22">
    <cfRule type="cellIs" dxfId="4956" priority="623" operator="lessThan">
      <formula>$C$4</formula>
    </cfRule>
  </conditionalFormatting>
  <conditionalFormatting sqref="AE23">
    <cfRule type="cellIs" dxfId="4955" priority="624" operator="lessThan">
      <formula>$C$4</formula>
    </cfRule>
  </conditionalFormatting>
  <conditionalFormatting sqref="AE24">
    <cfRule type="cellIs" dxfId="4954" priority="625" operator="lessThan">
      <formula>$C$4</formula>
    </cfRule>
  </conditionalFormatting>
  <conditionalFormatting sqref="AE25">
    <cfRule type="cellIs" dxfId="4953" priority="626" operator="lessThan">
      <formula>$C$4</formula>
    </cfRule>
  </conditionalFormatting>
  <conditionalFormatting sqref="AE26">
    <cfRule type="cellIs" dxfId="4952" priority="627" operator="lessThan">
      <formula>$C$4</formula>
    </cfRule>
  </conditionalFormatting>
  <conditionalFormatting sqref="AE27">
    <cfRule type="cellIs" dxfId="4951" priority="628" operator="lessThan">
      <formula>$C$4</formula>
    </cfRule>
  </conditionalFormatting>
  <conditionalFormatting sqref="AE28">
    <cfRule type="cellIs" dxfId="4950" priority="629" operator="lessThan">
      <formula>$C$4</formula>
    </cfRule>
  </conditionalFormatting>
  <conditionalFormatting sqref="AE29">
    <cfRule type="cellIs" dxfId="4949" priority="630" operator="lessThan">
      <formula>$C$4</formula>
    </cfRule>
  </conditionalFormatting>
  <conditionalFormatting sqref="AE30">
    <cfRule type="cellIs" dxfId="4948" priority="631" operator="lessThan">
      <formula>$C$4</formula>
    </cfRule>
  </conditionalFormatting>
  <conditionalFormatting sqref="AE31">
    <cfRule type="cellIs" dxfId="4947" priority="632" operator="lessThan">
      <formula>$C$4</formula>
    </cfRule>
  </conditionalFormatting>
  <conditionalFormatting sqref="AE32">
    <cfRule type="cellIs" dxfId="4946" priority="633" operator="lessThan">
      <formula>$C$4</formula>
    </cfRule>
  </conditionalFormatting>
  <conditionalFormatting sqref="AE33">
    <cfRule type="cellIs" dxfId="4945" priority="634" operator="lessThan">
      <formula>$C$4</formula>
    </cfRule>
  </conditionalFormatting>
  <conditionalFormatting sqref="AE34">
    <cfRule type="cellIs" dxfId="4944" priority="635" operator="lessThan">
      <formula>$C$4</formula>
    </cfRule>
  </conditionalFormatting>
  <conditionalFormatting sqref="AE35">
    <cfRule type="cellIs" dxfId="4943" priority="636" operator="lessThan">
      <formula>$C$4</formula>
    </cfRule>
  </conditionalFormatting>
  <conditionalFormatting sqref="AE36">
    <cfRule type="cellIs" dxfId="4942" priority="637" operator="lessThan">
      <formula>$C$4</formula>
    </cfRule>
  </conditionalFormatting>
  <conditionalFormatting sqref="AE37">
    <cfRule type="cellIs" dxfId="4941" priority="638" operator="lessThan">
      <formula>$C$4</formula>
    </cfRule>
  </conditionalFormatting>
  <conditionalFormatting sqref="AE38">
    <cfRule type="cellIs" dxfId="4940" priority="639" operator="lessThan">
      <formula>$C$4</formula>
    </cfRule>
  </conditionalFormatting>
  <conditionalFormatting sqref="AE39">
    <cfRule type="cellIs" dxfId="4939" priority="640" operator="lessThan">
      <formula>$C$4</formula>
    </cfRule>
  </conditionalFormatting>
  <conditionalFormatting sqref="AE40">
    <cfRule type="cellIs" dxfId="4938" priority="641" operator="lessThan">
      <formula>$C$4</formula>
    </cfRule>
  </conditionalFormatting>
  <conditionalFormatting sqref="AE41">
    <cfRule type="cellIs" dxfId="4937" priority="642" operator="lessThan">
      <formula>$C$4</formula>
    </cfRule>
  </conditionalFormatting>
  <conditionalFormatting sqref="AE42">
    <cfRule type="cellIs" dxfId="4936" priority="643" operator="lessThan">
      <formula>$C$4</formula>
    </cfRule>
  </conditionalFormatting>
  <conditionalFormatting sqref="AE43">
    <cfRule type="cellIs" dxfId="4935" priority="644" operator="lessThan">
      <formula>$C$4</formula>
    </cfRule>
  </conditionalFormatting>
  <conditionalFormatting sqref="AE44">
    <cfRule type="cellIs" dxfId="4934" priority="645" operator="lessThan">
      <formula>$C$4</formula>
    </cfRule>
  </conditionalFormatting>
  <conditionalFormatting sqref="AE45">
    <cfRule type="cellIs" dxfId="4933" priority="646" operator="lessThan">
      <formula>$C$4</formula>
    </cfRule>
  </conditionalFormatting>
  <conditionalFormatting sqref="AE46">
    <cfRule type="cellIs" dxfId="4932" priority="647" operator="lessThan">
      <formula>$C$4</formula>
    </cfRule>
  </conditionalFormatting>
  <conditionalFormatting sqref="AE47">
    <cfRule type="cellIs" dxfId="4931" priority="648" operator="lessThan">
      <formula>$C$4</formula>
    </cfRule>
  </conditionalFormatting>
  <conditionalFormatting sqref="AE48">
    <cfRule type="cellIs" dxfId="4930" priority="649" operator="lessThan">
      <formula>$C$4</formula>
    </cfRule>
  </conditionalFormatting>
  <conditionalFormatting sqref="AE49">
    <cfRule type="cellIs" dxfId="4929" priority="650" operator="lessThan">
      <formula>$C$4</formula>
    </cfRule>
  </conditionalFormatting>
  <conditionalFormatting sqref="AE50">
    <cfRule type="cellIs" dxfId="4928" priority="651" operator="lessThan">
      <formula>$C$4</formula>
    </cfRule>
  </conditionalFormatting>
  <conditionalFormatting sqref="AE51">
    <cfRule type="cellIs" dxfId="4927" priority="652" operator="lessThan">
      <formula>$C$4</formula>
    </cfRule>
  </conditionalFormatting>
  <conditionalFormatting sqref="AE52">
    <cfRule type="cellIs" dxfId="4926" priority="653" operator="lessThan">
      <formula>$C$4</formula>
    </cfRule>
  </conditionalFormatting>
  <conditionalFormatting sqref="AE53">
    <cfRule type="cellIs" dxfId="4925" priority="654" operator="lessThan">
      <formula>$C$4</formula>
    </cfRule>
  </conditionalFormatting>
  <conditionalFormatting sqref="AE54">
    <cfRule type="cellIs" dxfId="4924" priority="655" operator="lessThan">
      <formula>$C$4</formula>
    </cfRule>
  </conditionalFormatting>
  <conditionalFormatting sqref="AE55">
    <cfRule type="cellIs" dxfId="4923" priority="656" operator="lessThan">
      <formula>$C$4</formula>
    </cfRule>
  </conditionalFormatting>
  <conditionalFormatting sqref="AE56">
    <cfRule type="cellIs" dxfId="4922" priority="657" operator="lessThan">
      <formula>$C$4</formula>
    </cfRule>
  </conditionalFormatting>
  <conditionalFormatting sqref="AE57">
    <cfRule type="cellIs" dxfId="4921" priority="658" operator="lessThan">
      <formula>$C$4</formula>
    </cfRule>
  </conditionalFormatting>
  <conditionalFormatting sqref="AE58">
    <cfRule type="cellIs" dxfId="4920" priority="659" operator="lessThan">
      <formula>$C$4</formula>
    </cfRule>
  </conditionalFormatting>
  <conditionalFormatting sqref="AE59">
    <cfRule type="cellIs" dxfId="4919" priority="660" operator="lessThan">
      <formula>$C$4</formula>
    </cfRule>
  </conditionalFormatting>
  <conditionalFormatting sqref="AE60">
    <cfRule type="cellIs" dxfId="4918" priority="661" operator="lessThan">
      <formula>$C$4</formula>
    </cfRule>
  </conditionalFormatting>
  <conditionalFormatting sqref="AF11">
    <cfRule type="cellIs" dxfId="4917" priority="662" operator="lessThan">
      <formula>$C$4</formula>
    </cfRule>
  </conditionalFormatting>
  <conditionalFormatting sqref="AF12">
    <cfRule type="cellIs" dxfId="4916" priority="663" operator="lessThan">
      <formula>$C$4</formula>
    </cfRule>
  </conditionalFormatting>
  <conditionalFormatting sqref="AF13">
    <cfRule type="cellIs" dxfId="4915" priority="664" operator="lessThan">
      <formula>$C$4</formula>
    </cfRule>
  </conditionalFormatting>
  <conditionalFormatting sqref="AF14">
    <cfRule type="cellIs" dxfId="4914" priority="665" operator="lessThan">
      <formula>$C$4</formula>
    </cfRule>
  </conditionalFormatting>
  <conditionalFormatting sqref="AF15">
    <cfRule type="cellIs" dxfId="4913" priority="666" operator="lessThan">
      <formula>$C$4</formula>
    </cfRule>
  </conditionalFormatting>
  <conditionalFormatting sqref="AF16">
    <cfRule type="cellIs" dxfId="4912" priority="667" operator="lessThan">
      <formula>$C$4</formula>
    </cfRule>
  </conditionalFormatting>
  <conditionalFormatting sqref="AF17">
    <cfRule type="cellIs" dxfId="4911" priority="668" operator="lessThan">
      <formula>$C$4</formula>
    </cfRule>
  </conditionalFormatting>
  <conditionalFormatting sqref="AF18">
    <cfRule type="cellIs" dxfId="4910" priority="669" operator="lessThan">
      <formula>$C$4</formula>
    </cfRule>
  </conditionalFormatting>
  <conditionalFormatting sqref="AF19">
    <cfRule type="cellIs" dxfId="4909" priority="670" operator="lessThan">
      <formula>$C$4</formula>
    </cfRule>
  </conditionalFormatting>
  <conditionalFormatting sqref="AF20">
    <cfRule type="cellIs" dxfId="4908" priority="671" operator="lessThan">
      <formula>$C$4</formula>
    </cfRule>
  </conditionalFormatting>
  <conditionalFormatting sqref="AF21">
    <cfRule type="cellIs" dxfId="4907" priority="672" operator="lessThan">
      <formula>$C$4</formula>
    </cfRule>
  </conditionalFormatting>
  <conditionalFormatting sqref="AF22">
    <cfRule type="cellIs" dxfId="4906" priority="673" operator="lessThan">
      <formula>$C$4</formula>
    </cfRule>
  </conditionalFormatting>
  <conditionalFormatting sqref="AF23">
    <cfRule type="cellIs" dxfId="4905" priority="674" operator="lessThan">
      <formula>$C$4</formula>
    </cfRule>
  </conditionalFormatting>
  <conditionalFormatting sqref="AF24">
    <cfRule type="cellIs" dxfId="4904" priority="675" operator="lessThan">
      <formula>$C$4</formula>
    </cfRule>
  </conditionalFormatting>
  <conditionalFormatting sqref="AF25">
    <cfRule type="cellIs" dxfId="4903" priority="676" operator="lessThan">
      <formula>$C$4</formula>
    </cfRule>
  </conditionalFormatting>
  <conditionalFormatting sqref="AF26">
    <cfRule type="cellIs" dxfId="4902" priority="677" operator="lessThan">
      <formula>$C$4</formula>
    </cfRule>
  </conditionalFormatting>
  <conditionalFormatting sqref="AF27">
    <cfRule type="cellIs" dxfId="4901" priority="678" operator="lessThan">
      <formula>$C$4</formula>
    </cfRule>
  </conditionalFormatting>
  <conditionalFormatting sqref="AF28">
    <cfRule type="cellIs" dxfId="4900" priority="679" operator="lessThan">
      <formula>$C$4</formula>
    </cfRule>
  </conditionalFormatting>
  <conditionalFormatting sqref="AF29">
    <cfRule type="cellIs" dxfId="4899" priority="680" operator="lessThan">
      <formula>$C$4</formula>
    </cfRule>
  </conditionalFormatting>
  <conditionalFormatting sqref="AF30">
    <cfRule type="cellIs" dxfId="4898" priority="681" operator="lessThan">
      <formula>$C$4</formula>
    </cfRule>
  </conditionalFormatting>
  <conditionalFormatting sqref="AF31">
    <cfRule type="cellIs" dxfId="4897" priority="682" operator="lessThan">
      <formula>$C$4</formula>
    </cfRule>
  </conditionalFormatting>
  <conditionalFormatting sqref="AF32">
    <cfRule type="cellIs" dxfId="4896" priority="683" operator="lessThan">
      <formula>$C$4</formula>
    </cfRule>
  </conditionalFormatting>
  <conditionalFormatting sqref="AF33">
    <cfRule type="cellIs" dxfId="4895" priority="684" operator="lessThan">
      <formula>$C$4</formula>
    </cfRule>
  </conditionalFormatting>
  <conditionalFormatting sqref="AF34">
    <cfRule type="cellIs" dxfId="4894" priority="685" operator="lessThan">
      <formula>$C$4</formula>
    </cfRule>
  </conditionalFormatting>
  <conditionalFormatting sqref="AF35">
    <cfRule type="cellIs" dxfId="4893" priority="686" operator="lessThan">
      <formula>$C$4</formula>
    </cfRule>
  </conditionalFormatting>
  <conditionalFormatting sqref="AF36">
    <cfRule type="cellIs" dxfId="4892" priority="687" operator="lessThan">
      <formula>$C$4</formula>
    </cfRule>
  </conditionalFormatting>
  <conditionalFormatting sqref="AF37">
    <cfRule type="cellIs" dxfId="4891" priority="688" operator="lessThan">
      <formula>$C$4</formula>
    </cfRule>
  </conditionalFormatting>
  <conditionalFormatting sqref="AF38">
    <cfRule type="cellIs" dxfId="4890" priority="689" operator="lessThan">
      <formula>$C$4</formula>
    </cfRule>
  </conditionalFormatting>
  <conditionalFormatting sqref="AF39">
    <cfRule type="cellIs" dxfId="4889" priority="690" operator="lessThan">
      <formula>$C$4</formula>
    </cfRule>
  </conditionalFormatting>
  <conditionalFormatting sqref="AF40">
    <cfRule type="cellIs" dxfId="4888" priority="691" operator="lessThan">
      <formula>$C$4</formula>
    </cfRule>
  </conditionalFormatting>
  <conditionalFormatting sqref="AF41">
    <cfRule type="cellIs" dxfId="4887" priority="692" operator="lessThan">
      <formula>$C$4</formula>
    </cfRule>
  </conditionalFormatting>
  <conditionalFormatting sqref="AF42">
    <cfRule type="cellIs" dxfId="4886" priority="693" operator="lessThan">
      <formula>$C$4</formula>
    </cfRule>
  </conditionalFormatting>
  <conditionalFormatting sqref="AF43">
    <cfRule type="cellIs" dxfId="4885" priority="694" operator="lessThan">
      <formula>$C$4</formula>
    </cfRule>
  </conditionalFormatting>
  <conditionalFormatting sqref="AF44">
    <cfRule type="cellIs" dxfId="4884" priority="695" operator="lessThan">
      <formula>$C$4</formula>
    </cfRule>
  </conditionalFormatting>
  <conditionalFormatting sqref="AF45">
    <cfRule type="cellIs" dxfId="4883" priority="696" operator="lessThan">
      <formula>$C$4</formula>
    </cfRule>
  </conditionalFormatting>
  <conditionalFormatting sqref="AF46">
    <cfRule type="cellIs" dxfId="4882" priority="697" operator="lessThan">
      <formula>$C$4</formula>
    </cfRule>
  </conditionalFormatting>
  <conditionalFormatting sqref="AF47">
    <cfRule type="cellIs" dxfId="4881" priority="698" operator="lessThan">
      <formula>$C$4</formula>
    </cfRule>
  </conditionalFormatting>
  <conditionalFormatting sqref="AF48">
    <cfRule type="cellIs" dxfId="4880" priority="699" operator="lessThan">
      <formula>$C$4</formula>
    </cfRule>
  </conditionalFormatting>
  <conditionalFormatting sqref="AF49">
    <cfRule type="cellIs" dxfId="4879" priority="700" operator="lessThan">
      <formula>$C$4</formula>
    </cfRule>
  </conditionalFormatting>
  <conditionalFormatting sqref="AF50">
    <cfRule type="cellIs" dxfId="4878" priority="701" operator="lessThan">
      <formula>$C$4</formula>
    </cfRule>
  </conditionalFormatting>
  <conditionalFormatting sqref="AF51">
    <cfRule type="cellIs" dxfId="4877" priority="702" operator="lessThan">
      <formula>$C$4</formula>
    </cfRule>
  </conditionalFormatting>
  <conditionalFormatting sqref="AF52">
    <cfRule type="cellIs" dxfId="4876" priority="703" operator="lessThan">
      <formula>$C$4</formula>
    </cfRule>
  </conditionalFormatting>
  <conditionalFormatting sqref="AF53">
    <cfRule type="cellIs" dxfId="4875" priority="704" operator="lessThan">
      <formula>$C$4</formula>
    </cfRule>
  </conditionalFormatting>
  <conditionalFormatting sqref="AF54">
    <cfRule type="cellIs" dxfId="4874" priority="705" operator="lessThan">
      <formula>$C$4</formula>
    </cfRule>
  </conditionalFormatting>
  <conditionalFormatting sqref="AF55">
    <cfRule type="cellIs" dxfId="4873" priority="706" operator="lessThan">
      <formula>$C$4</formula>
    </cfRule>
  </conditionalFormatting>
  <conditionalFormatting sqref="AF56">
    <cfRule type="cellIs" dxfId="4872" priority="707" operator="lessThan">
      <formula>$C$4</formula>
    </cfRule>
  </conditionalFormatting>
  <conditionalFormatting sqref="AF57">
    <cfRule type="cellIs" dxfId="4871" priority="708" operator="lessThan">
      <formula>$C$4</formula>
    </cfRule>
  </conditionalFormatting>
  <conditionalFormatting sqref="AF58">
    <cfRule type="cellIs" dxfId="4870" priority="709" operator="lessThan">
      <formula>$C$4</formula>
    </cfRule>
  </conditionalFormatting>
  <conditionalFormatting sqref="AF59">
    <cfRule type="cellIs" dxfId="4869" priority="710" operator="lessThan">
      <formula>$C$4</formula>
    </cfRule>
  </conditionalFormatting>
  <conditionalFormatting sqref="AF60">
    <cfRule type="cellIs" dxfId="4868" priority="711" operator="lessThan">
      <formula>$C$4</formula>
    </cfRule>
  </conditionalFormatting>
  <conditionalFormatting sqref="AG11">
    <cfRule type="cellIs" dxfId="4867" priority="712" operator="lessThan">
      <formula>$C$4</formula>
    </cfRule>
  </conditionalFormatting>
  <conditionalFormatting sqref="AG12">
    <cfRule type="cellIs" dxfId="4866" priority="713" operator="lessThan">
      <formula>$C$4</formula>
    </cfRule>
  </conditionalFormatting>
  <conditionalFormatting sqref="AG13">
    <cfRule type="cellIs" dxfId="4865" priority="714" operator="lessThan">
      <formula>$C$4</formula>
    </cfRule>
  </conditionalFormatting>
  <conditionalFormatting sqref="AG14">
    <cfRule type="cellIs" dxfId="4864" priority="715" operator="lessThan">
      <formula>$C$4</formula>
    </cfRule>
  </conditionalFormatting>
  <conditionalFormatting sqref="AG15">
    <cfRule type="cellIs" dxfId="4863" priority="716" operator="lessThan">
      <formula>$C$4</formula>
    </cfRule>
  </conditionalFormatting>
  <conditionalFormatting sqref="AG16">
    <cfRule type="cellIs" dxfId="4862" priority="717" operator="lessThan">
      <formula>$C$4</formula>
    </cfRule>
  </conditionalFormatting>
  <conditionalFormatting sqref="AG17">
    <cfRule type="cellIs" dxfId="4861" priority="718" operator="lessThan">
      <formula>$C$4</formula>
    </cfRule>
  </conditionalFormatting>
  <conditionalFormatting sqref="AG18">
    <cfRule type="cellIs" dxfId="4860" priority="719" operator="lessThan">
      <formula>$C$4</formula>
    </cfRule>
  </conditionalFormatting>
  <conditionalFormatting sqref="AG19">
    <cfRule type="cellIs" dxfId="4859" priority="720" operator="lessThan">
      <formula>$C$4</formula>
    </cfRule>
  </conditionalFormatting>
  <conditionalFormatting sqref="AG20">
    <cfRule type="cellIs" dxfId="4858" priority="721" operator="lessThan">
      <formula>$C$4</formula>
    </cfRule>
  </conditionalFormatting>
  <conditionalFormatting sqref="AG21">
    <cfRule type="cellIs" dxfId="4857" priority="722" operator="lessThan">
      <formula>$C$4</formula>
    </cfRule>
  </conditionalFormatting>
  <conditionalFormatting sqref="AG22">
    <cfRule type="cellIs" dxfId="4856" priority="723" operator="lessThan">
      <formula>$C$4</formula>
    </cfRule>
  </conditionalFormatting>
  <conditionalFormatting sqref="AG23">
    <cfRule type="cellIs" dxfId="4855" priority="724" operator="lessThan">
      <formula>$C$4</formula>
    </cfRule>
  </conditionalFormatting>
  <conditionalFormatting sqref="AG24">
    <cfRule type="cellIs" dxfId="4854" priority="725" operator="lessThan">
      <formula>$C$4</formula>
    </cfRule>
  </conditionalFormatting>
  <conditionalFormatting sqref="AG25">
    <cfRule type="cellIs" dxfId="4853" priority="726" operator="lessThan">
      <formula>$C$4</formula>
    </cfRule>
  </conditionalFormatting>
  <conditionalFormatting sqref="AG26">
    <cfRule type="cellIs" dxfId="4852" priority="727" operator="lessThan">
      <formula>$C$4</formula>
    </cfRule>
  </conditionalFormatting>
  <conditionalFormatting sqref="AG27">
    <cfRule type="cellIs" dxfId="4851" priority="728" operator="lessThan">
      <formula>$C$4</formula>
    </cfRule>
  </conditionalFormatting>
  <conditionalFormatting sqref="AG28">
    <cfRule type="cellIs" dxfId="4850" priority="729" operator="lessThan">
      <formula>$C$4</formula>
    </cfRule>
  </conditionalFormatting>
  <conditionalFormatting sqref="AG29">
    <cfRule type="cellIs" dxfId="4849" priority="730" operator="lessThan">
      <formula>$C$4</formula>
    </cfRule>
  </conditionalFormatting>
  <conditionalFormatting sqref="AG30">
    <cfRule type="cellIs" dxfId="4848" priority="731" operator="lessThan">
      <formula>$C$4</formula>
    </cfRule>
  </conditionalFormatting>
  <conditionalFormatting sqref="AG31">
    <cfRule type="cellIs" dxfId="4847" priority="732" operator="lessThan">
      <formula>$C$4</formula>
    </cfRule>
  </conditionalFormatting>
  <conditionalFormatting sqref="AG32">
    <cfRule type="cellIs" dxfId="4846" priority="733" operator="lessThan">
      <formula>$C$4</formula>
    </cfRule>
  </conditionalFormatting>
  <conditionalFormatting sqref="AG33">
    <cfRule type="cellIs" dxfId="4845" priority="734" operator="lessThan">
      <formula>$C$4</formula>
    </cfRule>
  </conditionalFormatting>
  <conditionalFormatting sqref="AG34">
    <cfRule type="cellIs" dxfId="4844" priority="735" operator="lessThan">
      <formula>$C$4</formula>
    </cfRule>
  </conditionalFormatting>
  <conditionalFormatting sqref="AG35">
    <cfRule type="cellIs" dxfId="4843" priority="736" operator="lessThan">
      <formula>$C$4</formula>
    </cfRule>
  </conditionalFormatting>
  <conditionalFormatting sqref="AG36">
    <cfRule type="cellIs" dxfId="4842" priority="737" operator="lessThan">
      <formula>$C$4</formula>
    </cfRule>
  </conditionalFormatting>
  <conditionalFormatting sqref="AG37">
    <cfRule type="cellIs" dxfId="4841" priority="738" operator="lessThan">
      <formula>$C$4</formula>
    </cfRule>
  </conditionalFormatting>
  <conditionalFormatting sqref="AG38">
    <cfRule type="cellIs" dxfId="4840" priority="739" operator="lessThan">
      <formula>$C$4</formula>
    </cfRule>
  </conditionalFormatting>
  <conditionalFormatting sqref="AG39">
    <cfRule type="cellIs" dxfId="4839" priority="740" operator="lessThan">
      <formula>$C$4</formula>
    </cfRule>
  </conditionalFormatting>
  <conditionalFormatting sqref="AG40">
    <cfRule type="cellIs" dxfId="4838" priority="741" operator="lessThan">
      <formula>$C$4</formula>
    </cfRule>
  </conditionalFormatting>
  <conditionalFormatting sqref="AG41">
    <cfRule type="cellIs" dxfId="4837" priority="742" operator="lessThan">
      <formula>$C$4</formula>
    </cfRule>
  </conditionalFormatting>
  <conditionalFormatting sqref="AG42">
    <cfRule type="cellIs" dxfId="4836" priority="743" operator="lessThan">
      <formula>$C$4</formula>
    </cfRule>
  </conditionalFormatting>
  <conditionalFormatting sqref="AG43">
    <cfRule type="cellIs" dxfId="4835" priority="744" operator="lessThan">
      <formula>$C$4</formula>
    </cfRule>
  </conditionalFormatting>
  <conditionalFormatting sqref="AG44">
    <cfRule type="cellIs" dxfId="4834" priority="745" operator="lessThan">
      <formula>$C$4</formula>
    </cfRule>
  </conditionalFormatting>
  <conditionalFormatting sqref="AG45">
    <cfRule type="cellIs" dxfId="4833" priority="746" operator="lessThan">
      <formula>$C$4</formula>
    </cfRule>
  </conditionalFormatting>
  <conditionalFormatting sqref="AG46">
    <cfRule type="cellIs" dxfId="4832" priority="747" operator="lessThan">
      <formula>$C$4</formula>
    </cfRule>
  </conditionalFormatting>
  <conditionalFormatting sqref="AG47">
    <cfRule type="cellIs" dxfId="4831" priority="748" operator="lessThan">
      <formula>$C$4</formula>
    </cfRule>
  </conditionalFormatting>
  <conditionalFormatting sqref="AG48">
    <cfRule type="cellIs" dxfId="4830" priority="749" operator="lessThan">
      <formula>$C$4</formula>
    </cfRule>
  </conditionalFormatting>
  <conditionalFormatting sqref="AG49">
    <cfRule type="cellIs" dxfId="4829" priority="750" operator="lessThan">
      <formula>$C$4</formula>
    </cfRule>
  </conditionalFormatting>
  <conditionalFormatting sqref="AG50">
    <cfRule type="cellIs" dxfId="4828" priority="751" operator="lessThan">
      <formula>$C$4</formula>
    </cfRule>
  </conditionalFormatting>
  <conditionalFormatting sqref="AG51">
    <cfRule type="cellIs" dxfId="4827" priority="752" operator="lessThan">
      <formula>$C$4</formula>
    </cfRule>
  </conditionalFormatting>
  <conditionalFormatting sqref="AG52">
    <cfRule type="cellIs" dxfId="4826" priority="753" operator="lessThan">
      <formula>$C$4</formula>
    </cfRule>
  </conditionalFormatting>
  <conditionalFormatting sqref="AG53">
    <cfRule type="cellIs" dxfId="4825" priority="754" operator="lessThan">
      <formula>$C$4</formula>
    </cfRule>
  </conditionalFormatting>
  <conditionalFormatting sqref="AG54">
    <cfRule type="cellIs" dxfId="4824" priority="755" operator="lessThan">
      <formula>$C$4</formula>
    </cfRule>
  </conditionalFormatting>
  <conditionalFormatting sqref="AG55">
    <cfRule type="cellIs" dxfId="4823" priority="756" operator="lessThan">
      <formula>$C$4</formula>
    </cfRule>
  </conditionalFormatting>
  <conditionalFormatting sqref="AG56">
    <cfRule type="cellIs" dxfId="4822" priority="757" operator="lessThan">
      <formula>$C$4</formula>
    </cfRule>
  </conditionalFormatting>
  <conditionalFormatting sqref="AG57">
    <cfRule type="cellIs" dxfId="4821" priority="758" operator="lessThan">
      <formula>$C$4</formula>
    </cfRule>
  </conditionalFormatting>
  <conditionalFormatting sqref="AG58">
    <cfRule type="cellIs" dxfId="4820" priority="759" operator="lessThan">
      <formula>$C$4</formula>
    </cfRule>
  </conditionalFormatting>
  <conditionalFormatting sqref="AG59">
    <cfRule type="cellIs" dxfId="4819" priority="760" operator="lessThan">
      <formula>$C$4</formula>
    </cfRule>
  </conditionalFormatting>
  <conditionalFormatting sqref="AG60">
    <cfRule type="cellIs" dxfId="4818" priority="761" operator="lessThan">
      <formula>$C$4</formula>
    </cfRule>
  </conditionalFormatting>
  <conditionalFormatting sqref="AH11">
    <cfRule type="cellIs" dxfId="4817" priority="762" operator="lessThan">
      <formula>$C$4</formula>
    </cfRule>
  </conditionalFormatting>
  <conditionalFormatting sqref="AH12">
    <cfRule type="cellIs" dxfId="4816" priority="763" operator="lessThan">
      <formula>$C$4</formula>
    </cfRule>
  </conditionalFormatting>
  <conditionalFormatting sqref="AH13">
    <cfRule type="cellIs" dxfId="4815" priority="764" operator="lessThan">
      <formula>$C$4</formula>
    </cfRule>
  </conditionalFormatting>
  <conditionalFormatting sqref="AH14">
    <cfRule type="cellIs" dxfId="4814" priority="765" operator="lessThan">
      <formula>$C$4</formula>
    </cfRule>
  </conditionalFormatting>
  <conditionalFormatting sqref="AH15">
    <cfRule type="cellIs" dxfId="4813" priority="766" operator="lessThan">
      <formula>$C$4</formula>
    </cfRule>
  </conditionalFormatting>
  <conditionalFormatting sqref="AH16">
    <cfRule type="cellIs" dxfId="4812" priority="767" operator="lessThan">
      <formula>$C$4</formula>
    </cfRule>
  </conditionalFormatting>
  <conditionalFormatting sqref="AH17">
    <cfRule type="cellIs" dxfId="4811" priority="768" operator="lessThan">
      <formula>$C$4</formula>
    </cfRule>
  </conditionalFormatting>
  <conditionalFormatting sqref="AH18">
    <cfRule type="cellIs" dxfId="4810" priority="769" operator="lessThan">
      <formula>$C$4</formula>
    </cfRule>
  </conditionalFormatting>
  <conditionalFormatting sqref="AH19">
    <cfRule type="cellIs" dxfId="4809" priority="770" operator="lessThan">
      <formula>$C$4</formula>
    </cfRule>
  </conditionalFormatting>
  <conditionalFormatting sqref="AH20">
    <cfRule type="cellIs" dxfId="4808" priority="771" operator="lessThan">
      <formula>$C$4</formula>
    </cfRule>
  </conditionalFormatting>
  <conditionalFormatting sqref="AH21">
    <cfRule type="cellIs" dxfId="4807" priority="772" operator="lessThan">
      <formula>$C$4</formula>
    </cfRule>
  </conditionalFormatting>
  <conditionalFormatting sqref="AH22">
    <cfRule type="cellIs" dxfId="4806" priority="773" operator="lessThan">
      <formula>$C$4</formula>
    </cfRule>
  </conditionalFormatting>
  <conditionalFormatting sqref="AH23">
    <cfRule type="cellIs" dxfId="4805" priority="774" operator="lessThan">
      <formula>$C$4</formula>
    </cfRule>
  </conditionalFormatting>
  <conditionalFormatting sqref="AH24">
    <cfRule type="cellIs" dxfId="4804" priority="775" operator="lessThan">
      <formula>$C$4</formula>
    </cfRule>
  </conditionalFormatting>
  <conditionalFormatting sqref="AH25">
    <cfRule type="cellIs" dxfId="4803" priority="776" operator="lessThan">
      <formula>$C$4</formula>
    </cfRule>
  </conditionalFormatting>
  <conditionalFormatting sqref="AH26">
    <cfRule type="cellIs" dxfId="4802" priority="777" operator="lessThan">
      <formula>$C$4</formula>
    </cfRule>
  </conditionalFormatting>
  <conditionalFormatting sqref="AH27">
    <cfRule type="cellIs" dxfId="4801" priority="778" operator="lessThan">
      <formula>$C$4</formula>
    </cfRule>
  </conditionalFormatting>
  <conditionalFormatting sqref="AH28">
    <cfRule type="cellIs" dxfId="4800" priority="779" operator="lessThan">
      <formula>$C$4</formula>
    </cfRule>
  </conditionalFormatting>
  <conditionalFormatting sqref="AH29">
    <cfRule type="cellIs" dxfId="4799" priority="780" operator="lessThan">
      <formula>$C$4</formula>
    </cfRule>
  </conditionalFormatting>
  <conditionalFormatting sqref="AH30">
    <cfRule type="cellIs" dxfId="4798" priority="781" operator="lessThan">
      <formula>$C$4</formula>
    </cfRule>
  </conditionalFormatting>
  <conditionalFormatting sqref="AH31">
    <cfRule type="cellIs" dxfId="4797" priority="782" operator="lessThan">
      <formula>$C$4</formula>
    </cfRule>
  </conditionalFormatting>
  <conditionalFormatting sqref="AH32">
    <cfRule type="cellIs" dxfId="4796" priority="783" operator="lessThan">
      <formula>$C$4</formula>
    </cfRule>
  </conditionalFormatting>
  <conditionalFormatting sqref="AH33">
    <cfRule type="cellIs" dxfId="4795" priority="784" operator="lessThan">
      <formula>$C$4</formula>
    </cfRule>
  </conditionalFormatting>
  <conditionalFormatting sqref="AH34">
    <cfRule type="cellIs" dxfId="4794" priority="785" operator="lessThan">
      <formula>$C$4</formula>
    </cfRule>
  </conditionalFormatting>
  <conditionalFormatting sqref="AH35">
    <cfRule type="cellIs" dxfId="4793" priority="786" operator="lessThan">
      <formula>$C$4</formula>
    </cfRule>
  </conditionalFormatting>
  <conditionalFormatting sqref="AH36">
    <cfRule type="cellIs" dxfId="4792" priority="787" operator="lessThan">
      <formula>$C$4</formula>
    </cfRule>
  </conditionalFormatting>
  <conditionalFormatting sqref="AH37">
    <cfRule type="cellIs" dxfId="4791" priority="788" operator="lessThan">
      <formula>$C$4</formula>
    </cfRule>
  </conditionalFormatting>
  <conditionalFormatting sqref="AH38">
    <cfRule type="cellIs" dxfId="4790" priority="789" operator="lessThan">
      <formula>$C$4</formula>
    </cfRule>
  </conditionalFormatting>
  <conditionalFormatting sqref="AH39">
    <cfRule type="cellIs" dxfId="4789" priority="790" operator="lessThan">
      <formula>$C$4</formula>
    </cfRule>
  </conditionalFormatting>
  <conditionalFormatting sqref="AH40">
    <cfRule type="cellIs" dxfId="4788" priority="791" operator="lessThan">
      <formula>$C$4</formula>
    </cfRule>
  </conditionalFormatting>
  <conditionalFormatting sqref="AH41">
    <cfRule type="cellIs" dxfId="4787" priority="792" operator="lessThan">
      <formula>$C$4</formula>
    </cfRule>
  </conditionalFormatting>
  <conditionalFormatting sqref="AH42">
    <cfRule type="cellIs" dxfId="4786" priority="793" operator="lessThan">
      <formula>$C$4</formula>
    </cfRule>
  </conditionalFormatting>
  <conditionalFormatting sqref="AH43">
    <cfRule type="cellIs" dxfId="4785" priority="794" operator="lessThan">
      <formula>$C$4</formula>
    </cfRule>
  </conditionalFormatting>
  <conditionalFormatting sqref="AH44">
    <cfRule type="cellIs" dxfId="4784" priority="795" operator="lessThan">
      <formula>$C$4</formula>
    </cfRule>
  </conditionalFormatting>
  <conditionalFormatting sqref="AH45">
    <cfRule type="cellIs" dxfId="4783" priority="796" operator="lessThan">
      <formula>$C$4</formula>
    </cfRule>
  </conditionalFormatting>
  <conditionalFormatting sqref="AH46">
    <cfRule type="cellIs" dxfId="4782" priority="797" operator="lessThan">
      <formula>$C$4</formula>
    </cfRule>
  </conditionalFormatting>
  <conditionalFormatting sqref="AH47">
    <cfRule type="cellIs" dxfId="4781" priority="798" operator="lessThan">
      <formula>$C$4</formula>
    </cfRule>
  </conditionalFormatting>
  <conditionalFormatting sqref="AH48">
    <cfRule type="cellIs" dxfId="4780" priority="799" operator="lessThan">
      <formula>$C$4</formula>
    </cfRule>
  </conditionalFormatting>
  <conditionalFormatting sqref="AH49">
    <cfRule type="cellIs" dxfId="4779" priority="800" operator="lessThan">
      <formula>$C$4</formula>
    </cfRule>
  </conditionalFormatting>
  <conditionalFormatting sqref="AH50">
    <cfRule type="cellIs" dxfId="4778" priority="801" operator="lessThan">
      <formula>$C$4</formula>
    </cfRule>
  </conditionalFormatting>
  <conditionalFormatting sqref="AH51">
    <cfRule type="cellIs" dxfId="4777" priority="802" operator="lessThan">
      <formula>$C$4</formula>
    </cfRule>
  </conditionalFormatting>
  <conditionalFormatting sqref="AH52">
    <cfRule type="cellIs" dxfId="4776" priority="803" operator="lessThan">
      <formula>$C$4</formula>
    </cfRule>
  </conditionalFormatting>
  <conditionalFormatting sqref="AH53">
    <cfRule type="cellIs" dxfId="4775" priority="804" operator="lessThan">
      <formula>$C$4</formula>
    </cfRule>
  </conditionalFormatting>
  <conditionalFormatting sqref="AH54">
    <cfRule type="cellIs" dxfId="4774" priority="805" operator="lessThan">
      <formula>$C$4</formula>
    </cfRule>
  </conditionalFormatting>
  <conditionalFormatting sqref="AH55">
    <cfRule type="cellIs" dxfId="4773" priority="806" operator="lessThan">
      <formula>$C$4</formula>
    </cfRule>
  </conditionalFormatting>
  <conditionalFormatting sqref="AH56">
    <cfRule type="cellIs" dxfId="4772" priority="807" operator="lessThan">
      <formula>$C$4</formula>
    </cfRule>
  </conditionalFormatting>
  <conditionalFormatting sqref="AH57">
    <cfRule type="cellIs" dxfId="4771" priority="808" operator="lessThan">
      <formula>$C$4</formula>
    </cfRule>
  </conditionalFormatting>
  <conditionalFormatting sqref="AH58">
    <cfRule type="cellIs" dxfId="4770" priority="809" operator="lessThan">
      <formula>$C$4</formula>
    </cfRule>
  </conditionalFormatting>
  <conditionalFormatting sqref="AH59">
    <cfRule type="cellIs" dxfId="4769" priority="810" operator="lessThan">
      <formula>$C$4</formula>
    </cfRule>
  </conditionalFormatting>
  <conditionalFormatting sqref="AH60">
    <cfRule type="cellIs" dxfId="4768" priority="811" operator="lessThan">
      <formula>$C$4</formula>
    </cfRule>
  </conditionalFormatting>
  <conditionalFormatting sqref="AI11">
    <cfRule type="cellIs" dxfId="4767" priority="812" operator="lessThan">
      <formula>$C$4</formula>
    </cfRule>
  </conditionalFormatting>
  <conditionalFormatting sqref="AI12">
    <cfRule type="cellIs" dxfId="4766" priority="813" operator="lessThan">
      <formula>$C$4</formula>
    </cfRule>
  </conditionalFormatting>
  <conditionalFormatting sqref="AI13">
    <cfRule type="cellIs" dxfId="4765" priority="814" operator="lessThan">
      <formula>$C$4</formula>
    </cfRule>
  </conditionalFormatting>
  <conditionalFormatting sqref="AI14">
    <cfRule type="cellIs" dxfId="4764" priority="815" operator="lessThan">
      <formula>$C$4</formula>
    </cfRule>
  </conditionalFormatting>
  <conditionalFormatting sqref="AI15">
    <cfRule type="cellIs" dxfId="4763" priority="816" operator="lessThan">
      <formula>$C$4</formula>
    </cfRule>
  </conditionalFormatting>
  <conditionalFormatting sqref="AI16">
    <cfRule type="cellIs" dxfId="4762" priority="817" operator="lessThan">
      <formula>$C$4</formula>
    </cfRule>
  </conditionalFormatting>
  <conditionalFormatting sqref="AI17">
    <cfRule type="cellIs" dxfId="4761" priority="818" operator="lessThan">
      <formula>$C$4</formula>
    </cfRule>
  </conditionalFormatting>
  <conditionalFormatting sqref="AI18">
    <cfRule type="cellIs" dxfId="4760" priority="819" operator="lessThan">
      <formula>$C$4</formula>
    </cfRule>
  </conditionalFormatting>
  <conditionalFormatting sqref="AI19">
    <cfRule type="cellIs" dxfId="4759" priority="820" operator="lessThan">
      <formula>$C$4</formula>
    </cfRule>
  </conditionalFormatting>
  <conditionalFormatting sqref="AI20">
    <cfRule type="cellIs" dxfId="4758" priority="821" operator="lessThan">
      <formula>$C$4</formula>
    </cfRule>
  </conditionalFormatting>
  <conditionalFormatting sqref="AI21">
    <cfRule type="cellIs" dxfId="4757" priority="822" operator="lessThan">
      <formula>$C$4</formula>
    </cfRule>
  </conditionalFormatting>
  <conditionalFormatting sqref="AI22">
    <cfRule type="cellIs" dxfId="4756" priority="823" operator="lessThan">
      <formula>$C$4</formula>
    </cfRule>
  </conditionalFormatting>
  <conditionalFormatting sqref="AI23">
    <cfRule type="cellIs" dxfId="4755" priority="824" operator="lessThan">
      <formula>$C$4</formula>
    </cfRule>
  </conditionalFormatting>
  <conditionalFormatting sqref="AI24">
    <cfRule type="cellIs" dxfId="4754" priority="825" operator="lessThan">
      <formula>$C$4</formula>
    </cfRule>
  </conditionalFormatting>
  <conditionalFormatting sqref="AI25">
    <cfRule type="cellIs" dxfId="4753" priority="826" operator="lessThan">
      <formula>$C$4</formula>
    </cfRule>
  </conditionalFormatting>
  <conditionalFormatting sqref="AI26">
    <cfRule type="cellIs" dxfId="4752" priority="827" operator="lessThan">
      <formula>$C$4</formula>
    </cfRule>
  </conditionalFormatting>
  <conditionalFormatting sqref="AI27">
    <cfRule type="cellIs" dxfId="4751" priority="828" operator="lessThan">
      <formula>$C$4</formula>
    </cfRule>
  </conditionalFormatting>
  <conditionalFormatting sqref="AI28">
    <cfRule type="cellIs" dxfId="4750" priority="829" operator="lessThan">
      <formula>$C$4</formula>
    </cfRule>
  </conditionalFormatting>
  <conditionalFormatting sqref="AI29">
    <cfRule type="cellIs" dxfId="4749" priority="830" operator="lessThan">
      <formula>$C$4</formula>
    </cfRule>
  </conditionalFormatting>
  <conditionalFormatting sqref="AI30">
    <cfRule type="cellIs" dxfId="4748" priority="831" operator="lessThan">
      <formula>$C$4</formula>
    </cfRule>
  </conditionalFormatting>
  <conditionalFormatting sqref="AI31">
    <cfRule type="cellIs" dxfId="4747" priority="832" operator="lessThan">
      <formula>$C$4</formula>
    </cfRule>
  </conditionalFormatting>
  <conditionalFormatting sqref="AI32">
    <cfRule type="cellIs" dxfId="4746" priority="833" operator="lessThan">
      <formula>$C$4</formula>
    </cfRule>
  </conditionalFormatting>
  <conditionalFormatting sqref="AI33">
    <cfRule type="cellIs" dxfId="4745" priority="834" operator="lessThan">
      <formula>$C$4</formula>
    </cfRule>
  </conditionalFormatting>
  <conditionalFormatting sqref="AI34">
    <cfRule type="cellIs" dxfId="4744" priority="835" operator="lessThan">
      <formula>$C$4</formula>
    </cfRule>
  </conditionalFormatting>
  <conditionalFormatting sqref="AI35">
    <cfRule type="cellIs" dxfId="4743" priority="836" operator="lessThan">
      <formula>$C$4</formula>
    </cfRule>
  </conditionalFormatting>
  <conditionalFormatting sqref="AI36">
    <cfRule type="cellIs" dxfId="4742" priority="837" operator="lessThan">
      <formula>$C$4</formula>
    </cfRule>
  </conditionalFormatting>
  <conditionalFormatting sqref="AI37">
    <cfRule type="cellIs" dxfId="4741" priority="838" operator="lessThan">
      <formula>$C$4</formula>
    </cfRule>
  </conditionalFormatting>
  <conditionalFormatting sqref="AI38">
    <cfRule type="cellIs" dxfId="4740" priority="839" operator="lessThan">
      <formula>$C$4</formula>
    </cfRule>
  </conditionalFormatting>
  <conditionalFormatting sqref="AI39">
    <cfRule type="cellIs" dxfId="4739" priority="840" operator="lessThan">
      <formula>$C$4</formula>
    </cfRule>
  </conditionalFormatting>
  <conditionalFormatting sqref="AI40">
    <cfRule type="cellIs" dxfId="4738" priority="841" operator="lessThan">
      <formula>$C$4</formula>
    </cfRule>
  </conditionalFormatting>
  <conditionalFormatting sqref="AI41">
    <cfRule type="cellIs" dxfId="4737" priority="842" operator="lessThan">
      <formula>$C$4</formula>
    </cfRule>
  </conditionalFormatting>
  <conditionalFormatting sqref="AI42">
    <cfRule type="cellIs" dxfId="4736" priority="843" operator="lessThan">
      <formula>$C$4</formula>
    </cfRule>
  </conditionalFormatting>
  <conditionalFormatting sqref="AI43">
    <cfRule type="cellIs" dxfId="4735" priority="844" operator="lessThan">
      <formula>$C$4</formula>
    </cfRule>
  </conditionalFormatting>
  <conditionalFormatting sqref="AI44">
    <cfRule type="cellIs" dxfId="4734" priority="845" operator="lessThan">
      <formula>$C$4</formula>
    </cfRule>
  </conditionalFormatting>
  <conditionalFormatting sqref="AI45">
    <cfRule type="cellIs" dxfId="4733" priority="846" operator="lessThan">
      <formula>$C$4</formula>
    </cfRule>
  </conditionalFormatting>
  <conditionalFormatting sqref="AI46">
    <cfRule type="cellIs" dxfId="4732" priority="847" operator="lessThan">
      <formula>$C$4</formula>
    </cfRule>
  </conditionalFormatting>
  <conditionalFormatting sqref="AI47">
    <cfRule type="cellIs" dxfId="4731" priority="848" operator="lessThan">
      <formula>$C$4</formula>
    </cfRule>
  </conditionalFormatting>
  <conditionalFormatting sqref="AI48">
    <cfRule type="cellIs" dxfId="4730" priority="849" operator="lessThan">
      <formula>$C$4</formula>
    </cfRule>
  </conditionalFormatting>
  <conditionalFormatting sqref="AI49">
    <cfRule type="cellIs" dxfId="4729" priority="850" operator="lessThan">
      <formula>$C$4</formula>
    </cfRule>
  </conditionalFormatting>
  <conditionalFormatting sqref="AI50">
    <cfRule type="cellIs" dxfId="4728" priority="851" operator="lessThan">
      <formula>$C$4</formula>
    </cfRule>
  </conditionalFormatting>
  <conditionalFormatting sqref="AI51">
    <cfRule type="cellIs" dxfId="4727" priority="852" operator="lessThan">
      <formula>$C$4</formula>
    </cfRule>
  </conditionalFormatting>
  <conditionalFormatting sqref="AI52">
    <cfRule type="cellIs" dxfId="4726" priority="853" operator="lessThan">
      <formula>$C$4</formula>
    </cfRule>
  </conditionalFormatting>
  <conditionalFormatting sqref="AI53">
    <cfRule type="cellIs" dxfId="4725" priority="854" operator="lessThan">
      <formula>$C$4</formula>
    </cfRule>
  </conditionalFormatting>
  <conditionalFormatting sqref="AI54">
    <cfRule type="cellIs" dxfId="4724" priority="855" operator="lessThan">
      <formula>$C$4</formula>
    </cfRule>
  </conditionalFormatting>
  <conditionalFormatting sqref="AI55">
    <cfRule type="cellIs" dxfId="4723" priority="856" operator="lessThan">
      <formula>$C$4</formula>
    </cfRule>
  </conditionalFormatting>
  <conditionalFormatting sqref="AI56">
    <cfRule type="cellIs" dxfId="4722" priority="857" operator="lessThan">
      <formula>$C$4</formula>
    </cfRule>
  </conditionalFormatting>
  <conditionalFormatting sqref="AI57">
    <cfRule type="cellIs" dxfId="4721" priority="858" operator="lessThan">
      <formula>$C$4</formula>
    </cfRule>
  </conditionalFormatting>
  <conditionalFormatting sqref="AI58">
    <cfRule type="cellIs" dxfId="4720" priority="859" operator="lessThan">
      <formula>$C$4</formula>
    </cfRule>
  </conditionalFormatting>
  <conditionalFormatting sqref="AI59">
    <cfRule type="cellIs" dxfId="4719" priority="860" operator="lessThan">
      <formula>$C$4</formula>
    </cfRule>
  </conditionalFormatting>
  <conditionalFormatting sqref="AI60">
    <cfRule type="cellIs" dxfId="4718" priority="861" operator="lessThan">
      <formula>$C$4</formula>
    </cfRule>
  </conditionalFormatting>
  <conditionalFormatting sqref="AJ11">
    <cfRule type="cellIs" dxfId="4717" priority="862" operator="lessThan">
      <formula>$C$4</formula>
    </cfRule>
  </conditionalFormatting>
  <conditionalFormatting sqref="AJ12">
    <cfRule type="cellIs" dxfId="4716" priority="863" operator="lessThan">
      <formula>$C$4</formula>
    </cfRule>
  </conditionalFormatting>
  <conditionalFormatting sqref="AJ13">
    <cfRule type="cellIs" dxfId="4715" priority="864" operator="lessThan">
      <formula>$C$4</formula>
    </cfRule>
  </conditionalFormatting>
  <conditionalFormatting sqref="AJ14">
    <cfRule type="cellIs" dxfId="4714" priority="865" operator="lessThan">
      <formula>$C$4</formula>
    </cfRule>
  </conditionalFormatting>
  <conditionalFormatting sqref="AJ15">
    <cfRule type="cellIs" dxfId="4713" priority="866" operator="lessThan">
      <formula>$C$4</formula>
    </cfRule>
  </conditionalFormatting>
  <conditionalFormatting sqref="AJ16">
    <cfRule type="cellIs" dxfId="4712" priority="867" operator="lessThan">
      <formula>$C$4</formula>
    </cfRule>
  </conditionalFormatting>
  <conditionalFormatting sqref="AJ17">
    <cfRule type="cellIs" dxfId="4711" priority="868" operator="lessThan">
      <formula>$C$4</formula>
    </cfRule>
  </conditionalFormatting>
  <conditionalFormatting sqref="AJ18">
    <cfRule type="cellIs" dxfId="4710" priority="869" operator="lessThan">
      <formula>$C$4</formula>
    </cfRule>
  </conditionalFormatting>
  <conditionalFormatting sqref="AJ19">
    <cfRule type="cellIs" dxfId="4709" priority="870" operator="lessThan">
      <formula>$C$4</formula>
    </cfRule>
  </conditionalFormatting>
  <conditionalFormatting sqref="AJ20">
    <cfRule type="cellIs" dxfId="4708" priority="871" operator="lessThan">
      <formula>$C$4</formula>
    </cfRule>
  </conditionalFormatting>
  <conditionalFormatting sqref="AJ21">
    <cfRule type="cellIs" dxfId="4707" priority="872" operator="lessThan">
      <formula>$C$4</formula>
    </cfRule>
  </conditionalFormatting>
  <conditionalFormatting sqref="AJ22">
    <cfRule type="cellIs" dxfId="4706" priority="873" operator="lessThan">
      <formula>$C$4</formula>
    </cfRule>
  </conditionalFormatting>
  <conditionalFormatting sqref="AJ23">
    <cfRule type="cellIs" dxfId="4705" priority="874" operator="lessThan">
      <formula>$C$4</formula>
    </cfRule>
  </conditionalFormatting>
  <conditionalFormatting sqref="AJ24">
    <cfRule type="cellIs" dxfId="4704" priority="875" operator="lessThan">
      <formula>$C$4</formula>
    </cfRule>
  </conditionalFormatting>
  <conditionalFormatting sqref="AJ25">
    <cfRule type="cellIs" dxfId="4703" priority="876" operator="lessThan">
      <formula>$C$4</formula>
    </cfRule>
  </conditionalFormatting>
  <conditionalFormatting sqref="AJ26">
    <cfRule type="cellIs" dxfId="4702" priority="877" operator="lessThan">
      <formula>$C$4</formula>
    </cfRule>
  </conditionalFormatting>
  <conditionalFormatting sqref="AJ27">
    <cfRule type="cellIs" dxfId="4701" priority="878" operator="lessThan">
      <formula>$C$4</formula>
    </cfRule>
  </conditionalFormatting>
  <conditionalFormatting sqref="AJ28">
    <cfRule type="cellIs" dxfId="4700" priority="879" operator="lessThan">
      <formula>$C$4</formula>
    </cfRule>
  </conditionalFormatting>
  <conditionalFormatting sqref="AJ29">
    <cfRule type="cellIs" dxfId="4699" priority="880" operator="lessThan">
      <formula>$C$4</formula>
    </cfRule>
  </conditionalFormatting>
  <conditionalFormatting sqref="AJ30">
    <cfRule type="cellIs" dxfId="4698" priority="881" operator="lessThan">
      <formula>$C$4</formula>
    </cfRule>
  </conditionalFormatting>
  <conditionalFormatting sqref="AJ31">
    <cfRule type="cellIs" dxfId="4697" priority="882" operator="lessThan">
      <formula>$C$4</formula>
    </cfRule>
  </conditionalFormatting>
  <conditionalFormatting sqref="AJ32">
    <cfRule type="cellIs" dxfId="4696" priority="883" operator="lessThan">
      <formula>$C$4</formula>
    </cfRule>
  </conditionalFormatting>
  <conditionalFormatting sqref="AJ33">
    <cfRule type="cellIs" dxfId="4695" priority="884" operator="lessThan">
      <formula>$C$4</formula>
    </cfRule>
  </conditionalFormatting>
  <conditionalFormatting sqref="AJ34">
    <cfRule type="cellIs" dxfId="4694" priority="885" operator="lessThan">
      <formula>$C$4</formula>
    </cfRule>
  </conditionalFormatting>
  <conditionalFormatting sqref="AJ35">
    <cfRule type="cellIs" dxfId="4693" priority="886" operator="lessThan">
      <formula>$C$4</formula>
    </cfRule>
  </conditionalFormatting>
  <conditionalFormatting sqref="AJ36">
    <cfRule type="cellIs" dxfId="4692" priority="887" operator="lessThan">
      <formula>$C$4</formula>
    </cfRule>
  </conditionalFormatting>
  <conditionalFormatting sqref="AJ37">
    <cfRule type="cellIs" dxfId="4691" priority="888" operator="lessThan">
      <formula>$C$4</formula>
    </cfRule>
  </conditionalFormatting>
  <conditionalFormatting sqref="AJ38">
    <cfRule type="cellIs" dxfId="4690" priority="889" operator="lessThan">
      <formula>$C$4</formula>
    </cfRule>
  </conditionalFormatting>
  <conditionalFormatting sqref="AJ39">
    <cfRule type="cellIs" dxfId="4689" priority="890" operator="lessThan">
      <formula>$C$4</formula>
    </cfRule>
  </conditionalFormatting>
  <conditionalFormatting sqref="AJ40">
    <cfRule type="cellIs" dxfId="4688" priority="891" operator="lessThan">
      <formula>$C$4</formula>
    </cfRule>
  </conditionalFormatting>
  <conditionalFormatting sqref="AJ41">
    <cfRule type="cellIs" dxfId="4687" priority="892" operator="lessThan">
      <formula>$C$4</formula>
    </cfRule>
  </conditionalFormatting>
  <conditionalFormatting sqref="AJ42">
    <cfRule type="cellIs" dxfId="4686" priority="893" operator="lessThan">
      <formula>$C$4</formula>
    </cfRule>
  </conditionalFormatting>
  <conditionalFormatting sqref="AJ43">
    <cfRule type="cellIs" dxfId="4685" priority="894" operator="lessThan">
      <formula>$C$4</formula>
    </cfRule>
  </conditionalFormatting>
  <conditionalFormatting sqref="AJ44">
    <cfRule type="cellIs" dxfId="4684" priority="895" operator="lessThan">
      <formula>$C$4</formula>
    </cfRule>
  </conditionalFormatting>
  <conditionalFormatting sqref="AJ45">
    <cfRule type="cellIs" dxfId="4683" priority="896" operator="lessThan">
      <formula>$C$4</formula>
    </cfRule>
  </conditionalFormatting>
  <conditionalFormatting sqref="AJ46">
    <cfRule type="cellIs" dxfId="4682" priority="897" operator="lessThan">
      <formula>$C$4</formula>
    </cfRule>
  </conditionalFormatting>
  <conditionalFormatting sqref="AJ47">
    <cfRule type="cellIs" dxfId="4681" priority="898" operator="lessThan">
      <formula>$C$4</formula>
    </cfRule>
  </conditionalFormatting>
  <conditionalFormatting sqref="AJ48">
    <cfRule type="cellIs" dxfId="4680" priority="899" operator="lessThan">
      <formula>$C$4</formula>
    </cfRule>
  </conditionalFormatting>
  <conditionalFormatting sqref="AJ49">
    <cfRule type="cellIs" dxfId="4679" priority="900" operator="lessThan">
      <formula>$C$4</formula>
    </cfRule>
  </conditionalFormatting>
  <conditionalFormatting sqref="AJ50">
    <cfRule type="cellIs" dxfId="4678" priority="901" operator="lessThan">
      <formula>$C$4</formula>
    </cfRule>
  </conditionalFormatting>
  <conditionalFormatting sqref="AJ51">
    <cfRule type="cellIs" dxfId="4677" priority="902" operator="lessThan">
      <formula>$C$4</formula>
    </cfRule>
  </conditionalFormatting>
  <conditionalFormatting sqref="AJ52">
    <cfRule type="cellIs" dxfId="4676" priority="903" operator="lessThan">
      <formula>$C$4</formula>
    </cfRule>
  </conditionalFormatting>
  <conditionalFormatting sqref="AJ53">
    <cfRule type="cellIs" dxfId="4675" priority="904" operator="lessThan">
      <formula>$C$4</formula>
    </cfRule>
  </conditionalFormatting>
  <conditionalFormatting sqref="AJ54">
    <cfRule type="cellIs" dxfId="4674" priority="905" operator="lessThan">
      <formula>$C$4</formula>
    </cfRule>
  </conditionalFormatting>
  <conditionalFormatting sqref="AJ55">
    <cfRule type="cellIs" dxfId="4673" priority="906" operator="lessThan">
      <formula>$C$4</formula>
    </cfRule>
  </conditionalFormatting>
  <conditionalFormatting sqref="AJ56">
    <cfRule type="cellIs" dxfId="4672" priority="907" operator="lessThan">
      <formula>$C$4</formula>
    </cfRule>
  </conditionalFormatting>
  <conditionalFormatting sqref="AJ57">
    <cfRule type="cellIs" dxfId="4671" priority="908" operator="lessThan">
      <formula>$C$4</formula>
    </cfRule>
  </conditionalFormatting>
  <conditionalFormatting sqref="AJ58">
    <cfRule type="cellIs" dxfId="4670" priority="909" operator="lessThan">
      <formula>$C$4</formula>
    </cfRule>
  </conditionalFormatting>
  <conditionalFormatting sqref="AJ59">
    <cfRule type="cellIs" dxfId="4669" priority="910" operator="lessThan">
      <formula>$C$4</formula>
    </cfRule>
  </conditionalFormatting>
  <conditionalFormatting sqref="AJ60">
    <cfRule type="cellIs" dxfId="4668" priority="911" operator="lessThan">
      <formula>$C$4</formula>
    </cfRule>
  </conditionalFormatting>
  <conditionalFormatting sqref="AK11">
    <cfRule type="cellIs" dxfId="4667" priority="912" operator="lessThan">
      <formula>$C$4</formula>
    </cfRule>
  </conditionalFormatting>
  <conditionalFormatting sqref="AK12">
    <cfRule type="cellIs" dxfId="4666" priority="913" operator="lessThan">
      <formula>$C$4</formula>
    </cfRule>
  </conditionalFormatting>
  <conditionalFormatting sqref="AK13">
    <cfRule type="cellIs" dxfId="4665" priority="914" operator="lessThan">
      <formula>$C$4</formula>
    </cfRule>
  </conditionalFormatting>
  <conditionalFormatting sqref="AK14">
    <cfRule type="cellIs" dxfId="4664" priority="915" operator="lessThan">
      <formula>$C$4</formula>
    </cfRule>
  </conditionalFormatting>
  <conditionalFormatting sqref="AK15">
    <cfRule type="cellIs" dxfId="4663" priority="916" operator="lessThan">
      <formula>$C$4</formula>
    </cfRule>
  </conditionalFormatting>
  <conditionalFormatting sqref="AK16">
    <cfRule type="cellIs" dxfId="4662" priority="917" operator="lessThan">
      <formula>$C$4</formula>
    </cfRule>
  </conditionalFormatting>
  <conditionalFormatting sqref="AK17">
    <cfRule type="cellIs" dxfId="4661" priority="918" operator="lessThan">
      <formula>$C$4</formula>
    </cfRule>
  </conditionalFormatting>
  <conditionalFormatting sqref="AK18">
    <cfRule type="cellIs" dxfId="4660" priority="919" operator="lessThan">
      <formula>$C$4</formula>
    </cfRule>
  </conditionalFormatting>
  <conditionalFormatting sqref="AK19">
    <cfRule type="cellIs" dxfId="4659" priority="920" operator="lessThan">
      <formula>$C$4</formula>
    </cfRule>
  </conditionalFormatting>
  <conditionalFormatting sqref="AK20">
    <cfRule type="cellIs" dxfId="4658" priority="921" operator="lessThan">
      <formula>$C$4</formula>
    </cfRule>
  </conditionalFormatting>
  <conditionalFormatting sqref="AK21">
    <cfRule type="cellIs" dxfId="4657" priority="922" operator="lessThan">
      <formula>$C$4</formula>
    </cfRule>
  </conditionalFormatting>
  <conditionalFormatting sqref="AK22">
    <cfRule type="cellIs" dxfId="4656" priority="923" operator="lessThan">
      <formula>$C$4</formula>
    </cfRule>
  </conditionalFormatting>
  <conditionalFormatting sqref="AK23">
    <cfRule type="cellIs" dxfId="4655" priority="924" operator="lessThan">
      <formula>$C$4</formula>
    </cfRule>
  </conditionalFormatting>
  <conditionalFormatting sqref="AK24">
    <cfRule type="cellIs" dxfId="4654" priority="925" operator="lessThan">
      <formula>$C$4</formula>
    </cfRule>
  </conditionalFormatting>
  <conditionalFormatting sqref="AK25">
    <cfRule type="cellIs" dxfId="4653" priority="926" operator="lessThan">
      <formula>$C$4</formula>
    </cfRule>
  </conditionalFormatting>
  <conditionalFormatting sqref="AK26">
    <cfRule type="cellIs" dxfId="4652" priority="927" operator="lessThan">
      <formula>$C$4</formula>
    </cfRule>
  </conditionalFormatting>
  <conditionalFormatting sqref="AK27">
    <cfRule type="cellIs" dxfId="4651" priority="928" operator="lessThan">
      <formula>$C$4</formula>
    </cfRule>
  </conditionalFormatting>
  <conditionalFormatting sqref="AK28">
    <cfRule type="cellIs" dxfId="4650" priority="929" operator="lessThan">
      <formula>$C$4</formula>
    </cfRule>
  </conditionalFormatting>
  <conditionalFormatting sqref="AK29">
    <cfRule type="cellIs" dxfId="4649" priority="930" operator="lessThan">
      <formula>$C$4</formula>
    </cfRule>
  </conditionalFormatting>
  <conditionalFormatting sqref="AK30">
    <cfRule type="cellIs" dxfId="4648" priority="931" operator="lessThan">
      <formula>$C$4</formula>
    </cfRule>
  </conditionalFormatting>
  <conditionalFormatting sqref="AK31">
    <cfRule type="cellIs" dxfId="4647" priority="932" operator="lessThan">
      <formula>$C$4</formula>
    </cfRule>
  </conditionalFormatting>
  <conditionalFormatting sqref="AK32">
    <cfRule type="cellIs" dxfId="4646" priority="933" operator="lessThan">
      <formula>$C$4</formula>
    </cfRule>
  </conditionalFormatting>
  <conditionalFormatting sqref="AK33">
    <cfRule type="cellIs" dxfId="4645" priority="934" operator="lessThan">
      <formula>$C$4</formula>
    </cfRule>
  </conditionalFormatting>
  <conditionalFormatting sqref="AK34">
    <cfRule type="cellIs" dxfId="4644" priority="935" operator="lessThan">
      <formula>$C$4</formula>
    </cfRule>
  </conditionalFormatting>
  <conditionalFormatting sqref="AK35">
    <cfRule type="cellIs" dxfId="4643" priority="936" operator="lessThan">
      <formula>$C$4</formula>
    </cfRule>
  </conditionalFormatting>
  <conditionalFormatting sqref="AK36">
    <cfRule type="cellIs" dxfId="4642" priority="937" operator="lessThan">
      <formula>$C$4</formula>
    </cfRule>
  </conditionalFormatting>
  <conditionalFormatting sqref="AK37">
    <cfRule type="cellIs" dxfId="4641" priority="938" operator="lessThan">
      <formula>$C$4</formula>
    </cfRule>
  </conditionalFormatting>
  <conditionalFormatting sqref="AK38">
    <cfRule type="cellIs" dxfId="4640" priority="939" operator="lessThan">
      <formula>$C$4</formula>
    </cfRule>
  </conditionalFormatting>
  <conditionalFormatting sqref="AK39">
    <cfRule type="cellIs" dxfId="4639" priority="940" operator="lessThan">
      <formula>$C$4</formula>
    </cfRule>
  </conditionalFormatting>
  <conditionalFormatting sqref="AK40">
    <cfRule type="cellIs" dxfId="4638" priority="941" operator="lessThan">
      <formula>$C$4</formula>
    </cfRule>
  </conditionalFormatting>
  <conditionalFormatting sqref="AK41">
    <cfRule type="cellIs" dxfId="4637" priority="942" operator="lessThan">
      <formula>$C$4</formula>
    </cfRule>
  </conditionalFormatting>
  <conditionalFormatting sqref="AK42">
    <cfRule type="cellIs" dxfId="4636" priority="943" operator="lessThan">
      <formula>$C$4</formula>
    </cfRule>
  </conditionalFormatting>
  <conditionalFormatting sqref="AK43">
    <cfRule type="cellIs" dxfId="4635" priority="944" operator="lessThan">
      <formula>$C$4</formula>
    </cfRule>
  </conditionalFormatting>
  <conditionalFormatting sqref="AK44">
    <cfRule type="cellIs" dxfId="4634" priority="945" operator="lessThan">
      <formula>$C$4</formula>
    </cfRule>
  </conditionalFormatting>
  <conditionalFormatting sqref="AK45">
    <cfRule type="cellIs" dxfId="4633" priority="946" operator="lessThan">
      <formula>$C$4</formula>
    </cfRule>
  </conditionalFormatting>
  <conditionalFormatting sqref="AK46">
    <cfRule type="cellIs" dxfId="4632" priority="947" operator="lessThan">
      <formula>$C$4</formula>
    </cfRule>
  </conditionalFormatting>
  <conditionalFormatting sqref="AK47">
    <cfRule type="cellIs" dxfId="4631" priority="948" operator="lessThan">
      <formula>$C$4</formula>
    </cfRule>
  </conditionalFormatting>
  <conditionalFormatting sqref="AK48">
    <cfRule type="cellIs" dxfId="4630" priority="949" operator="lessThan">
      <formula>$C$4</formula>
    </cfRule>
  </conditionalFormatting>
  <conditionalFormatting sqref="AK49">
    <cfRule type="cellIs" dxfId="4629" priority="950" operator="lessThan">
      <formula>$C$4</formula>
    </cfRule>
  </conditionalFormatting>
  <conditionalFormatting sqref="AK50">
    <cfRule type="cellIs" dxfId="4628" priority="951" operator="lessThan">
      <formula>$C$4</formula>
    </cfRule>
  </conditionalFormatting>
  <conditionalFormatting sqref="AK51">
    <cfRule type="cellIs" dxfId="4627" priority="952" operator="lessThan">
      <formula>$C$4</formula>
    </cfRule>
  </conditionalFormatting>
  <conditionalFormatting sqref="AK52">
    <cfRule type="cellIs" dxfId="4626" priority="953" operator="lessThan">
      <formula>$C$4</formula>
    </cfRule>
  </conditionalFormatting>
  <conditionalFormatting sqref="AK53">
    <cfRule type="cellIs" dxfId="4625" priority="954" operator="lessThan">
      <formula>$C$4</formula>
    </cfRule>
  </conditionalFormatting>
  <conditionalFormatting sqref="AK54">
    <cfRule type="cellIs" dxfId="4624" priority="955" operator="lessThan">
      <formula>$C$4</formula>
    </cfRule>
  </conditionalFormatting>
  <conditionalFormatting sqref="AK55">
    <cfRule type="cellIs" dxfId="4623" priority="956" operator="lessThan">
      <formula>$C$4</formula>
    </cfRule>
  </conditionalFormatting>
  <conditionalFormatting sqref="AK56">
    <cfRule type="cellIs" dxfId="4622" priority="957" operator="lessThan">
      <formula>$C$4</formula>
    </cfRule>
  </conditionalFormatting>
  <conditionalFormatting sqref="AK57">
    <cfRule type="cellIs" dxfId="4621" priority="958" operator="lessThan">
      <formula>$C$4</formula>
    </cfRule>
  </conditionalFormatting>
  <conditionalFormatting sqref="AK58">
    <cfRule type="cellIs" dxfId="4620" priority="959" operator="lessThan">
      <formula>$C$4</formula>
    </cfRule>
  </conditionalFormatting>
  <conditionalFormatting sqref="AK59">
    <cfRule type="cellIs" dxfId="4619" priority="960" operator="lessThan">
      <formula>$C$4</formula>
    </cfRule>
  </conditionalFormatting>
  <conditionalFormatting sqref="AK60">
    <cfRule type="cellIs" dxfId="4618" priority="961" operator="lessThan">
      <formula>$C$4</formula>
    </cfRule>
  </conditionalFormatting>
  <conditionalFormatting sqref="AL11">
    <cfRule type="cellIs" dxfId="4617" priority="962" operator="lessThan">
      <formula>$C$4</formula>
    </cfRule>
  </conditionalFormatting>
  <conditionalFormatting sqref="AL12">
    <cfRule type="cellIs" dxfId="4616" priority="963" operator="lessThan">
      <formula>$C$4</formula>
    </cfRule>
  </conditionalFormatting>
  <conditionalFormatting sqref="AL13">
    <cfRule type="cellIs" dxfId="4615" priority="964" operator="lessThan">
      <formula>$C$4</formula>
    </cfRule>
  </conditionalFormatting>
  <conditionalFormatting sqref="AL14">
    <cfRule type="cellIs" dxfId="4614" priority="965" operator="lessThan">
      <formula>$C$4</formula>
    </cfRule>
  </conditionalFormatting>
  <conditionalFormatting sqref="AL15">
    <cfRule type="cellIs" dxfId="4613" priority="966" operator="lessThan">
      <formula>$C$4</formula>
    </cfRule>
  </conditionalFormatting>
  <conditionalFormatting sqref="AL16">
    <cfRule type="cellIs" dxfId="4612" priority="967" operator="lessThan">
      <formula>$C$4</formula>
    </cfRule>
  </conditionalFormatting>
  <conditionalFormatting sqref="AL17">
    <cfRule type="cellIs" dxfId="4611" priority="968" operator="lessThan">
      <formula>$C$4</formula>
    </cfRule>
  </conditionalFormatting>
  <conditionalFormatting sqref="AL18">
    <cfRule type="cellIs" dxfId="4610" priority="969" operator="lessThan">
      <formula>$C$4</formula>
    </cfRule>
  </conditionalFormatting>
  <conditionalFormatting sqref="AL19">
    <cfRule type="cellIs" dxfId="4609" priority="970" operator="lessThan">
      <formula>$C$4</formula>
    </cfRule>
  </conditionalFormatting>
  <conditionalFormatting sqref="AL20">
    <cfRule type="cellIs" dxfId="4608" priority="971" operator="lessThan">
      <formula>$C$4</formula>
    </cfRule>
  </conditionalFormatting>
  <conditionalFormatting sqref="AL21">
    <cfRule type="cellIs" dxfId="4607" priority="972" operator="lessThan">
      <formula>$C$4</formula>
    </cfRule>
  </conditionalFormatting>
  <conditionalFormatting sqref="AL22">
    <cfRule type="cellIs" dxfId="4606" priority="973" operator="lessThan">
      <formula>$C$4</formula>
    </cfRule>
  </conditionalFormatting>
  <conditionalFormatting sqref="AL23">
    <cfRule type="cellIs" dxfId="4605" priority="974" operator="lessThan">
      <formula>$C$4</formula>
    </cfRule>
  </conditionalFormatting>
  <conditionalFormatting sqref="AL24">
    <cfRule type="cellIs" dxfId="4604" priority="975" operator="lessThan">
      <formula>$C$4</formula>
    </cfRule>
  </conditionalFormatting>
  <conditionalFormatting sqref="AL25">
    <cfRule type="cellIs" dxfId="4603" priority="976" operator="lessThan">
      <formula>$C$4</formula>
    </cfRule>
  </conditionalFormatting>
  <conditionalFormatting sqref="AL26">
    <cfRule type="cellIs" dxfId="4602" priority="977" operator="lessThan">
      <formula>$C$4</formula>
    </cfRule>
  </conditionalFormatting>
  <conditionalFormatting sqref="AL27">
    <cfRule type="cellIs" dxfId="4601" priority="978" operator="lessThan">
      <formula>$C$4</formula>
    </cfRule>
  </conditionalFormatting>
  <conditionalFormatting sqref="AL28">
    <cfRule type="cellIs" dxfId="4600" priority="979" operator="lessThan">
      <formula>$C$4</formula>
    </cfRule>
  </conditionalFormatting>
  <conditionalFormatting sqref="AL29">
    <cfRule type="cellIs" dxfId="4599" priority="980" operator="lessThan">
      <formula>$C$4</formula>
    </cfRule>
  </conditionalFormatting>
  <conditionalFormatting sqref="AL30">
    <cfRule type="cellIs" dxfId="4598" priority="981" operator="lessThan">
      <formula>$C$4</formula>
    </cfRule>
  </conditionalFormatting>
  <conditionalFormatting sqref="AL31">
    <cfRule type="cellIs" dxfId="4597" priority="982" operator="lessThan">
      <formula>$C$4</formula>
    </cfRule>
  </conditionalFormatting>
  <conditionalFormatting sqref="AL32">
    <cfRule type="cellIs" dxfId="4596" priority="983" operator="lessThan">
      <formula>$C$4</formula>
    </cfRule>
  </conditionalFormatting>
  <conditionalFormatting sqref="AL33">
    <cfRule type="cellIs" dxfId="4595" priority="984" operator="lessThan">
      <formula>$C$4</formula>
    </cfRule>
  </conditionalFormatting>
  <conditionalFormatting sqref="AL34">
    <cfRule type="cellIs" dxfId="4594" priority="985" operator="lessThan">
      <formula>$C$4</formula>
    </cfRule>
  </conditionalFormatting>
  <conditionalFormatting sqref="AL35">
    <cfRule type="cellIs" dxfId="4593" priority="986" operator="lessThan">
      <formula>$C$4</formula>
    </cfRule>
  </conditionalFormatting>
  <conditionalFormatting sqref="AL36">
    <cfRule type="cellIs" dxfId="4592" priority="987" operator="lessThan">
      <formula>$C$4</formula>
    </cfRule>
  </conditionalFormatting>
  <conditionalFormatting sqref="AL37">
    <cfRule type="cellIs" dxfId="4591" priority="988" operator="lessThan">
      <formula>$C$4</formula>
    </cfRule>
  </conditionalFormatting>
  <conditionalFormatting sqref="AL38">
    <cfRule type="cellIs" dxfId="4590" priority="989" operator="lessThan">
      <formula>$C$4</formula>
    </cfRule>
  </conditionalFormatting>
  <conditionalFormatting sqref="AL39">
    <cfRule type="cellIs" dxfId="4589" priority="990" operator="lessThan">
      <formula>$C$4</formula>
    </cfRule>
  </conditionalFormatting>
  <conditionalFormatting sqref="AL40">
    <cfRule type="cellIs" dxfId="4588" priority="991" operator="lessThan">
      <formula>$C$4</formula>
    </cfRule>
  </conditionalFormatting>
  <conditionalFormatting sqref="AL41">
    <cfRule type="cellIs" dxfId="4587" priority="992" operator="lessThan">
      <formula>$C$4</formula>
    </cfRule>
  </conditionalFormatting>
  <conditionalFormatting sqref="AL42">
    <cfRule type="cellIs" dxfId="4586" priority="993" operator="lessThan">
      <formula>$C$4</formula>
    </cfRule>
  </conditionalFormatting>
  <conditionalFormatting sqref="AL43">
    <cfRule type="cellIs" dxfId="4585" priority="994" operator="lessThan">
      <formula>$C$4</formula>
    </cfRule>
  </conditionalFormatting>
  <conditionalFormatting sqref="AL44">
    <cfRule type="cellIs" dxfId="4584" priority="995" operator="lessThan">
      <formula>$C$4</formula>
    </cfRule>
  </conditionalFormatting>
  <conditionalFormatting sqref="AL45">
    <cfRule type="cellIs" dxfId="4583" priority="996" operator="lessThan">
      <formula>$C$4</formula>
    </cfRule>
  </conditionalFormatting>
  <conditionalFormatting sqref="AL46">
    <cfRule type="cellIs" dxfId="4582" priority="997" operator="lessThan">
      <formula>$C$4</formula>
    </cfRule>
  </conditionalFormatting>
  <conditionalFormatting sqref="AL47">
    <cfRule type="cellIs" dxfId="4581" priority="998" operator="lessThan">
      <formula>$C$4</formula>
    </cfRule>
  </conditionalFormatting>
  <conditionalFormatting sqref="AL48">
    <cfRule type="cellIs" dxfId="4580" priority="999" operator="lessThan">
      <formula>$C$4</formula>
    </cfRule>
  </conditionalFormatting>
  <conditionalFormatting sqref="AL49">
    <cfRule type="cellIs" dxfId="4579" priority="1000" operator="lessThan">
      <formula>$C$4</formula>
    </cfRule>
  </conditionalFormatting>
  <conditionalFormatting sqref="AL50">
    <cfRule type="cellIs" dxfId="4578" priority="1001" operator="lessThan">
      <formula>$C$4</formula>
    </cfRule>
  </conditionalFormatting>
  <conditionalFormatting sqref="AL51">
    <cfRule type="cellIs" dxfId="4577" priority="1002" operator="lessThan">
      <formula>$C$4</formula>
    </cfRule>
  </conditionalFormatting>
  <conditionalFormatting sqref="AL52">
    <cfRule type="cellIs" dxfId="4576" priority="1003" operator="lessThan">
      <formula>$C$4</formula>
    </cfRule>
  </conditionalFormatting>
  <conditionalFormatting sqref="AL53">
    <cfRule type="cellIs" dxfId="4575" priority="1004" operator="lessThan">
      <formula>$C$4</formula>
    </cfRule>
  </conditionalFormatting>
  <conditionalFormatting sqref="AL54">
    <cfRule type="cellIs" dxfId="4574" priority="1005" operator="lessThan">
      <formula>$C$4</formula>
    </cfRule>
  </conditionalFormatting>
  <conditionalFormatting sqref="AL55">
    <cfRule type="cellIs" dxfId="4573" priority="1006" operator="lessThan">
      <formula>$C$4</formula>
    </cfRule>
  </conditionalFormatting>
  <conditionalFormatting sqref="AL56">
    <cfRule type="cellIs" dxfId="4572" priority="1007" operator="lessThan">
      <formula>$C$4</formula>
    </cfRule>
  </conditionalFormatting>
  <conditionalFormatting sqref="AL57">
    <cfRule type="cellIs" dxfId="4571" priority="1008" operator="lessThan">
      <formula>$C$4</formula>
    </cfRule>
  </conditionalFormatting>
  <conditionalFormatting sqref="AL58">
    <cfRule type="cellIs" dxfId="4570" priority="1009" operator="lessThan">
      <formula>$C$4</formula>
    </cfRule>
  </conditionalFormatting>
  <conditionalFormatting sqref="AL59">
    <cfRule type="cellIs" dxfId="4569" priority="1010" operator="lessThan">
      <formula>$C$4</formula>
    </cfRule>
  </conditionalFormatting>
  <conditionalFormatting sqref="AL60">
    <cfRule type="cellIs" dxfId="4568" priority="1011" operator="lessThan">
      <formula>$C$4</formula>
    </cfRule>
  </conditionalFormatting>
  <conditionalFormatting sqref="AM11">
    <cfRule type="cellIs" dxfId="4567" priority="1012" operator="lessThan">
      <formula>$C$4</formula>
    </cfRule>
  </conditionalFormatting>
  <conditionalFormatting sqref="AM12">
    <cfRule type="cellIs" dxfId="4566" priority="1013" operator="lessThan">
      <formula>$C$4</formula>
    </cfRule>
  </conditionalFormatting>
  <conditionalFormatting sqref="AM13">
    <cfRule type="cellIs" dxfId="4565" priority="1014" operator="lessThan">
      <formula>$C$4</formula>
    </cfRule>
  </conditionalFormatting>
  <conditionalFormatting sqref="AM14">
    <cfRule type="cellIs" dxfId="4564" priority="1015" operator="lessThan">
      <formula>$C$4</formula>
    </cfRule>
  </conditionalFormatting>
  <conditionalFormatting sqref="AM15">
    <cfRule type="cellIs" dxfId="4563" priority="1016" operator="lessThan">
      <formula>$C$4</formula>
    </cfRule>
  </conditionalFormatting>
  <conditionalFormatting sqref="AM16">
    <cfRule type="cellIs" dxfId="4562" priority="1017" operator="lessThan">
      <formula>$C$4</formula>
    </cfRule>
  </conditionalFormatting>
  <conditionalFormatting sqref="AM17">
    <cfRule type="cellIs" dxfId="4561" priority="1018" operator="lessThan">
      <formula>$C$4</formula>
    </cfRule>
  </conditionalFormatting>
  <conditionalFormatting sqref="AM18">
    <cfRule type="cellIs" dxfId="4560" priority="1019" operator="lessThan">
      <formula>$C$4</formula>
    </cfRule>
  </conditionalFormatting>
  <conditionalFormatting sqref="AM19">
    <cfRule type="cellIs" dxfId="4559" priority="1020" operator="lessThan">
      <formula>$C$4</formula>
    </cfRule>
  </conditionalFormatting>
  <conditionalFormatting sqref="AM20">
    <cfRule type="cellIs" dxfId="4558" priority="1021" operator="lessThan">
      <formula>$C$4</formula>
    </cfRule>
  </conditionalFormatting>
  <conditionalFormatting sqref="AM21">
    <cfRule type="cellIs" dxfId="4557" priority="1022" operator="lessThan">
      <formula>$C$4</formula>
    </cfRule>
  </conditionalFormatting>
  <conditionalFormatting sqref="AM22">
    <cfRule type="cellIs" dxfId="4556" priority="1023" operator="lessThan">
      <formula>$C$4</formula>
    </cfRule>
  </conditionalFormatting>
  <conditionalFormatting sqref="AM23">
    <cfRule type="cellIs" dxfId="4555" priority="1024" operator="lessThan">
      <formula>$C$4</formula>
    </cfRule>
  </conditionalFormatting>
  <conditionalFormatting sqref="AM24">
    <cfRule type="cellIs" dxfId="4554" priority="1025" operator="lessThan">
      <formula>$C$4</formula>
    </cfRule>
  </conditionalFormatting>
  <conditionalFormatting sqref="AM25">
    <cfRule type="cellIs" dxfId="4553" priority="1026" operator="lessThan">
      <formula>$C$4</formula>
    </cfRule>
  </conditionalFormatting>
  <conditionalFormatting sqref="AM26">
    <cfRule type="cellIs" dxfId="4552" priority="1027" operator="lessThan">
      <formula>$C$4</formula>
    </cfRule>
  </conditionalFormatting>
  <conditionalFormatting sqref="AM27">
    <cfRule type="cellIs" dxfId="4551" priority="1028" operator="lessThan">
      <formula>$C$4</formula>
    </cfRule>
  </conditionalFormatting>
  <conditionalFormatting sqref="AM28">
    <cfRule type="cellIs" dxfId="4550" priority="1029" operator="lessThan">
      <formula>$C$4</formula>
    </cfRule>
  </conditionalFormatting>
  <conditionalFormatting sqref="AM29">
    <cfRule type="cellIs" dxfId="4549" priority="1030" operator="lessThan">
      <formula>$C$4</formula>
    </cfRule>
  </conditionalFormatting>
  <conditionalFormatting sqref="AM30">
    <cfRule type="cellIs" dxfId="4548" priority="1031" operator="lessThan">
      <formula>$C$4</formula>
    </cfRule>
  </conditionalFormatting>
  <conditionalFormatting sqref="AM31">
    <cfRule type="cellIs" dxfId="4547" priority="1032" operator="lessThan">
      <formula>$C$4</formula>
    </cfRule>
  </conditionalFormatting>
  <conditionalFormatting sqref="AM32">
    <cfRule type="cellIs" dxfId="4546" priority="1033" operator="lessThan">
      <formula>$C$4</formula>
    </cfRule>
  </conditionalFormatting>
  <conditionalFormatting sqref="AM33">
    <cfRule type="cellIs" dxfId="4545" priority="1034" operator="lessThan">
      <formula>$C$4</formula>
    </cfRule>
  </conditionalFormatting>
  <conditionalFormatting sqref="AM34">
    <cfRule type="cellIs" dxfId="4544" priority="1035" operator="lessThan">
      <formula>$C$4</formula>
    </cfRule>
  </conditionalFormatting>
  <conditionalFormatting sqref="AM35">
    <cfRule type="cellIs" dxfId="4543" priority="1036" operator="lessThan">
      <formula>$C$4</formula>
    </cfRule>
  </conditionalFormatting>
  <conditionalFormatting sqref="AM36">
    <cfRule type="cellIs" dxfId="4542" priority="1037" operator="lessThan">
      <formula>$C$4</formula>
    </cfRule>
  </conditionalFormatting>
  <conditionalFormatting sqref="AM37">
    <cfRule type="cellIs" dxfId="4541" priority="1038" operator="lessThan">
      <formula>$C$4</formula>
    </cfRule>
  </conditionalFormatting>
  <conditionalFormatting sqref="AM38">
    <cfRule type="cellIs" dxfId="4540" priority="1039" operator="lessThan">
      <formula>$C$4</formula>
    </cfRule>
  </conditionalFormatting>
  <conditionalFormatting sqref="AM39">
    <cfRule type="cellIs" dxfId="4539" priority="1040" operator="lessThan">
      <formula>$C$4</formula>
    </cfRule>
  </conditionalFormatting>
  <conditionalFormatting sqref="AM40">
    <cfRule type="cellIs" dxfId="4538" priority="1041" operator="lessThan">
      <formula>$C$4</formula>
    </cfRule>
  </conditionalFormatting>
  <conditionalFormatting sqref="AM41">
    <cfRule type="cellIs" dxfId="4537" priority="1042" operator="lessThan">
      <formula>$C$4</formula>
    </cfRule>
  </conditionalFormatting>
  <conditionalFormatting sqref="AM42">
    <cfRule type="cellIs" dxfId="4536" priority="1043" operator="lessThan">
      <formula>$C$4</formula>
    </cfRule>
  </conditionalFormatting>
  <conditionalFormatting sqref="AM43">
    <cfRule type="cellIs" dxfId="4535" priority="1044" operator="lessThan">
      <formula>$C$4</formula>
    </cfRule>
  </conditionalFormatting>
  <conditionalFormatting sqref="AM44">
    <cfRule type="cellIs" dxfId="4534" priority="1045" operator="lessThan">
      <formula>$C$4</formula>
    </cfRule>
  </conditionalFormatting>
  <conditionalFormatting sqref="AM45">
    <cfRule type="cellIs" dxfId="4533" priority="1046" operator="lessThan">
      <formula>$C$4</formula>
    </cfRule>
  </conditionalFormatting>
  <conditionalFormatting sqref="AM46">
    <cfRule type="cellIs" dxfId="4532" priority="1047" operator="lessThan">
      <formula>$C$4</formula>
    </cfRule>
  </conditionalFormatting>
  <conditionalFormatting sqref="AM47">
    <cfRule type="cellIs" dxfId="4531" priority="1048" operator="lessThan">
      <formula>$C$4</formula>
    </cfRule>
  </conditionalFormatting>
  <conditionalFormatting sqref="AM48">
    <cfRule type="cellIs" dxfId="4530" priority="1049" operator="lessThan">
      <formula>$C$4</formula>
    </cfRule>
  </conditionalFormatting>
  <conditionalFormatting sqref="AM49">
    <cfRule type="cellIs" dxfId="4529" priority="1050" operator="lessThan">
      <formula>$C$4</formula>
    </cfRule>
  </conditionalFormatting>
  <conditionalFormatting sqref="AM50">
    <cfRule type="cellIs" dxfId="4528" priority="1051" operator="lessThan">
      <formula>$C$4</formula>
    </cfRule>
  </conditionalFormatting>
  <conditionalFormatting sqref="AM51">
    <cfRule type="cellIs" dxfId="4527" priority="1052" operator="lessThan">
      <formula>$C$4</formula>
    </cfRule>
  </conditionalFormatting>
  <conditionalFormatting sqref="AM52">
    <cfRule type="cellIs" dxfId="4526" priority="1053" operator="lessThan">
      <formula>$C$4</formula>
    </cfRule>
  </conditionalFormatting>
  <conditionalFormatting sqref="AM53">
    <cfRule type="cellIs" dxfId="4525" priority="1054" operator="lessThan">
      <formula>$C$4</formula>
    </cfRule>
  </conditionalFormatting>
  <conditionalFormatting sqref="AM54">
    <cfRule type="cellIs" dxfId="4524" priority="1055" operator="lessThan">
      <formula>$C$4</formula>
    </cfRule>
  </conditionalFormatting>
  <conditionalFormatting sqref="AM55">
    <cfRule type="cellIs" dxfId="4523" priority="1056" operator="lessThan">
      <formula>$C$4</formula>
    </cfRule>
  </conditionalFormatting>
  <conditionalFormatting sqref="AM56">
    <cfRule type="cellIs" dxfId="4522" priority="1057" operator="lessThan">
      <formula>$C$4</formula>
    </cfRule>
  </conditionalFormatting>
  <conditionalFormatting sqref="AM57">
    <cfRule type="cellIs" dxfId="4521" priority="1058" operator="lessThan">
      <formula>$C$4</formula>
    </cfRule>
  </conditionalFormatting>
  <conditionalFormatting sqref="AM58">
    <cfRule type="cellIs" dxfId="4520" priority="1059" operator="lessThan">
      <formula>$C$4</formula>
    </cfRule>
  </conditionalFormatting>
  <conditionalFormatting sqref="AM59">
    <cfRule type="cellIs" dxfId="4519" priority="1060" operator="lessThan">
      <formula>$C$4</formula>
    </cfRule>
  </conditionalFormatting>
  <conditionalFormatting sqref="AM60">
    <cfRule type="cellIs" dxfId="4518" priority="1061" operator="lessThan">
      <formula>$C$4</formula>
    </cfRule>
  </conditionalFormatting>
  <conditionalFormatting sqref="AN11">
    <cfRule type="cellIs" dxfId="4517" priority="1062" operator="lessThan">
      <formula>$C$4</formula>
    </cfRule>
  </conditionalFormatting>
  <conditionalFormatting sqref="AN12">
    <cfRule type="cellIs" dxfId="4516" priority="1063" operator="lessThan">
      <formula>$C$4</formula>
    </cfRule>
  </conditionalFormatting>
  <conditionalFormatting sqref="AN13">
    <cfRule type="cellIs" dxfId="4515" priority="1064" operator="lessThan">
      <formula>$C$4</formula>
    </cfRule>
  </conditionalFormatting>
  <conditionalFormatting sqref="AN14">
    <cfRule type="cellIs" dxfId="4514" priority="1065" operator="lessThan">
      <formula>$C$4</formula>
    </cfRule>
  </conditionalFormatting>
  <conditionalFormatting sqref="AN15">
    <cfRule type="cellIs" dxfId="4513" priority="1066" operator="lessThan">
      <formula>$C$4</formula>
    </cfRule>
  </conditionalFormatting>
  <conditionalFormatting sqref="AN16">
    <cfRule type="cellIs" dxfId="4512" priority="1067" operator="lessThan">
      <formula>$C$4</formula>
    </cfRule>
  </conditionalFormatting>
  <conditionalFormatting sqref="AN17">
    <cfRule type="cellIs" dxfId="4511" priority="1068" operator="lessThan">
      <formula>$C$4</formula>
    </cfRule>
  </conditionalFormatting>
  <conditionalFormatting sqref="AN18">
    <cfRule type="cellIs" dxfId="4510" priority="1069" operator="lessThan">
      <formula>$C$4</formula>
    </cfRule>
  </conditionalFormatting>
  <conditionalFormatting sqref="AN19">
    <cfRule type="cellIs" dxfId="4509" priority="1070" operator="lessThan">
      <formula>$C$4</formula>
    </cfRule>
  </conditionalFormatting>
  <conditionalFormatting sqref="AN20">
    <cfRule type="cellIs" dxfId="4508" priority="1071" operator="lessThan">
      <formula>$C$4</formula>
    </cfRule>
  </conditionalFormatting>
  <conditionalFormatting sqref="AN21">
    <cfRule type="cellIs" dxfId="4507" priority="1072" operator="lessThan">
      <formula>$C$4</formula>
    </cfRule>
  </conditionalFormatting>
  <conditionalFormatting sqref="AN22">
    <cfRule type="cellIs" dxfId="4506" priority="1073" operator="lessThan">
      <formula>$C$4</formula>
    </cfRule>
  </conditionalFormatting>
  <conditionalFormatting sqref="AN23">
    <cfRule type="cellIs" dxfId="4505" priority="1074" operator="lessThan">
      <formula>$C$4</formula>
    </cfRule>
  </conditionalFormatting>
  <conditionalFormatting sqref="AN24">
    <cfRule type="cellIs" dxfId="4504" priority="1075" operator="lessThan">
      <formula>$C$4</formula>
    </cfRule>
  </conditionalFormatting>
  <conditionalFormatting sqref="AN25">
    <cfRule type="cellIs" dxfId="4503" priority="1076" operator="lessThan">
      <formula>$C$4</formula>
    </cfRule>
  </conditionalFormatting>
  <conditionalFormatting sqref="AN26">
    <cfRule type="cellIs" dxfId="4502" priority="1077" operator="lessThan">
      <formula>$C$4</formula>
    </cfRule>
  </conditionalFormatting>
  <conditionalFormatting sqref="AN27">
    <cfRule type="cellIs" dxfId="4501" priority="1078" operator="lessThan">
      <formula>$C$4</formula>
    </cfRule>
  </conditionalFormatting>
  <conditionalFormatting sqref="AN28">
    <cfRule type="cellIs" dxfId="4500" priority="1079" operator="lessThan">
      <formula>$C$4</formula>
    </cfRule>
  </conditionalFormatting>
  <conditionalFormatting sqref="AN29">
    <cfRule type="cellIs" dxfId="4499" priority="1080" operator="lessThan">
      <formula>$C$4</formula>
    </cfRule>
  </conditionalFormatting>
  <conditionalFormatting sqref="AN30">
    <cfRule type="cellIs" dxfId="4498" priority="1081" operator="lessThan">
      <formula>$C$4</formula>
    </cfRule>
  </conditionalFormatting>
  <conditionalFormatting sqref="AN31">
    <cfRule type="cellIs" dxfId="4497" priority="1082" operator="lessThan">
      <formula>$C$4</formula>
    </cfRule>
  </conditionalFormatting>
  <conditionalFormatting sqref="AN32">
    <cfRule type="cellIs" dxfId="4496" priority="1083" operator="lessThan">
      <formula>$C$4</formula>
    </cfRule>
  </conditionalFormatting>
  <conditionalFormatting sqref="AN33">
    <cfRule type="cellIs" dxfId="4495" priority="1084" operator="lessThan">
      <formula>$C$4</formula>
    </cfRule>
  </conditionalFormatting>
  <conditionalFormatting sqref="AN34">
    <cfRule type="cellIs" dxfId="4494" priority="1085" operator="lessThan">
      <formula>$C$4</formula>
    </cfRule>
  </conditionalFormatting>
  <conditionalFormatting sqref="AN35">
    <cfRule type="cellIs" dxfId="4493" priority="1086" operator="lessThan">
      <formula>$C$4</formula>
    </cfRule>
  </conditionalFormatting>
  <conditionalFormatting sqref="AN36">
    <cfRule type="cellIs" dxfId="4492" priority="1087" operator="lessThan">
      <formula>$C$4</formula>
    </cfRule>
  </conditionalFormatting>
  <conditionalFormatting sqref="AN37">
    <cfRule type="cellIs" dxfId="4491" priority="1088" operator="lessThan">
      <formula>$C$4</formula>
    </cfRule>
  </conditionalFormatting>
  <conditionalFormatting sqref="AN38">
    <cfRule type="cellIs" dxfId="4490" priority="1089" operator="lessThan">
      <formula>$C$4</formula>
    </cfRule>
  </conditionalFormatting>
  <conditionalFormatting sqref="AN39">
    <cfRule type="cellIs" dxfId="4489" priority="1090" operator="lessThan">
      <formula>$C$4</formula>
    </cfRule>
  </conditionalFormatting>
  <conditionalFormatting sqref="AN40">
    <cfRule type="cellIs" dxfId="4488" priority="1091" operator="lessThan">
      <formula>$C$4</formula>
    </cfRule>
  </conditionalFormatting>
  <conditionalFormatting sqref="AN41">
    <cfRule type="cellIs" dxfId="4487" priority="1092" operator="lessThan">
      <formula>$C$4</formula>
    </cfRule>
  </conditionalFormatting>
  <conditionalFormatting sqref="AN42">
    <cfRule type="cellIs" dxfId="4486" priority="1093" operator="lessThan">
      <formula>$C$4</formula>
    </cfRule>
  </conditionalFormatting>
  <conditionalFormatting sqref="AN43">
    <cfRule type="cellIs" dxfId="4485" priority="1094" operator="lessThan">
      <formula>$C$4</formula>
    </cfRule>
  </conditionalFormatting>
  <conditionalFormatting sqref="AN44">
    <cfRule type="cellIs" dxfId="4484" priority="1095" operator="lessThan">
      <formula>$C$4</formula>
    </cfRule>
  </conditionalFormatting>
  <conditionalFormatting sqref="AN45">
    <cfRule type="cellIs" dxfId="4483" priority="1096" operator="lessThan">
      <formula>$C$4</formula>
    </cfRule>
  </conditionalFormatting>
  <conditionalFormatting sqref="AN46">
    <cfRule type="cellIs" dxfId="4482" priority="1097" operator="lessThan">
      <formula>$C$4</formula>
    </cfRule>
  </conditionalFormatting>
  <conditionalFormatting sqref="AN47">
    <cfRule type="cellIs" dxfId="4481" priority="1098" operator="lessThan">
      <formula>$C$4</formula>
    </cfRule>
  </conditionalFormatting>
  <conditionalFormatting sqref="AN48">
    <cfRule type="cellIs" dxfId="4480" priority="1099" operator="lessThan">
      <formula>$C$4</formula>
    </cfRule>
  </conditionalFormatting>
  <conditionalFormatting sqref="AN49">
    <cfRule type="cellIs" dxfId="4479" priority="1100" operator="lessThan">
      <formula>$C$4</formula>
    </cfRule>
  </conditionalFormatting>
  <conditionalFormatting sqref="AN50">
    <cfRule type="cellIs" dxfId="4478" priority="1101" operator="lessThan">
      <formula>$C$4</formula>
    </cfRule>
  </conditionalFormatting>
  <conditionalFormatting sqref="AN51">
    <cfRule type="cellIs" dxfId="4477" priority="1102" operator="lessThan">
      <formula>$C$4</formula>
    </cfRule>
  </conditionalFormatting>
  <conditionalFormatting sqref="AN52">
    <cfRule type="cellIs" dxfId="4476" priority="1103" operator="lessThan">
      <formula>$C$4</formula>
    </cfRule>
  </conditionalFormatting>
  <conditionalFormatting sqref="AN53">
    <cfRule type="cellIs" dxfId="4475" priority="1104" operator="lessThan">
      <formula>$C$4</formula>
    </cfRule>
  </conditionalFormatting>
  <conditionalFormatting sqref="AN54">
    <cfRule type="cellIs" dxfId="4474" priority="1105" operator="lessThan">
      <formula>$C$4</formula>
    </cfRule>
  </conditionalFormatting>
  <conditionalFormatting sqref="AN55">
    <cfRule type="cellIs" dxfId="4473" priority="1106" operator="lessThan">
      <formula>$C$4</formula>
    </cfRule>
  </conditionalFormatting>
  <conditionalFormatting sqref="AN56">
    <cfRule type="cellIs" dxfId="4472" priority="1107" operator="lessThan">
      <formula>$C$4</formula>
    </cfRule>
  </conditionalFormatting>
  <conditionalFormatting sqref="AN57">
    <cfRule type="cellIs" dxfId="4471" priority="1108" operator="lessThan">
      <formula>$C$4</formula>
    </cfRule>
  </conditionalFormatting>
  <conditionalFormatting sqref="AN58">
    <cfRule type="cellIs" dxfId="4470" priority="1109" operator="lessThan">
      <formula>$C$4</formula>
    </cfRule>
  </conditionalFormatting>
  <conditionalFormatting sqref="AN59">
    <cfRule type="cellIs" dxfId="4469" priority="1110" operator="lessThan">
      <formula>$C$4</formula>
    </cfRule>
  </conditionalFormatting>
  <conditionalFormatting sqref="AN60">
    <cfRule type="cellIs" dxfId="4468" priority="1111" operator="lessThan">
      <formula>$C$4</formula>
    </cfRule>
  </conditionalFormatting>
  <conditionalFormatting sqref="AO11">
    <cfRule type="cellIs" dxfId="4467" priority="1112" operator="lessThan">
      <formula>$C$4</formula>
    </cfRule>
  </conditionalFormatting>
  <conditionalFormatting sqref="AO12">
    <cfRule type="cellIs" dxfId="4466" priority="1113" operator="lessThan">
      <formula>$C$4</formula>
    </cfRule>
  </conditionalFormatting>
  <conditionalFormatting sqref="AO13">
    <cfRule type="cellIs" dxfId="4465" priority="1114" operator="lessThan">
      <formula>$C$4</formula>
    </cfRule>
  </conditionalFormatting>
  <conditionalFormatting sqref="AO14">
    <cfRule type="cellIs" dxfId="4464" priority="1115" operator="lessThan">
      <formula>$C$4</formula>
    </cfRule>
  </conditionalFormatting>
  <conditionalFormatting sqref="AO15">
    <cfRule type="cellIs" dxfId="4463" priority="1116" operator="lessThan">
      <formula>$C$4</formula>
    </cfRule>
  </conditionalFormatting>
  <conditionalFormatting sqref="AO16">
    <cfRule type="cellIs" dxfId="4462" priority="1117" operator="lessThan">
      <formula>$C$4</formula>
    </cfRule>
  </conditionalFormatting>
  <conditionalFormatting sqref="AO17">
    <cfRule type="cellIs" dxfId="4461" priority="1118" operator="lessThan">
      <formula>$C$4</formula>
    </cfRule>
  </conditionalFormatting>
  <conditionalFormatting sqref="AO18">
    <cfRule type="cellIs" dxfId="4460" priority="1119" operator="lessThan">
      <formula>$C$4</formula>
    </cfRule>
  </conditionalFormatting>
  <conditionalFormatting sqref="AO19">
    <cfRule type="cellIs" dxfId="4459" priority="1120" operator="lessThan">
      <formula>$C$4</formula>
    </cfRule>
  </conditionalFormatting>
  <conditionalFormatting sqref="AO20">
    <cfRule type="cellIs" dxfId="4458" priority="1121" operator="lessThan">
      <formula>$C$4</formula>
    </cfRule>
  </conditionalFormatting>
  <conditionalFormatting sqref="AO21">
    <cfRule type="cellIs" dxfId="4457" priority="1122" operator="lessThan">
      <formula>$C$4</formula>
    </cfRule>
  </conditionalFormatting>
  <conditionalFormatting sqref="AO22">
    <cfRule type="cellIs" dxfId="4456" priority="1123" operator="lessThan">
      <formula>$C$4</formula>
    </cfRule>
  </conditionalFormatting>
  <conditionalFormatting sqref="AO23">
    <cfRule type="cellIs" dxfId="4455" priority="1124" operator="lessThan">
      <formula>$C$4</formula>
    </cfRule>
  </conditionalFormatting>
  <conditionalFormatting sqref="AO24">
    <cfRule type="cellIs" dxfId="4454" priority="1125" operator="lessThan">
      <formula>$C$4</formula>
    </cfRule>
  </conditionalFormatting>
  <conditionalFormatting sqref="AO25">
    <cfRule type="cellIs" dxfId="4453" priority="1126" operator="lessThan">
      <formula>$C$4</formula>
    </cfRule>
  </conditionalFormatting>
  <conditionalFormatting sqref="AO26">
    <cfRule type="cellIs" dxfId="4452" priority="1127" operator="lessThan">
      <formula>$C$4</formula>
    </cfRule>
  </conditionalFormatting>
  <conditionalFormatting sqref="AO27">
    <cfRule type="cellIs" dxfId="4451" priority="1128" operator="lessThan">
      <formula>$C$4</formula>
    </cfRule>
  </conditionalFormatting>
  <conditionalFormatting sqref="AO28">
    <cfRule type="cellIs" dxfId="4450" priority="1129" operator="lessThan">
      <formula>$C$4</formula>
    </cfRule>
  </conditionalFormatting>
  <conditionalFormatting sqref="AO29">
    <cfRule type="cellIs" dxfId="4449" priority="1130" operator="lessThan">
      <formula>$C$4</formula>
    </cfRule>
  </conditionalFormatting>
  <conditionalFormatting sqref="AO30">
    <cfRule type="cellIs" dxfId="4448" priority="1131" operator="lessThan">
      <formula>$C$4</formula>
    </cfRule>
  </conditionalFormatting>
  <conditionalFormatting sqref="AO31">
    <cfRule type="cellIs" dxfId="4447" priority="1132" operator="lessThan">
      <formula>$C$4</formula>
    </cfRule>
  </conditionalFormatting>
  <conditionalFormatting sqref="AO32">
    <cfRule type="cellIs" dxfId="4446" priority="1133" operator="lessThan">
      <formula>$C$4</formula>
    </cfRule>
  </conditionalFormatting>
  <conditionalFormatting sqref="AO33">
    <cfRule type="cellIs" dxfId="4445" priority="1134" operator="lessThan">
      <formula>$C$4</formula>
    </cfRule>
  </conditionalFormatting>
  <conditionalFormatting sqref="AO34">
    <cfRule type="cellIs" dxfId="4444" priority="1135" operator="lessThan">
      <formula>$C$4</formula>
    </cfRule>
  </conditionalFormatting>
  <conditionalFormatting sqref="AO35">
    <cfRule type="cellIs" dxfId="4443" priority="1136" operator="lessThan">
      <formula>$C$4</formula>
    </cfRule>
  </conditionalFormatting>
  <conditionalFormatting sqref="AO36">
    <cfRule type="cellIs" dxfId="4442" priority="1137" operator="lessThan">
      <formula>$C$4</formula>
    </cfRule>
  </conditionalFormatting>
  <conditionalFormatting sqref="AO37">
    <cfRule type="cellIs" dxfId="4441" priority="1138" operator="lessThan">
      <formula>$C$4</formula>
    </cfRule>
  </conditionalFormatting>
  <conditionalFormatting sqref="AO38">
    <cfRule type="cellIs" dxfId="4440" priority="1139" operator="lessThan">
      <formula>$C$4</formula>
    </cfRule>
  </conditionalFormatting>
  <conditionalFormatting sqref="AO39">
    <cfRule type="cellIs" dxfId="4439" priority="1140" operator="lessThan">
      <formula>$C$4</formula>
    </cfRule>
  </conditionalFormatting>
  <conditionalFormatting sqref="AO40">
    <cfRule type="cellIs" dxfId="4438" priority="1141" operator="lessThan">
      <formula>$C$4</formula>
    </cfRule>
  </conditionalFormatting>
  <conditionalFormatting sqref="AO41">
    <cfRule type="cellIs" dxfId="4437" priority="1142" operator="lessThan">
      <formula>$C$4</formula>
    </cfRule>
  </conditionalFormatting>
  <conditionalFormatting sqref="AO42">
    <cfRule type="cellIs" dxfId="4436" priority="1143" operator="lessThan">
      <formula>$C$4</formula>
    </cfRule>
  </conditionalFormatting>
  <conditionalFormatting sqref="AO43">
    <cfRule type="cellIs" dxfId="4435" priority="1144" operator="lessThan">
      <formula>$C$4</formula>
    </cfRule>
  </conditionalFormatting>
  <conditionalFormatting sqref="AO44">
    <cfRule type="cellIs" dxfId="4434" priority="1145" operator="lessThan">
      <formula>$C$4</formula>
    </cfRule>
  </conditionalFormatting>
  <conditionalFormatting sqref="AO45">
    <cfRule type="cellIs" dxfId="4433" priority="1146" operator="lessThan">
      <formula>$C$4</formula>
    </cfRule>
  </conditionalFormatting>
  <conditionalFormatting sqref="AO46">
    <cfRule type="cellIs" dxfId="4432" priority="1147" operator="lessThan">
      <formula>$C$4</formula>
    </cfRule>
  </conditionalFormatting>
  <conditionalFormatting sqref="AO47">
    <cfRule type="cellIs" dxfId="4431" priority="1148" operator="lessThan">
      <formula>$C$4</formula>
    </cfRule>
  </conditionalFormatting>
  <conditionalFormatting sqref="AO48">
    <cfRule type="cellIs" dxfId="4430" priority="1149" operator="lessThan">
      <formula>$C$4</formula>
    </cfRule>
  </conditionalFormatting>
  <conditionalFormatting sqref="AO49">
    <cfRule type="cellIs" dxfId="4429" priority="1150" operator="lessThan">
      <formula>$C$4</formula>
    </cfRule>
  </conditionalFormatting>
  <conditionalFormatting sqref="AO50">
    <cfRule type="cellIs" dxfId="4428" priority="1151" operator="lessThan">
      <formula>$C$4</formula>
    </cfRule>
  </conditionalFormatting>
  <conditionalFormatting sqref="AO51">
    <cfRule type="cellIs" dxfId="4427" priority="1152" operator="lessThan">
      <formula>$C$4</formula>
    </cfRule>
  </conditionalFormatting>
  <conditionalFormatting sqref="AO52">
    <cfRule type="cellIs" dxfId="4426" priority="1153" operator="lessThan">
      <formula>$C$4</formula>
    </cfRule>
  </conditionalFormatting>
  <conditionalFormatting sqref="AO53">
    <cfRule type="cellIs" dxfId="4425" priority="1154" operator="lessThan">
      <formula>$C$4</formula>
    </cfRule>
  </conditionalFormatting>
  <conditionalFormatting sqref="AO54">
    <cfRule type="cellIs" dxfId="4424" priority="1155" operator="lessThan">
      <formula>$C$4</formula>
    </cfRule>
  </conditionalFormatting>
  <conditionalFormatting sqref="AO55">
    <cfRule type="cellIs" dxfId="4423" priority="1156" operator="lessThan">
      <formula>$C$4</formula>
    </cfRule>
  </conditionalFormatting>
  <conditionalFormatting sqref="AO56">
    <cfRule type="cellIs" dxfId="4422" priority="1157" operator="lessThan">
      <formula>$C$4</formula>
    </cfRule>
  </conditionalFormatting>
  <conditionalFormatting sqref="AO57">
    <cfRule type="cellIs" dxfId="4421" priority="1158" operator="lessThan">
      <formula>$C$4</formula>
    </cfRule>
  </conditionalFormatting>
  <conditionalFormatting sqref="AO58">
    <cfRule type="cellIs" dxfId="4420" priority="1159" operator="lessThan">
      <formula>$C$4</formula>
    </cfRule>
  </conditionalFormatting>
  <conditionalFormatting sqref="AO59">
    <cfRule type="cellIs" dxfId="4419" priority="1160" operator="lessThan">
      <formula>$C$4</formula>
    </cfRule>
  </conditionalFormatting>
  <conditionalFormatting sqref="AO60">
    <cfRule type="cellIs" dxfId="4418" priority="1161" operator="lessThan">
      <formula>$C$4</formula>
    </cfRule>
  </conditionalFormatting>
  <conditionalFormatting sqref="AP11">
    <cfRule type="cellIs" dxfId="4417" priority="1162" operator="lessThan">
      <formula>$C$4</formula>
    </cfRule>
  </conditionalFormatting>
  <conditionalFormatting sqref="AP12">
    <cfRule type="cellIs" dxfId="4416" priority="1163" operator="lessThan">
      <formula>$C$4</formula>
    </cfRule>
  </conditionalFormatting>
  <conditionalFormatting sqref="AP13">
    <cfRule type="cellIs" dxfId="4415" priority="1164" operator="lessThan">
      <formula>$C$4</formula>
    </cfRule>
  </conditionalFormatting>
  <conditionalFormatting sqref="AP14">
    <cfRule type="cellIs" dxfId="4414" priority="1165" operator="lessThan">
      <formula>$C$4</formula>
    </cfRule>
  </conditionalFormatting>
  <conditionalFormatting sqref="AP15">
    <cfRule type="cellIs" dxfId="4413" priority="1166" operator="lessThan">
      <formula>$C$4</formula>
    </cfRule>
  </conditionalFormatting>
  <conditionalFormatting sqref="AP16">
    <cfRule type="cellIs" dxfId="4412" priority="1167" operator="lessThan">
      <formula>$C$4</formula>
    </cfRule>
  </conditionalFormatting>
  <conditionalFormatting sqref="AP17">
    <cfRule type="cellIs" dxfId="4411" priority="1168" operator="lessThan">
      <formula>$C$4</formula>
    </cfRule>
  </conditionalFormatting>
  <conditionalFormatting sqref="AP18">
    <cfRule type="cellIs" dxfId="4410" priority="1169" operator="lessThan">
      <formula>$C$4</formula>
    </cfRule>
  </conditionalFormatting>
  <conditionalFormatting sqref="AP19">
    <cfRule type="cellIs" dxfId="4409" priority="1170" operator="lessThan">
      <formula>$C$4</formula>
    </cfRule>
  </conditionalFormatting>
  <conditionalFormatting sqref="AP20">
    <cfRule type="cellIs" dxfId="4408" priority="1171" operator="lessThan">
      <formula>$C$4</formula>
    </cfRule>
  </conditionalFormatting>
  <conditionalFormatting sqref="AP21">
    <cfRule type="cellIs" dxfId="4407" priority="1172" operator="lessThan">
      <formula>$C$4</formula>
    </cfRule>
  </conditionalFormatting>
  <conditionalFormatting sqref="AP22">
    <cfRule type="cellIs" dxfId="4406" priority="1173" operator="lessThan">
      <formula>$C$4</formula>
    </cfRule>
  </conditionalFormatting>
  <conditionalFormatting sqref="AP23">
    <cfRule type="cellIs" dxfId="4405" priority="1174" operator="lessThan">
      <formula>$C$4</formula>
    </cfRule>
  </conditionalFormatting>
  <conditionalFormatting sqref="AP24">
    <cfRule type="cellIs" dxfId="4404" priority="1175" operator="lessThan">
      <formula>$C$4</formula>
    </cfRule>
  </conditionalFormatting>
  <conditionalFormatting sqref="AP25">
    <cfRule type="cellIs" dxfId="4403" priority="1176" operator="lessThan">
      <formula>$C$4</formula>
    </cfRule>
  </conditionalFormatting>
  <conditionalFormatting sqref="AP26">
    <cfRule type="cellIs" dxfId="4402" priority="1177" operator="lessThan">
      <formula>$C$4</formula>
    </cfRule>
  </conditionalFormatting>
  <conditionalFormatting sqref="AP27">
    <cfRule type="cellIs" dxfId="4401" priority="1178" operator="lessThan">
      <formula>$C$4</formula>
    </cfRule>
  </conditionalFormatting>
  <conditionalFormatting sqref="AP28">
    <cfRule type="cellIs" dxfId="4400" priority="1179" operator="lessThan">
      <formula>$C$4</formula>
    </cfRule>
  </conditionalFormatting>
  <conditionalFormatting sqref="AP29">
    <cfRule type="cellIs" dxfId="4399" priority="1180" operator="lessThan">
      <formula>$C$4</formula>
    </cfRule>
  </conditionalFormatting>
  <conditionalFormatting sqref="AP30">
    <cfRule type="cellIs" dxfId="4398" priority="1181" operator="lessThan">
      <formula>$C$4</formula>
    </cfRule>
  </conditionalFormatting>
  <conditionalFormatting sqref="AP31">
    <cfRule type="cellIs" dxfId="4397" priority="1182" operator="lessThan">
      <formula>$C$4</formula>
    </cfRule>
  </conditionalFormatting>
  <conditionalFormatting sqref="AP32">
    <cfRule type="cellIs" dxfId="4396" priority="1183" operator="lessThan">
      <formula>$C$4</formula>
    </cfRule>
  </conditionalFormatting>
  <conditionalFormatting sqref="AP33">
    <cfRule type="cellIs" dxfId="4395" priority="1184" operator="lessThan">
      <formula>$C$4</formula>
    </cfRule>
  </conditionalFormatting>
  <conditionalFormatting sqref="AP34">
    <cfRule type="cellIs" dxfId="4394" priority="1185" operator="lessThan">
      <formula>$C$4</formula>
    </cfRule>
  </conditionalFormatting>
  <conditionalFormatting sqref="AP35">
    <cfRule type="cellIs" dxfId="4393" priority="1186" operator="lessThan">
      <formula>$C$4</formula>
    </cfRule>
  </conditionalFormatting>
  <conditionalFormatting sqref="AP36">
    <cfRule type="cellIs" dxfId="4392" priority="1187" operator="lessThan">
      <formula>$C$4</formula>
    </cfRule>
  </conditionalFormatting>
  <conditionalFormatting sqref="AP37">
    <cfRule type="cellIs" dxfId="4391" priority="1188" operator="lessThan">
      <formula>$C$4</formula>
    </cfRule>
  </conditionalFormatting>
  <conditionalFormatting sqref="AP38">
    <cfRule type="cellIs" dxfId="4390" priority="1189" operator="lessThan">
      <formula>$C$4</formula>
    </cfRule>
  </conditionalFormatting>
  <conditionalFormatting sqref="AP39">
    <cfRule type="cellIs" dxfId="4389" priority="1190" operator="lessThan">
      <formula>$C$4</formula>
    </cfRule>
  </conditionalFormatting>
  <conditionalFormatting sqref="AP40">
    <cfRule type="cellIs" dxfId="4388" priority="1191" operator="lessThan">
      <formula>$C$4</formula>
    </cfRule>
  </conditionalFormatting>
  <conditionalFormatting sqref="AP41">
    <cfRule type="cellIs" dxfId="4387" priority="1192" operator="lessThan">
      <formula>$C$4</formula>
    </cfRule>
  </conditionalFormatting>
  <conditionalFormatting sqref="AP42">
    <cfRule type="cellIs" dxfId="4386" priority="1193" operator="lessThan">
      <formula>$C$4</formula>
    </cfRule>
  </conditionalFormatting>
  <conditionalFormatting sqref="AP43">
    <cfRule type="cellIs" dxfId="4385" priority="1194" operator="lessThan">
      <formula>$C$4</formula>
    </cfRule>
  </conditionalFormatting>
  <conditionalFormatting sqref="AP44">
    <cfRule type="cellIs" dxfId="4384" priority="1195" operator="lessThan">
      <formula>$C$4</formula>
    </cfRule>
  </conditionalFormatting>
  <conditionalFormatting sqref="AP45">
    <cfRule type="cellIs" dxfId="4383" priority="1196" operator="lessThan">
      <formula>$C$4</formula>
    </cfRule>
  </conditionalFormatting>
  <conditionalFormatting sqref="AP46">
    <cfRule type="cellIs" dxfId="4382" priority="1197" operator="lessThan">
      <formula>$C$4</formula>
    </cfRule>
  </conditionalFormatting>
  <conditionalFormatting sqref="AP47">
    <cfRule type="cellIs" dxfId="4381" priority="1198" operator="lessThan">
      <formula>$C$4</formula>
    </cfRule>
  </conditionalFormatting>
  <conditionalFormatting sqref="AP48">
    <cfRule type="cellIs" dxfId="4380" priority="1199" operator="lessThan">
      <formula>$C$4</formula>
    </cfRule>
  </conditionalFormatting>
  <conditionalFormatting sqref="AP49">
    <cfRule type="cellIs" dxfId="4379" priority="1200" operator="lessThan">
      <formula>$C$4</formula>
    </cfRule>
  </conditionalFormatting>
  <conditionalFormatting sqref="AP50">
    <cfRule type="cellIs" dxfId="4378" priority="1201" operator="lessThan">
      <formula>$C$4</formula>
    </cfRule>
  </conditionalFormatting>
  <conditionalFormatting sqref="AP51">
    <cfRule type="cellIs" dxfId="4377" priority="1202" operator="lessThan">
      <formula>$C$4</formula>
    </cfRule>
  </conditionalFormatting>
  <conditionalFormatting sqref="AP52">
    <cfRule type="cellIs" dxfId="4376" priority="1203" operator="lessThan">
      <formula>$C$4</formula>
    </cfRule>
  </conditionalFormatting>
  <conditionalFormatting sqref="AP53">
    <cfRule type="cellIs" dxfId="4375" priority="1204" operator="lessThan">
      <formula>$C$4</formula>
    </cfRule>
  </conditionalFormatting>
  <conditionalFormatting sqref="AP54">
    <cfRule type="cellIs" dxfId="4374" priority="1205" operator="lessThan">
      <formula>$C$4</formula>
    </cfRule>
  </conditionalFormatting>
  <conditionalFormatting sqref="AP55">
    <cfRule type="cellIs" dxfId="4373" priority="1206" operator="lessThan">
      <formula>$C$4</formula>
    </cfRule>
  </conditionalFormatting>
  <conditionalFormatting sqref="AP56">
    <cfRule type="cellIs" dxfId="4372" priority="1207" operator="lessThan">
      <formula>$C$4</formula>
    </cfRule>
  </conditionalFormatting>
  <conditionalFormatting sqref="AP57">
    <cfRule type="cellIs" dxfId="4371" priority="1208" operator="lessThan">
      <formula>$C$4</formula>
    </cfRule>
  </conditionalFormatting>
  <conditionalFormatting sqref="AP58">
    <cfRule type="cellIs" dxfId="4370" priority="1209" operator="lessThan">
      <formula>$C$4</formula>
    </cfRule>
  </conditionalFormatting>
  <conditionalFormatting sqref="AP59">
    <cfRule type="cellIs" dxfId="4369" priority="1210" operator="lessThan">
      <formula>$C$4</formula>
    </cfRule>
  </conditionalFormatting>
  <conditionalFormatting sqref="AP60">
    <cfRule type="cellIs" dxfId="4368" priority="1211" operator="lessThan">
      <formula>$C$4</formula>
    </cfRule>
  </conditionalFormatting>
  <conditionalFormatting sqref="AQ11">
    <cfRule type="cellIs" dxfId="4367" priority="1212" operator="lessThan">
      <formula>$C$4</formula>
    </cfRule>
  </conditionalFormatting>
  <conditionalFormatting sqref="AQ12">
    <cfRule type="cellIs" dxfId="4366" priority="1213" operator="lessThan">
      <formula>$C$4</formula>
    </cfRule>
  </conditionalFormatting>
  <conditionalFormatting sqref="AQ13">
    <cfRule type="cellIs" dxfId="4365" priority="1214" operator="lessThan">
      <formula>$C$4</formula>
    </cfRule>
  </conditionalFormatting>
  <conditionalFormatting sqref="AQ14">
    <cfRule type="cellIs" dxfId="4364" priority="1215" operator="lessThan">
      <formula>$C$4</formula>
    </cfRule>
  </conditionalFormatting>
  <conditionalFormatting sqref="AQ15">
    <cfRule type="cellIs" dxfId="4363" priority="1216" operator="lessThan">
      <formula>$C$4</formula>
    </cfRule>
  </conditionalFormatting>
  <conditionalFormatting sqref="AQ16">
    <cfRule type="cellIs" dxfId="4362" priority="1217" operator="lessThan">
      <formula>$C$4</formula>
    </cfRule>
  </conditionalFormatting>
  <conditionalFormatting sqref="AQ17">
    <cfRule type="cellIs" dxfId="4361" priority="1218" operator="lessThan">
      <formula>$C$4</formula>
    </cfRule>
  </conditionalFormatting>
  <conditionalFormatting sqref="AQ18">
    <cfRule type="cellIs" dxfId="4360" priority="1219" operator="lessThan">
      <formula>$C$4</formula>
    </cfRule>
  </conditionalFormatting>
  <conditionalFormatting sqref="AQ19">
    <cfRule type="cellIs" dxfId="4359" priority="1220" operator="lessThan">
      <formula>$C$4</formula>
    </cfRule>
  </conditionalFormatting>
  <conditionalFormatting sqref="AQ20">
    <cfRule type="cellIs" dxfId="4358" priority="1221" operator="lessThan">
      <formula>$C$4</formula>
    </cfRule>
  </conditionalFormatting>
  <conditionalFormatting sqref="AQ21">
    <cfRule type="cellIs" dxfId="4357" priority="1222" operator="lessThan">
      <formula>$C$4</formula>
    </cfRule>
  </conditionalFormatting>
  <conditionalFormatting sqref="AQ22">
    <cfRule type="cellIs" dxfId="4356" priority="1223" operator="lessThan">
      <formula>$C$4</formula>
    </cfRule>
  </conditionalFormatting>
  <conditionalFormatting sqref="AQ23">
    <cfRule type="cellIs" dxfId="4355" priority="1224" operator="lessThan">
      <formula>$C$4</formula>
    </cfRule>
  </conditionalFormatting>
  <conditionalFormatting sqref="AQ24">
    <cfRule type="cellIs" dxfId="4354" priority="1225" operator="lessThan">
      <formula>$C$4</formula>
    </cfRule>
  </conditionalFormatting>
  <conditionalFormatting sqref="AQ25">
    <cfRule type="cellIs" dxfId="4353" priority="1226" operator="lessThan">
      <formula>$C$4</formula>
    </cfRule>
  </conditionalFormatting>
  <conditionalFormatting sqref="AQ26">
    <cfRule type="cellIs" dxfId="4352" priority="1227" operator="lessThan">
      <formula>$C$4</formula>
    </cfRule>
  </conditionalFormatting>
  <conditionalFormatting sqref="AQ27">
    <cfRule type="cellIs" dxfId="4351" priority="1228" operator="lessThan">
      <formula>$C$4</formula>
    </cfRule>
  </conditionalFormatting>
  <conditionalFormatting sqref="AQ28">
    <cfRule type="cellIs" dxfId="4350" priority="1229" operator="lessThan">
      <formula>$C$4</formula>
    </cfRule>
  </conditionalFormatting>
  <conditionalFormatting sqref="AQ29">
    <cfRule type="cellIs" dxfId="4349" priority="1230" operator="lessThan">
      <formula>$C$4</formula>
    </cfRule>
  </conditionalFormatting>
  <conditionalFormatting sqref="AQ30">
    <cfRule type="cellIs" dxfId="4348" priority="1231" operator="lessThan">
      <formula>$C$4</formula>
    </cfRule>
  </conditionalFormatting>
  <conditionalFormatting sqref="AQ31">
    <cfRule type="cellIs" dxfId="4347" priority="1232" operator="lessThan">
      <formula>$C$4</formula>
    </cfRule>
  </conditionalFormatting>
  <conditionalFormatting sqref="AQ32">
    <cfRule type="cellIs" dxfId="4346" priority="1233" operator="lessThan">
      <formula>$C$4</formula>
    </cfRule>
  </conditionalFormatting>
  <conditionalFormatting sqref="AQ33">
    <cfRule type="cellIs" dxfId="4345" priority="1234" operator="lessThan">
      <formula>$C$4</formula>
    </cfRule>
  </conditionalFormatting>
  <conditionalFormatting sqref="AQ34">
    <cfRule type="cellIs" dxfId="4344" priority="1235" operator="lessThan">
      <formula>$C$4</formula>
    </cfRule>
  </conditionalFormatting>
  <conditionalFormatting sqref="AQ35">
    <cfRule type="cellIs" dxfId="4343" priority="1236" operator="lessThan">
      <formula>$C$4</formula>
    </cfRule>
  </conditionalFormatting>
  <conditionalFormatting sqref="AQ36">
    <cfRule type="cellIs" dxfId="4342" priority="1237" operator="lessThan">
      <formula>$C$4</formula>
    </cfRule>
  </conditionalFormatting>
  <conditionalFormatting sqref="AQ37">
    <cfRule type="cellIs" dxfId="4341" priority="1238" operator="lessThan">
      <formula>$C$4</formula>
    </cfRule>
  </conditionalFormatting>
  <conditionalFormatting sqref="AQ38">
    <cfRule type="cellIs" dxfId="4340" priority="1239" operator="lessThan">
      <formula>$C$4</formula>
    </cfRule>
  </conditionalFormatting>
  <conditionalFormatting sqref="AQ39">
    <cfRule type="cellIs" dxfId="4339" priority="1240" operator="lessThan">
      <formula>$C$4</formula>
    </cfRule>
  </conditionalFormatting>
  <conditionalFormatting sqref="AQ40">
    <cfRule type="cellIs" dxfId="4338" priority="1241" operator="lessThan">
      <formula>$C$4</formula>
    </cfRule>
  </conditionalFormatting>
  <conditionalFormatting sqref="AQ41">
    <cfRule type="cellIs" dxfId="4337" priority="1242" operator="lessThan">
      <formula>$C$4</formula>
    </cfRule>
  </conditionalFormatting>
  <conditionalFormatting sqref="AQ42">
    <cfRule type="cellIs" dxfId="4336" priority="1243" operator="lessThan">
      <formula>$C$4</formula>
    </cfRule>
  </conditionalFormatting>
  <conditionalFormatting sqref="AQ43">
    <cfRule type="cellIs" dxfId="4335" priority="1244" operator="lessThan">
      <formula>$C$4</formula>
    </cfRule>
  </conditionalFormatting>
  <conditionalFormatting sqref="AQ44">
    <cfRule type="cellIs" dxfId="4334" priority="1245" operator="lessThan">
      <formula>$C$4</formula>
    </cfRule>
  </conditionalFormatting>
  <conditionalFormatting sqref="AQ45">
    <cfRule type="cellIs" dxfId="4333" priority="1246" operator="lessThan">
      <formula>$C$4</formula>
    </cfRule>
  </conditionalFormatting>
  <conditionalFormatting sqref="AQ46">
    <cfRule type="cellIs" dxfId="4332" priority="1247" operator="lessThan">
      <formula>$C$4</formula>
    </cfRule>
  </conditionalFormatting>
  <conditionalFormatting sqref="AQ47">
    <cfRule type="cellIs" dxfId="4331" priority="1248" operator="lessThan">
      <formula>$C$4</formula>
    </cfRule>
  </conditionalFormatting>
  <conditionalFormatting sqref="AQ48">
    <cfRule type="cellIs" dxfId="4330" priority="1249" operator="lessThan">
      <formula>$C$4</formula>
    </cfRule>
  </conditionalFormatting>
  <conditionalFormatting sqref="AQ49">
    <cfRule type="cellIs" dxfId="4329" priority="1250" operator="lessThan">
      <formula>$C$4</formula>
    </cfRule>
  </conditionalFormatting>
  <conditionalFormatting sqref="AQ50">
    <cfRule type="cellIs" dxfId="4328" priority="1251" operator="lessThan">
      <formula>$C$4</formula>
    </cfRule>
  </conditionalFormatting>
  <conditionalFormatting sqref="AQ51">
    <cfRule type="cellIs" dxfId="4327" priority="1252" operator="lessThan">
      <formula>$C$4</formula>
    </cfRule>
  </conditionalFormatting>
  <conditionalFormatting sqref="AQ52">
    <cfRule type="cellIs" dxfId="4326" priority="1253" operator="lessThan">
      <formula>$C$4</formula>
    </cfRule>
  </conditionalFormatting>
  <conditionalFormatting sqref="AQ53">
    <cfRule type="cellIs" dxfId="4325" priority="1254" operator="lessThan">
      <formula>$C$4</formula>
    </cfRule>
  </conditionalFormatting>
  <conditionalFormatting sqref="AQ54">
    <cfRule type="cellIs" dxfId="4324" priority="1255" operator="lessThan">
      <formula>$C$4</formula>
    </cfRule>
  </conditionalFormatting>
  <conditionalFormatting sqref="AQ55">
    <cfRule type="cellIs" dxfId="4323" priority="1256" operator="lessThan">
      <formula>$C$4</formula>
    </cfRule>
  </conditionalFormatting>
  <conditionalFormatting sqref="AQ56">
    <cfRule type="cellIs" dxfId="4322" priority="1257" operator="lessThan">
      <formula>$C$4</formula>
    </cfRule>
  </conditionalFormatting>
  <conditionalFormatting sqref="AQ57">
    <cfRule type="cellIs" dxfId="4321" priority="1258" operator="lessThan">
      <formula>$C$4</formula>
    </cfRule>
  </conditionalFormatting>
  <conditionalFormatting sqref="AQ58">
    <cfRule type="cellIs" dxfId="4320" priority="1259" operator="lessThan">
      <formula>$C$4</formula>
    </cfRule>
  </conditionalFormatting>
  <conditionalFormatting sqref="AQ59">
    <cfRule type="cellIs" dxfId="4319" priority="1260" operator="lessThan">
      <formula>$C$4</formula>
    </cfRule>
  </conditionalFormatting>
  <conditionalFormatting sqref="AQ60">
    <cfRule type="cellIs" dxfId="4318" priority="1261" operator="lessThan">
      <formula>$C$4</formula>
    </cfRule>
  </conditionalFormatting>
  <conditionalFormatting sqref="AR11">
    <cfRule type="cellIs" dxfId="4317" priority="1262" operator="lessThan">
      <formula>$C$4</formula>
    </cfRule>
  </conditionalFormatting>
  <conditionalFormatting sqref="AR12">
    <cfRule type="cellIs" dxfId="4316" priority="1263" operator="lessThan">
      <formula>$C$4</formula>
    </cfRule>
  </conditionalFormatting>
  <conditionalFormatting sqref="AR13">
    <cfRule type="cellIs" dxfId="4315" priority="1264" operator="lessThan">
      <formula>$C$4</formula>
    </cfRule>
  </conditionalFormatting>
  <conditionalFormatting sqref="AR14">
    <cfRule type="cellIs" dxfId="4314" priority="1265" operator="lessThan">
      <formula>$C$4</formula>
    </cfRule>
  </conditionalFormatting>
  <conditionalFormatting sqref="AR15">
    <cfRule type="cellIs" dxfId="4313" priority="1266" operator="lessThan">
      <formula>$C$4</formula>
    </cfRule>
  </conditionalFormatting>
  <conditionalFormatting sqref="AR16">
    <cfRule type="cellIs" dxfId="4312" priority="1267" operator="lessThan">
      <formula>$C$4</formula>
    </cfRule>
  </conditionalFormatting>
  <conditionalFormatting sqref="AR17">
    <cfRule type="cellIs" dxfId="4311" priority="1268" operator="lessThan">
      <formula>$C$4</formula>
    </cfRule>
  </conditionalFormatting>
  <conditionalFormatting sqref="AR18">
    <cfRule type="cellIs" dxfId="4310" priority="1269" operator="lessThan">
      <formula>$C$4</formula>
    </cfRule>
  </conditionalFormatting>
  <conditionalFormatting sqref="AR19">
    <cfRule type="cellIs" dxfId="4309" priority="1270" operator="lessThan">
      <formula>$C$4</formula>
    </cfRule>
  </conditionalFormatting>
  <conditionalFormatting sqref="AR20">
    <cfRule type="cellIs" dxfId="4308" priority="1271" operator="lessThan">
      <formula>$C$4</formula>
    </cfRule>
  </conditionalFormatting>
  <conditionalFormatting sqref="AR21">
    <cfRule type="cellIs" dxfId="4307" priority="1272" operator="lessThan">
      <formula>$C$4</formula>
    </cfRule>
  </conditionalFormatting>
  <conditionalFormatting sqref="AR22">
    <cfRule type="cellIs" dxfId="4306" priority="1273" operator="lessThan">
      <formula>$C$4</formula>
    </cfRule>
  </conditionalFormatting>
  <conditionalFormatting sqref="AR23">
    <cfRule type="cellIs" dxfId="4305" priority="1274" operator="lessThan">
      <formula>$C$4</formula>
    </cfRule>
  </conditionalFormatting>
  <conditionalFormatting sqref="AR24">
    <cfRule type="cellIs" dxfId="4304" priority="1275" operator="lessThan">
      <formula>$C$4</formula>
    </cfRule>
  </conditionalFormatting>
  <conditionalFormatting sqref="AR25">
    <cfRule type="cellIs" dxfId="4303" priority="1276" operator="lessThan">
      <formula>$C$4</formula>
    </cfRule>
  </conditionalFormatting>
  <conditionalFormatting sqref="AR26">
    <cfRule type="cellIs" dxfId="4302" priority="1277" operator="lessThan">
      <formula>$C$4</formula>
    </cfRule>
  </conditionalFormatting>
  <conditionalFormatting sqref="AR27">
    <cfRule type="cellIs" dxfId="4301" priority="1278" operator="lessThan">
      <formula>$C$4</formula>
    </cfRule>
  </conditionalFormatting>
  <conditionalFormatting sqref="AR28">
    <cfRule type="cellIs" dxfId="4300" priority="1279" operator="lessThan">
      <formula>$C$4</formula>
    </cfRule>
  </conditionalFormatting>
  <conditionalFormatting sqref="AR29">
    <cfRule type="cellIs" dxfId="4299" priority="1280" operator="lessThan">
      <formula>$C$4</formula>
    </cfRule>
  </conditionalFormatting>
  <conditionalFormatting sqref="AR30">
    <cfRule type="cellIs" dxfId="4298" priority="1281" operator="lessThan">
      <formula>$C$4</formula>
    </cfRule>
  </conditionalFormatting>
  <conditionalFormatting sqref="AR31">
    <cfRule type="cellIs" dxfId="4297" priority="1282" operator="lessThan">
      <formula>$C$4</formula>
    </cfRule>
  </conditionalFormatting>
  <conditionalFormatting sqref="AR32">
    <cfRule type="cellIs" dxfId="4296" priority="1283" operator="lessThan">
      <formula>$C$4</formula>
    </cfRule>
  </conditionalFormatting>
  <conditionalFormatting sqref="AR33">
    <cfRule type="cellIs" dxfId="4295" priority="1284" operator="lessThan">
      <formula>$C$4</formula>
    </cfRule>
  </conditionalFormatting>
  <conditionalFormatting sqref="AR34">
    <cfRule type="cellIs" dxfId="4294" priority="1285" operator="lessThan">
      <formula>$C$4</formula>
    </cfRule>
  </conditionalFormatting>
  <conditionalFormatting sqref="AR35">
    <cfRule type="cellIs" dxfId="4293" priority="1286" operator="lessThan">
      <formula>$C$4</formula>
    </cfRule>
  </conditionalFormatting>
  <conditionalFormatting sqref="AR36">
    <cfRule type="cellIs" dxfId="4292" priority="1287" operator="lessThan">
      <formula>$C$4</formula>
    </cfRule>
  </conditionalFormatting>
  <conditionalFormatting sqref="AR37">
    <cfRule type="cellIs" dxfId="4291" priority="1288" operator="lessThan">
      <formula>$C$4</formula>
    </cfRule>
  </conditionalFormatting>
  <conditionalFormatting sqref="AR38">
    <cfRule type="cellIs" dxfId="4290" priority="1289" operator="lessThan">
      <formula>$C$4</formula>
    </cfRule>
  </conditionalFormatting>
  <conditionalFormatting sqref="AR39">
    <cfRule type="cellIs" dxfId="4289" priority="1290" operator="lessThan">
      <formula>$C$4</formula>
    </cfRule>
  </conditionalFormatting>
  <conditionalFormatting sqref="AR40">
    <cfRule type="cellIs" dxfId="4288" priority="1291" operator="lessThan">
      <formula>$C$4</formula>
    </cfRule>
  </conditionalFormatting>
  <conditionalFormatting sqref="AR41">
    <cfRule type="cellIs" dxfId="4287" priority="1292" operator="lessThan">
      <formula>$C$4</formula>
    </cfRule>
  </conditionalFormatting>
  <conditionalFormatting sqref="AR42">
    <cfRule type="cellIs" dxfId="4286" priority="1293" operator="lessThan">
      <formula>$C$4</formula>
    </cfRule>
  </conditionalFormatting>
  <conditionalFormatting sqref="AR43">
    <cfRule type="cellIs" dxfId="4285" priority="1294" operator="lessThan">
      <formula>$C$4</formula>
    </cfRule>
  </conditionalFormatting>
  <conditionalFormatting sqref="AR44">
    <cfRule type="cellIs" dxfId="4284" priority="1295" operator="lessThan">
      <formula>$C$4</formula>
    </cfRule>
  </conditionalFormatting>
  <conditionalFormatting sqref="AR45">
    <cfRule type="cellIs" dxfId="4283" priority="1296" operator="lessThan">
      <formula>$C$4</formula>
    </cfRule>
  </conditionalFormatting>
  <conditionalFormatting sqref="AR46">
    <cfRule type="cellIs" dxfId="4282" priority="1297" operator="lessThan">
      <formula>$C$4</formula>
    </cfRule>
  </conditionalFormatting>
  <conditionalFormatting sqref="AR47">
    <cfRule type="cellIs" dxfId="4281" priority="1298" operator="lessThan">
      <formula>$C$4</formula>
    </cfRule>
  </conditionalFormatting>
  <conditionalFormatting sqref="AR48">
    <cfRule type="cellIs" dxfId="4280" priority="1299" operator="lessThan">
      <formula>$C$4</formula>
    </cfRule>
  </conditionalFormatting>
  <conditionalFormatting sqref="AR49">
    <cfRule type="cellIs" dxfId="4279" priority="1300" operator="lessThan">
      <formula>$C$4</formula>
    </cfRule>
  </conditionalFormatting>
  <conditionalFormatting sqref="AR50">
    <cfRule type="cellIs" dxfId="4278" priority="1301" operator="lessThan">
      <formula>$C$4</formula>
    </cfRule>
  </conditionalFormatting>
  <conditionalFormatting sqref="AR51">
    <cfRule type="cellIs" dxfId="4277" priority="1302" operator="lessThan">
      <formula>$C$4</formula>
    </cfRule>
  </conditionalFormatting>
  <conditionalFormatting sqref="AR52">
    <cfRule type="cellIs" dxfId="4276" priority="1303" operator="lessThan">
      <formula>$C$4</formula>
    </cfRule>
  </conditionalFormatting>
  <conditionalFormatting sqref="AR53">
    <cfRule type="cellIs" dxfId="4275" priority="1304" operator="lessThan">
      <formula>$C$4</formula>
    </cfRule>
  </conditionalFormatting>
  <conditionalFormatting sqref="AR54">
    <cfRule type="cellIs" dxfId="4274" priority="1305" operator="lessThan">
      <formula>$C$4</formula>
    </cfRule>
  </conditionalFormatting>
  <conditionalFormatting sqref="AR55">
    <cfRule type="cellIs" dxfId="4273" priority="1306" operator="lessThan">
      <formula>$C$4</formula>
    </cfRule>
  </conditionalFormatting>
  <conditionalFormatting sqref="AR56">
    <cfRule type="cellIs" dxfId="4272" priority="1307" operator="lessThan">
      <formula>$C$4</formula>
    </cfRule>
  </conditionalFormatting>
  <conditionalFormatting sqref="AR57">
    <cfRule type="cellIs" dxfId="4271" priority="1308" operator="lessThan">
      <formula>$C$4</formula>
    </cfRule>
  </conditionalFormatting>
  <conditionalFormatting sqref="AR58">
    <cfRule type="cellIs" dxfId="4270" priority="1309" operator="lessThan">
      <formula>$C$4</formula>
    </cfRule>
  </conditionalFormatting>
  <conditionalFormatting sqref="AR59">
    <cfRule type="cellIs" dxfId="4269" priority="1310" operator="lessThan">
      <formula>$C$4</formula>
    </cfRule>
  </conditionalFormatting>
  <conditionalFormatting sqref="AR60">
    <cfRule type="cellIs" dxfId="4268" priority="1311" operator="lessThan">
      <formula>$C$4</formula>
    </cfRule>
  </conditionalFormatting>
  <conditionalFormatting sqref="AS11">
    <cfRule type="cellIs" dxfId="4267" priority="1312" operator="lessThan">
      <formula>$C$4</formula>
    </cfRule>
  </conditionalFormatting>
  <conditionalFormatting sqref="AS12">
    <cfRule type="cellIs" dxfId="4266" priority="1313" operator="lessThan">
      <formula>$C$4</formula>
    </cfRule>
  </conditionalFormatting>
  <conditionalFormatting sqref="AS13">
    <cfRule type="cellIs" dxfId="4265" priority="1314" operator="lessThan">
      <formula>$C$4</formula>
    </cfRule>
  </conditionalFormatting>
  <conditionalFormatting sqref="AS14">
    <cfRule type="cellIs" dxfId="4264" priority="1315" operator="lessThan">
      <formula>$C$4</formula>
    </cfRule>
  </conditionalFormatting>
  <conditionalFormatting sqref="AS15">
    <cfRule type="cellIs" dxfId="4263" priority="1316" operator="lessThan">
      <formula>$C$4</formula>
    </cfRule>
  </conditionalFormatting>
  <conditionalFormatting sqref="AS16">
    <cfRule type="cellIs" dxfId="4262" priority="1317" operator="lessThan">
      <formula>$C$4</formula>
    </cfRule>
  </conditionalFormatting>
  <conditionalFormatting sqref="AS17">
    <cfRule type="cellIs" dxfId="4261" priority="1318" operator="lessThan">
      <formula>$C$4</formula>
    </cfRule>
  </conditionalFormatting>
  <conditionalFormatting sqref="AS18">
    <cfRule type="cellIs" dxfId="4260" priority="1319" operator="lessThan">
      <formula>$C$4</formula>
    </cfRule>
  </conditionalFormatting>
  <conditionalFormatting sqref="AS19">
    <cfRule type="cellIs" dxfId="4259" priority="1320" operator="lessThan">
      <formula>$C$4</formula>
    </cfRule>
  </conditionalFormatting>
  <conditionalFormatting sqref="AS20">
    <cfRule type="cellIs" dxfId="4258" priority="1321" operator="lessThan">
      <formula>$C$4</formula>
    </cfRule>
  </conditionalFormatting>
  <conditionalFormatting sqref="AS21">
    <cfRule type="cellIs" dxfId="4257" priority="1322" operator="lessThan">
      <formula>$C$4</formula>
    </cfRule>
  </conditionalFormatting>
  <conditionalFormatting sqref="AS22">
    <cfRule type="cellIs" dxfId="4256" priority="1323" operator="lessThan">
      <formula>$C$4</formula>
    </cfRule>
  </conditionalFormatting>
  <conditionalFormatting sqref="AS23">
    <cfRule type="cellIs" dxfId="4255" priority="1324" operator="lessThan">
      <formula>$C$4</formula>
    </cfRule>
  </conditionalFormatting>
  <conditionalFormatting sqref="AS24">
    <cfRule type="cellIs" dxfId="4254" priority="1325" operator="lessThan">
      <formula>$C$4</formula>
    </cfRule>
  </conditionalFormatting>
  <conditionalFormatting sqref="AS25">
    <cfRule type="cellIs" dxfId="4253" priority="1326" operator="lessThan">
      <formula>$C$4</formula>
    </cfRule>
  </conditionalFormatting>
  <conditionalFormatting sqref="AS26">
    <cfRule type="cellIs" dxfId="4252" priority="1327" operator="lessThan">
      <formula>$C$4</formula>
    </cfRule>
  </conditionalFormatting>
  <conditionalFormatting sqref="AS27">
    <cfRule type="cellIs" dxfId="4251" priority="1328" operator="lessThan">
      <formula>$C$4</formula>
    </cfRule>
  </conditionalFormatting>
  <conditionalFormatting sqref="AS28">
    <cfRule type="cellIs" dxfId="4250" priority="1329" operator="lessThan">
      <formula>$C$4</formula>
    </cfRule>
  </conditionalFormatting>
  <conditionalFormatting sqref="AS29">
    <cfRule type="cellIs" dxfId="4249" priority="1330" operator="lessThan">
      <formula>$C$4</formula>
    </cfRule>
  </conditionalFormatting>
  <conditionalFormatting sqref="AS30">
    <cfRule type="cellIs" dxfId="4248" priority="1331" operator="lessThan">
      <formula>$C$4</formula>
    </cfRule>
  </conditionalFormatting>
  <conditionalFormatting sqref="AS31">
    <cfRule type="cellIs" dxfId="4247" priority="1332" operator="lessThan">
      <formula>$C$4</formula>
    </cfRule>
  </conditionalFormatting>
  <conditionalFormatting sqref="AS32">
    <cfRule type="cellIs" dxfId="4246" priority="1333" operator="lessThan">
      <formula>$C$4</formula>
    </cfRule>
  </conditionalFormatting>
  <conditionalFormatting sqref="AS33">
    <cfRule type="cellIs" dxfId="4245" priority="1334" operator="lessThan">
      <formula>$C$4</formula>
    </cfRule>
  </conditionalFormatting>
  <conditionalFormatting sqref="AS34">
    <cfRule type="cellIs" dxfId="4244" priority="1335" operator="lessThan">
      <formula>$C$4</formula>
    </cfRule>
  </conditionalFormatting>
  <conditionalFormatting sqref="AS35">
    <cfRule type="cellIs" dxfId="4243" priority="1336" operator="lessThan">
      <formula>$C$4</formula>
    </cfRule>
  </conditionalFormatting>
  <conditionalFormatting sqref="AS36">
    <cfRule type="cellIs" dxfId="4242" priority="1337" operator="lessThan">
      <formula>$C$4</formula>
    </cfRule>
  </conditionalFormatting>
  <conditionalFormatting sqref="AS37">
    <cfRule type="cellIs" dxfId="4241" priority="1338" operator="lessThan">
      <formula>$C$4</formula>
    </cfRule>
  </conditionalFormatting>
  <conditionalFormatting sqref="AS38">
    <cfRule type="cellIs" dxfId="4240" priority="1339" operator="lessThan">
      <formula>$C$4</formula>
    </cfRule>
  </conditionalFormatting>
  <conditionalFormatting sqref="AS39">
    <cfRule type="cellIs" dxfId="4239" priority="1340" operator="lessThan">
      <formula>$C$4</formula>
    </cfRule>
  </conditionalFormatting>
  <conditionalFormatting sqref="AS40">
    <cfRule type="cellIs" dxfId="4238" priority="1341" operator="lessThan">
      <formula>$C$4</formula>
    </cfRule>
  </conditionalFormatting>
  <conditionalFormatting sqref="AS41">
    <cfRule type="cellIs" dxfId="4237" priority="1342" operator="lessThan">
      <formula>$C$4</formula>
    </cfRule>
  </conditionalFormatting>
  <conditionalFormatting sqref="AS42">
    <cfRule type="cellIs" dxfId="4236" priority="1343" operator="lessThan">
      <formula>$C$4</formula>
    </cfRule>
  </conditionalFormatting>
  <conditionalFormatting sqref="AS43">
    <cfRule type="cellIs" dxfId="4235" priority="1344" operator="lessThan">
      <formula>$C$4</formula>
    </cfRule>
  </conditionalFormatting>
  <conditionalFormatting sqref="AS44">
    <cfRule type="cellIs" dxfId="4234" priority="1345" operator="lessThan">
      <formula>$C$4</formula>
    </cfRule>
  </conditionalFormatting>
  <conditionalFormatting sqref="AS45">
    <cfRule type="cellIs" dxfId="4233" priority="1346" operator="lessThan">
      <formula>$C$4</formula>
    </cfRule>
  </conditionalFormatting>
  <conditionalFormatting sqref="AS46">
    <cfRule type="cellIs" dxfId="4232" priority="1347" operator="lessThan">
      <formula>$C$4</formula>
    </cfRule>
  </conditionalFormatting>
  <conditionalFormatting sqref="AS47">
    <cfRule type="cellIs" dxfId="4231" priority="1348" operator="lessThan">
      <formula>$C$4</formula>
    </cfRule>
  </conditionalFormatting>
  <conditionalFormatting sqref="AS48">
    <cfRule type="cellIs" dxfId="4230" priority="1349" operator="lessThan">
      <formula>$C$4</formula>
    </cfRule>
  </conditionalFormatting>
  <conditionalFormatting sqref="AS49">
    <cfRule type="cellIs" dxfId="4229" priority="1350" operator="lessThan">
      <formula>$C$4</formula>
    </cfRule>
  </conditionalFormatting>
  <conditionalFormatting sqref="AS50">
    <cfRule type="cellIs" dxfId="4228" priority="1351" operator="lessThan">
      <formula>$C$4</formula>
    </cfRule>
  </conditionalFormatting>
  <conditionalFormatting sqref="AS51">
    <cfRule type="cellIs" dxfId="4227" priority="1352" operator="lessThan">
      <formula>$C$4</formula>
    </cfRule>
  </conditionalFormatting>
  <conditionalFormatting sqref="AS52">
    <cfRule type="cellIs" dxfId="4226" priority="1353" operator="lessThan">
      <formula>$C$4</formula>
    </cfRule>
  </conditionalFormatting>
  <conditionalFormatting sqref="AS53">
    <cfRule type="cellIs" dxfId="4225" priority="1354" operator="lessThan">
      <formula>$C$4</formula>
    </cfRule>
  </conditionalFormatting>
  <conditionalFormatting sqref="AS54">
    <cfRule type="cellIs" dxfId="4224" priority="1355" operator="lessThan">
      <formula>$C$4</formula>
    </cfRule>
  </conditionalFormatting>
  <conditionalFormatting sqref="AS55">
    <cfRule type="cellIs" dxfId="4223" priority="1356" operator="lessThan">
      <formula>$C$4</formula>
    </cfRule>
  </conditionalFormatting>
  <conditionalFormatting sqref="AS56">
    <cfRule type="cellIs" dxfId="4222" priority="1357" operator="lessThan">
      <formula>$C$4</formula>
    </cfRule>
  </conditionalFormatting>
  <conditionalFormatting sqref="AS57">
    <cfRule type="cellIs" dxfId="4221" priority="1358" operator="lessThan">
      <formula>$C$4</formula>
    </cfRule>
  </conditionalFormatting>
  <conditionalFormatting sqref="AS58">
    <cfRule type="cellIs" dxfId="4220" priority="1359" operator="lessThan">
      <formula>$C$4</formula>
    </cfRule>
  </conditionalFormatting>
  <conditionalFormatting sqref="AS59">
    <cfRule type="cellIs" dxfId="4219" priority="1360" operator="lessThan">
      <formula>$C$4</formula>
    </cfRule>
  </conditionalFormatting>
  <conditionalFormatting sqref="AS60">
    <cfRule type="cellIs" dxfId="4218" priority="1361" operator="lessThan">
      <formula>$C$4</formula>
    </cfRule>
  </conditionalFormatting>
  <conditionalFormatting sqref="AT11">
    <cfRule type="cellIs" dxfId="4217" priority="1362" operator="lessThan">
      <formula>$C$4</formula>
    </cfRule>
  </conditionalFormatting>
  <conditionalFormatting sqref="AT12">
    <cfRule type="cellIs" dxfId="4216" priority="1363" operator="lessThan">
      <formula>$C$4</formula>
    </cfRule>
  </conditionalFormatting>
  <conditionalFormatting sqref="AT13">
    <cfRule type="cellIs" dxfId="4215" priority="1364" operator="lessThan">
      <formula>$C$4</formula>
    </cfRule>
  </conditionalFormatting>
  <conditionalFormatting sqref="AT14">
    <cfRule type="cellIs" dxfId="4214" priority="1365" operator="lessThan">
      <formula>$C$4</formula>
    </cfRule>
  </conditionalFormatting>
  <conditionalFormatting sqref="AT15">
    <cfRule type="cellIs" dxfId="4213" priority="1366" operator="lessThan">
      <formula>$C$4</formula>
    </cfRule>
  </conditionalFormatting>
  <conditionalFormatting sqref="AT16">
    <cfRule type="cellIs" dxfId="4212" priority="1367" operator="lessThan">
      <formula>$C$4</formula>
    </cfRule>
  </conditionalFormatting>
  <conditionalFormatting sqref="AT17">
    <cfRule type="cellIs" dxfId="4211" priority="1368" operator="lessThan">
      <formula>$C$4</formula>
    </cfRule>
  </conditionalFormatting>
  <conditionalFormatting sqref="AT18">
    <cfRule type="cellIs" dxfId="4210" priority="1369" operator="lessThan">
      <formula>$C$4</formula>
    </cfRule>
  </conditionalFormatting>
  <conditionalFormatting sqref="AT19">
    <cfRule type="cellIs" dxfId="4209" priority="1370" operator="lessThan">
      <formula>$C$4</formula>
    </cfRule>
  </conditionalFormatting>
  <conditionalFormatting sqref="AT20">
    <cfRule type="cellIs" dxfId="4208" priority="1371" operator="lessThan">
      <formula>$C$4</formula>
    </cfRule>
  </conditionalFormatting>
  <conditionalFormatting sqref="AT21">
    <cfRule type="cellIs" dxfId="4207" priority="1372" operator="lessThan">
      <formula>$C$4</formula>
    </cfRule>
  </conditionalFormatting>
  <conditionalFormatting sqref="AT22">
    <cfRule type="cellIs" dxfId="4206" priority="1373" operator="lessThan">
      <formula>$C$4</formula>
    </cfRule>
  </conditionalFormatting>
  <conditionalFormatting sqref="AT23">
    <cfRule type="cellIs" dxfId="4205" priority="1374" operator="lessThan">
      <formula>$C$4</formula>
    </cfRule>
  </conditionalFormatting>
  <conditionalFormatting sqref="AT24">
    <cfRule type="cellIs" dxfId="4204" priority="1375" operator="lessThan">
      <formula>$C$4</formula>
    </cfRule>
  </conditionalFormatting>
  <conditionalFormatting sqref="AT25">
    <cfRule type="cellIs" dxfId="4203" priority="1376" operator="lessThan">
      <formula>$C$4</formula>
    </cfRule>
  </conditionalFormatting>
  <conditionalFormatting sqref="AT26">
    <cfRule type="cellIs" dxfId="4202" priority="1377" operator="lessThan">
      <formula>$C$4</formula>
    </cfRule>
  </conditionalFormatting>
  <conditionalFormatting sqref="AT27">
    <cfRule type="cellIs" dxfId="4201" priority="1378" operator="lessThan">
      <formula>$C$4</formula>
    </cfRule>
  </conditionalFormatting>
  <conditionalFormatting sqref="AT28">
    <cfRule type="cellIs" dxfId="4200" priority="1379" operator="lessThan">
      <formula>$C$4</formula>
    </cfRule>
  </conditionalFormatting>
  <conditionalFormatting sqref="AT29">
    <cfRule type="cellIs" dxfId="4199" priority="1380" operator="lessThan">
      <formula>$C$4</formula>
    </cfRule>
  </conditionalFormatting>
  <conditionalFormatting sqref="AT30">
    <cfRule type="cellIs" dxfId="4198" priority="1381" operator="lessThan">
      <formula>$C$4</formula>
    </cfRule>
  </conditionalFormatting>
  <conditionalFormatting sqref="AT31">
    <cfRule type="cellIs" dxfId="4197" priority="1382" operator="lessThan">
      <formula>$C$4</formula>
    </cfRule>
  </conditionalFormatting>
  <conditionalFormatting sqref="AT32">
    <cfRule type="cellIs" dxfId="4196" priority="1383" operator="lessThan">
      <formula>$C$4</formula>
    </cfRule>
  </conditionalFormatting>
  <conditionalFormatting sqref="AT33">
    <cfRule type="cellIs" dxfId="4195" priority="1384" operator="lessThan">
      <formula>$C$4</formula>
    </cfRule>
  </conditionalFormatting>
  <conditionalFormatting sqref="AT34">
    <cfRule type="cellIs" dxfId="4194" priority="1385" operator="lessThan">
      <formula>$C$4</formula>
    </cfRule>
  </conditionalFormatting>
  <conditionalFormatting sqref="AT35">
    <cfRule type="cellIs" dxfId="4193" priority="1386" operator="lessThan">
      <formula>$C$4</formula>
    </cfRule>
  </conditionalFormatting>
  <conditionalFormatting sqref="AT36">
    <cfRule type="cellIs" dxfId="4192" priority="1387" operator="lessThan">
      <formula>$C$4</formula>
    </cfRule>
  </conditionalFormatting>
  <conditionalFormatting sqref="AT37">
    <cfRule type="cellIs" dxfId="4191" priority="1388" operator="lessThan">
      <formula>$C$4</formula>
    </cfRule>
  </conditionalFormatting>
  <conditionalFormatting sqref="AT38">
    <cfRule type="cellIs" dxfId="4190" priority="1389" operator="lessThan">
      <formula>$C$4</formula>
    </cfRule>
  </conditionalFormatting>
  <conditionalFormatting sqref="AT39">
    <cfRule type="cellIs" dxfId="4189" priority="1390" operator="lessThan">
      <formula>$C$4</formula>
    </cfRule>
  </conditionalFormatting>
  <conditionalFormatting sqref="AT40">
    <cfRule type="cellIs" dxfId="4188" priority="1391" operator="lessThan">
      <formula>$C$4</formula>
    </cfRule>
  </conditionalFormatting>
  <conditionalFormatting sqref="AT41">
    <cfRule type="cellIs" dxfId="4187" priority="1392" operator="lessThan">
      <formula>$C$4</formula>
    </cfRule>
  </conditionalFormatting>
  <conditionalFormatting sqref="AT42">
    <cfRule type="cellIs" dxfId="4186" priority="1393" operator="lessThan">
      <formula>$C$4</formula>
    </cfRule>
  </conditionalFormatting>
  <conditionalFormatting sqref="AT43">
    <cfRule type="cellIs" dxfId="4185" priority="1394" operator="lessThan">
      <formula>$C$4</formula>
    </cfRule>
  </conditionalFormatting>
  <conditionalFormatting sqref="AT44">
    <cfRule type="cellIs" dxfId="4184" priority="1395" operator="lessThan">
      <formula>$C$4</formula>
    </cfRule>
  </conditionalFormatting>
  <conditionalFormatting sqref="AT45">
    <cfRule type="cellIs" dxfId="4183" priority="1396" operator="lessThan">
      <formula>$C$4</formula>
    </cfRule>
  </conditionalFormatting>
  <conditionalFormatting sqref="AT46">
    <cfRule type="cellIs" dxfId="4182" priority="1397" operator="lessThan">
      <formula>$C$4</formula>
    </cfRule>
  </conditionalFormatting>
  <conditionalFormatting sqref="AT47">
    <cfRule type="cellIs" dxfId="4181" priority="1398" operator="lessThan">
      <formula>$C$4</formula>
    </cfRule>
  </conditionalFormatting>
  <conditionalFormatting sqref="AT48">
    <cfRule type="cellIs" dxfId="4180" priority="1399" operator="lessThan">
      <formula>$C$4</formula>
    </cfRule>
  </conditionalFormatting>
  <conditionalFormatting sqref="AT49">
    <cfRule type="cellIs" dxfId="4179" priority="1400" operator="lessThan">
      <formula>$C$4</formula>
    </cfRule>
  </conditionalFormatting>
  <conditionalFormatting sqref="AT50">
    <cfRule type="cellIs" dxfId="4178" priority="1401" operator="lessThan">
      <formula>$C$4</formula>
    </cfRule>
  </conditionalFormatting>
  <conditionalFormatting sqref="AT51">
    <cfRule type="cellIs" dxfId="4177" priority="1402" operator="lessThan">
      <formula>$C$4</formula>
    </cfRule>
  </conditionalFormatting>
  <conditionalFormatting sqref="AT52">
    <cfRule type="cellIs" dxfId="4176" priority="1403" operator="lessThan">
      <formula>$C$4</formula>
    </cfRule>
  </conditionalFormatting>
  <conditionalFormatting sqref="AT53">
    <cfRule type="cellIs" dxfId="4175" priority="1404" operator="lessThan">
      <formula>$C$4</formula>
    </cfRule>
  </conditionalFormatting>
  <conditionalFormatting sqref="AT54">
    <cfRule type="cellIs" dxfId="4174" priority="1405" operator="lessThan">
      <formula>$C$4</formula>
    </cfRule>
  </conditionalFormatting>
  <conditionalFormatting sqref="AT55">
    <cfRule type="cellIs" dxfId="4173" priority="1406" operator="lessThan">
      <formula>$C$4</formula>
    </cfRule>
  </conditionalFormatting>
  <conditionalFormatting sqref="AT56">
    <cfRule type="cellIs" dxfId="4172" priority="1407" operator="lessThan">
      <formula>$C$4</formula>
    </cfRule>
  </conditionalFormatting>
  <conditionalFormatting sqref="AT57">
    <cfRule type="cellIs" dxfId="4171" priority="1408" operator="lessThan">
      <formula>$C$4</formula>
    </cfRule>
  </conditionalFormatting>
  <conditionalFormatting sqref="AT58">
    <cfRule type="cellIs" dxfId="4170" priority="1409" operator="lessThan">
      <formula>$C$4</formula>
    </cfRule>
  </conditionalFormatting>
  <conditionalFormatting sqref="AT59">
    <cfRule type="cellIs" dxfId="4169" priority="1410" operator="lessThan">
      <formula>$C$4</formula>
    </cfRule>
  </conditionalFormatting>
  <conditionalFormatting sqref="AT60">
    <cfRule type="cellIs" dxfId="4168" priority="1411" operator="lessThan">
      <formula>$C$4</formula>
    </cfRule>
  </conditionalFormatting>
  <conditionalFormatting sqref="AU11">
    <cfRule type="cellIs" dxfId="4167" priority="1412" operator="lessThan">
      <formula>$C$4</formula>
    </cfRule>
  </conditionalFormatting>
  <conditionalFormatting sqref="AU12">
    <cfRule type="cellIs" dxfId="4166" priority="1413" operator="lessThan">
      <formula>$C$4</formula>
    </cfRule>
  </conditionalFormatting>
  <conditionalFormatting sqref="AU13">
    <cfRule type="cellIs" dxfId="4165" priority="1414" operator="lessThan">
      <formula>$C$4</formula>
    </cfRule>
  </conditionalFormatting>
  <conditionalFormatting sqref="AU14">
    <cfRule type="cellIs" dxfId="4164" priority="1415" operator="lessThan">
      <formula>$C$4</formula>
    </cfRule>
  </conditionalFormatting>
  <conditionalFormatting sqref="AU15">
    <cfRule type="cellIs" dxfId="4163" priority="1416" operator="lessThan">
      <formula>$C$4</formula>
    </cfRule>
  </conditionalFormatting>
  <conditionalFormatting sqref="AU16">
    <cfRule type="cellIs" dxfId="4162" priority="1417" operator="lessThan">
      <formula>$C$4</formula>
    </cfRule>
  </conditionalFormatting>
  <conditionalFormatting sqref="AU17">
    <cfRule type="cellIs" dxfId="4161" priority="1418" operator="lessThan">
      <formula>$C$4</formula>
    </cfRule>
  </conditionalFormatting>
  <conditionalFormatting sqref="AU18">
    <cfRule type="cellIs" dxfId="4160" priority="1419" operator="lessThan">
      <formula>$C$4</formula>
    </cfRule>
  </conditionalFormatting>
  <conditionalFormatting sqref="AU19">
    <cfRule type="cellIs" dxfId="4159" priority="1420" operator="lessThan">
      <formula>$C$4</formula>
    </cfRule>
  </conditionalFormatting>
  <conditionalFormatting sqref="AU20">
    <cfRule type="cellIs" dxfId="4158" priority="1421" operator="lessThan">
      <formula>$C$4</formula>
    </cfRule>
  </conditionalFormatting>
  <conditionalFormatting sqref="AU21">
    <cfRule type="cellIs" dxfId="4157" priority="1422" operator="lessThan">
      <formula>$C$4</formula>
    </cfRule>
  </conditionalFormatting>
  <conditionalFormatting sqref="AU22">
    <cfRule type="cellIs" dxfId="4156" priority="1423" operator="lessThan">
      <formula>$C$4</formula>
    </cfRule>
  </conditionalFormatting>
  <conditionalFormatting sqref="AU23">
    <cfRule type="cellIs" dxfId="4155" priority="1424" operator="lessThan">
      <formula>$C$4</formula>
    </cfRule>
  </conditionalFormatting>
  <conditionalFormatting sqref="AU24">
    <cfRule type="cellIs" dxfId="4154" priority="1425" operator="lessThan">
      <formula>$C$4</formula>
    </cfRule>
  </conditionalFormatting>
  <conditionalFormatting sqref="AU25">
    <cfRule type="cellIs" dxfId="4153" priority="1426" operator="lessThan">
      <formula>$C$4</formula>
    </cfRule>
  </conditionalFormatting>
  <conditionalFormatting sqref="AU26">
    <cfRule type="cellIs" dxfId="4152" priority="1427" operator="lessThan">
      <formula>$C$4</formula>
    </cfRule>
  </conditionalFormatting>
  <conditionalFormatting sqref="AU27">
    <cfRule type="cellIs" dxfId="4151" priority="1428" operator="lessThan">
      <formula>$C$4</formula>
    </cfRule>
  </conditionalFormatting>
  <conditionalFormatting sqref="AU28">
    <cfRule type="cellIs" dxfId="4150" priority="1429" operator="lessThan">
      <formula>$C$4</formula>
    </cfRule>
  </conditionalFormatting>
  <conditionalFormatting sqref="AU29">
    <cfRule type="cellIs" dxfId="4149" priority="1430" operator="lessThan">
      <formula>$C$4</formula>
    </cfRule>
  </conditionalFormatting>
  <conditionalFormatting sqref="AU30">
    <cfRule type="cellIs" dxfId="4148" priority="1431" operator="lessThan">
      <formula>$C$4</formula>
    </cfRule>
  </conditionalFormatting>
  <conditionalFormatting sqref="AU31">
    <cfRule type="cellIs" dxfId="4147" priority="1432" operator="lessThan">
      <formula>$C$4</formula>
    </cfRule>
  </conditionalFormatting>
  <conditionalFormatting sqref="AU32">
    <cfRule type="cellIs" dxfId="4146" priority="1433" operator="lessThan">
      <formula>$C$4</formula>
    </cfRule>
  </conditionalFormatting>
  <conditionalFormatting sqref="AU33">
    <cfRule type="cellIs" dxfId="4145" priority="1434" operator="lessThan">
      <formula>$C$4</formula>
    </cfRule>
  </conditionalFormatting>
  <conditionalFormatting sqref="AU34">
    <cfRule type="cellIs" dxfId="4144" priority="1435" operator="lessThan">
      <formula>$C$4</formula>
    </cfRule>
  </conditionalFormatting>
  <conditionalFormatting sqref="AU35">
    <cfRule type="cellIs" dxfId="4143" priority="1436" operator="lessThan">
      <formula>$C$4</formula>
    </cfRule>
  </conditionalFormatting>
  <conditionalFormatting sqref="AU36">
    <cfRule type="cellIs" dxfId="4142" priority="1437" operator="lessThan">
      <formula>$C$4</formula>
    </cfRule>
  </conditionalFormatting>
  <conditionalFormatting sqref="AU37">
    <cfRule type="cellIs" dxfId="4141" priority="1438" operator="lessThan">
      <formula>$C$4</formula>
    </cfRule>
  </conditionalFormatting>
  <conditionalFormatting sqref="AU38">
    <cfRule type="cellIs" dxfId="4140" priority="1439" operator="lessThan">
      <formula>$C$4</formula>
    </cfRule>
  </conditionalFormatting>
  <conditionalFormatting sqref="AU39">
    <cfRule type="cellIs" dxfId="4139" priority="1440" operator="lessThan">
      <formula>$C$4</formula>
    </cfRule>
  </conditionalFormatting>
  <conditionalFormatting sqref="AU40">
    <cfRule type="cellIs" dxfId="4138" priority="1441" operator="lessThan">
      <formula>$C$4</formula>
    </cfRule>
  </conditionalFormatting>
  <conditionalFormatting sqref="AU41">
    <cfRule type="cellIs" dxfId="4137" priority="1442" operator="lessThan">
      <formula>$C$4</formula>
    </cfRule>
  </conditionalFormatting>
  <conditionalFormatting sqref="AU42">
    <cfRule type="cellIs" dxfId="4136" priority="1443" operator="lessThan">
      <formula>$C$4</formula>
    </cfRule>
  </conditionalFormatting>
  <conditionalFormatting sqref="AU43">
    <cfRule type="cellIs" dxfId="4135" priority="1444" operator="lessThan">
      <formula>$C$4</formula>
    </cfRule>
  </conditionalFormatting>
  <conditionalFormatting sqref="AU44">
    <cfRule type="cellIs" dxfId="4134" priority="1445" operator="lessThan">
      <formula>$C$4</formula>
    </cfRule>
  </conditionalFormatting>
  <conditionalFormatting sqref="AU45">
    <cfRule type="cellIs" dxfId="4133" priority="1446" operator="lessThan">
      <formula>$C$4</formula>
    </cfRule>
  </conditionalFormatting>
  <conditionalFormatting sqref="AU46">
    <cfRule type="cellIs" dxfId="4132" priority="1447" operator="lessThan">
      <formula>$C$4</formula>
    </cfRule>
  </conditionalFormatting>
  <conditionalFormatting sqref="AU47">
    <cfRule type="cellIs" dxfId="4131" priority="1448" operator="lessThan">
      <formula>$C$4</formula>
    </cfRule>
  </conditionalFormatting>
  <conditionalFormatting sqref="AU48">
    <cfRule type="cellIs" dxfId="4130" priority="1449" operator="lessThan">
      <formula>$C$4</formula>
    </cfRule>
  </conditionalFormatting>
  <conditionalFormatting sqref="AU49">
    <cfRule type="cellIs" dxfId="4129" priority="1450" operator="lessThan">
      <formula>$C$4</formula>
    </cfRule>
  </conditionalFormatting>
  <conditionalFormatting sqref="AU50">
    <cfRule type="cellIs" dxfId="4128" priority="1451" operator="lessThan">
      <formula>$C$4</formula>
    </cfRule>
  </conditionalFormatting>
  <conditionalFormatting sqref="AU51">
    <cfRule type="cellIs" dxfId="4127" priority="1452" operator="lessThan">
      <formula>$C$4</formula>
    </cfRule>
  </conditionalFormatting>
  <conditionalFormatting sqref="AU52">
    <cfRule type="cellIs" dxfId="4126" priority="1453" operator="lessThan">
      <formula>$C$4</formula>
    </cfRule>
  </conditionalFormatting>
  <conditionalFormatting sqref="AU53">
    <cfRule type="cellIs" dxfId="4125" priority="1454" operator="lessThan">
      <formula>$C$4</formula>
    </cfRule>
  </conditionalFormatting>
  <conditionalFormatting sqref="AU54">
    <cfRule type="cellIs" dxfId="4124" priority="1455" operator="lessThan">
      <formula>$C$4</formula>
    </cfRule>
  </conditionalFormatting>
  <conditionalFormatting sqref="AU55">
    <cfRule type="cellIs" dxfId="4123" priority="1456" operator="lessThan">
      <formula>$C$4</formula>
    </cfRule>
  </conditionalFormatting>
  <conditionalFormatting sqref="AU56">
    <cfRule type="cellIs" dxfId="4122" priority="1457" operator="lessThan">
      <formula>$C$4</formula>
    </cfRule>
  </conditionalFormatting>
  <conditionalFormatting sqref="AU57">
    <cfRule type="cellIs" dxfId="4121" priority="1458" operator="lessThan">
      <formula>$C$4</formula>
    </cfRule>
  </conditionalFormatting>
  <conditionalFormatting sqref="AU58">
    <cfRule type="cellIs" dxfId="4120" priority="1459" operator="lessThan">
      <formula>$C$4</formula>
    </cfRule>
  </conditionalFormatting>
  <conditionalFormatting sqref="AU59">
    <cfRule type="cellIs" dxfId="4119" priority="1460" operator="lessThan">
      <formula>$C$4</formula>
    </cfRule>
  </conditionalFormatting>
  <conditionalFormatting sqref="AU60">
    <cfRule type="cellIs" dxfId="4118" priority="1461" operator="lessThan">
      <formula>$C$4</formula>
    </cfRule>
  </conditionalFormatting>
  <conditionalFormatting sqref="AV11">
    <cfRule type="cellIs" dxfId="4117" priority="1462" operator="lessThan">
      <formula>$C$4</formula>
    </cfRule>
  </conditionalFormatting>
  <conditionalFormatting sqref="AV12">
    <cfRule type="cellIs" dxfId="4116" priority="1463" operator="lessThan">
      <formula>$C$4</formula>
    </cfRule>
  </conditionalFormatting>
  <conditionalFormatting sqref="AV13">
    <cfRule type="cellIs" dxfId="4115" priority="1464" operator="lessThan">
      <formula>$C$4</formula>
    </cfRule>
  </conditionalFormatting>
  <conditionalFormatting sqref="AV14">
    <cfRule type="cellIs" dxfId="4114" priority="1465" operator="lessThan">
      <formula>$C$4</formula>
    </cfRule>
  </conditionalFormatting>
  <conditionalFormatting sqref="AV15">
    <cfRule type="cellIs" dxfId="4113" priority="1466" operator="lessThan">
      <formula>$C$4</formula>
    </cfRule>
  </conditionalFormatting>
  <conditionalFormatting sqref="AV16">
    <cfRule type="cellIs" dxfId="4112" priority="1467" operator="lessThan">
      <formula>$C$4</formula>
    </cfRule>
  </conditionalFormatting>
  <conditionalFormatting sqref="AV17">
    <cfRule type="cellIs" dxfId="4111" priority="1468" operator="lessThan">
      <formula>$C$4</formula>
    </cfRule>
  </conditionalFormatting>
  <conditionalFormatting sqref="AV18">
    <cfRule type="cellIs" dxfId="4110" priority="1469" operator="lessThan">
      <formula>$C$4</formula>
    </cfRule>
  </conditionalFormatting>
  <conditionalFormatting sqref="AV19">
    <cfRule type="cellIs" dxfId="4109" priority="1470" operator="lessThan">
      <formula>$C$4</formula>
    </cfRule>
  </conditionalFormatting>
  <conditionalFormatting sqref="AV20">
    <cfRule type="cellIs" dxfId="4108" priority="1471" operator="lessThan">
      <formula>$C$4</formula>
    </cfRule>
  </conditionalFormatting>
  <conditionalFormatting sqref="AV21">
    <cfRule type="cellIs" dxfId="4107" priority="1472" operator="lessThan">
      <formula>$C$4</formula>
    </cfRule>
  </conditionalFormatting>
  <conditionalFormatting sqref="AV22">
    <cfRule type="cellIs" dxfId="4106" priority="1473" operator="lessThan">
      <formula>$C$4</formula>
    </cfRule>
  </conditionalFormatting>
  <conditionalFormatting sqref="AV23">
    <cfRule type="cellIs" dxfId="4105" priority="1474" operator="lessThan">
      <formula>$C$4</formula>
    </cfRule>
  </conditionalFormatting>
  <conditionalFormatting sqref="AV24">
    <cfRule type="cellIs" dxfId="4104" priority="1475" operator="lessThan">
      <formula>$C$4</formula>
    </cfRule>
  </conditionalFormatting>
  <conditionalFormatting sqref="AV25">
    <cfRule type="cellIs" dxfId="4103" priority="1476" operator="lessThan">
      <formula>$C$4</formula>
    </cfRule>
  </conditionalFormatting>
  <conditionalFormatting sqref="AV26">
    <cfRule type="cellIs" dxfId="4102" priority="1477" operator="lessThan">
      <formula>$C$4</formula>
    </cfRule>
  </conditionalFormatting>
  <conditionalFormatting sqref="AV27">
    <cfRule type="cellIs" dxfId="4101" priority="1478" operator="lessThan">
      <formula>$C$4</formula>
    </cfRule>
  </conditionalFormatting>
  <conditionalFormatting sqref="AV28">
    <cfRule type="cellIs" dxfId="4100" priority="1479" operator="lessThan">
      <formula>$C$4</formula>
    </cfRule>
  </conditionalFormatting>
  <conditionalFormatting sqref="AV29">
    <cfRule type="cellIs" dxfId="4099" priority="1480" operator="lessThan">
      <formula>$C$4</formula>
    </cfRule>
  </conditionalFormatting>
  <conditionalFormatting sqref="AV30">
    <cfRule type="cellIs" dxfId="4098" priority="1481" operator="lessThan">
      <formula>$C$4</formula>
    </cfRule>
  </conditionalFormatting>
  <conditionalFormatting sqref="AV31">
    <cfRule type="cellIs" dxfId="4097" priority="1482" operator="lessThan">
      <formula>$C$4</formula>
    </cfRule>
  </conditionalFormatting>
  <conditionalFormatting sqref="AV32">
    <cfRule type="cellIs" dxfId="4096" priority="1483" operator="lessThan">
      <formula>$C$4</formula>
    </cfRule>
  </conditionalFormatting>
  <conditionalFormatting sqref="AV33">
    <cfRule type="cellIs" dxfId="4095" priority="1484" operator="lessThan">
      <formula>$C$4</formula>
    </cfRule>
  </conditionalFormatting>
  <conditionalFormatting sqref="AV34">
    <cfRule type="cellIs" dxfId="4094" priority="1485" operator="lessThan">
      <formula>$C$4</formula>
    </cfRule>
  </conditionalFormatting>
  <conditionalFormatting sqref="AV35">
    <cfRule type="cellIs" dxfId="4093" priority="1486" operator="lessThan">
      <formula>$C$4</formula>
    </cfRule>
  </conditionalFormatting>
  <conditionalFormatting sqref="AV36">
    <cfRule type="cellIs" dxfId="4092" priority="1487" operator="lessThan">
      <formula>$C$4</formula>
    </cfRule>
  </conditionalFormatting>
  <conditionalFormatting sqref="AV37">
    <cfRule type="cellIs" dxfId="4091" priority="1488" operator="lessThan">
      <formula>$C$4</formula>
    </cfRule>
  </conditionalFormatting>
  <conditionalFormatting sqref="AV38">
    <cfRule type="cellIs" dxfId="4090" priority="1489" operator="lessThan">
      <formula>$C$4</formula>
    </cfRule>
  </conditionalFormatting>
  <conditionalFormatting sqref="AV39">
    <cfRule type="cellIs" dxfId="4089" priority="1490" operator="lessThan">
      <formula>$C$4</formula>
    </cfRule>
  </conditionalFormatting>
  <conditionalFormatting sqref="AV40">
    <cfRule type="cellIs" dxfId="4088" priority="1491" operator="lessThan">
      <formula>$C$4</formula>
    </cfRule>
  </conditionalFormatting>
  <conditionalFormatting sqref="AV41">
    <cfRule type="cellIs" dxfId="4087" priority="1492" operator="lessThan">
      <formula>$C$4</formula>
    </cfRule>
  </conditionalFormatting>
  <conditionalFormatting sqref="AV42">
    <cfRule type="cellIs" dxfId="4086" priority="1493" operator="lessThan">
      <formula>$C$4</formula>
    </cfRule>
  </conditionalFormatting>
  <conditionalFormatting sqref="AV43">
    <cfRule type="cellIs" dxfId="4085" priority="1494" operator="lessThan">
      <formula>$C$4</formula>
    </cfRule>
  </conditionalFormatting>
  <conditionalFormatting sqref="AV44">
    <cfRule type="cellIs" dxfId="4084" priority="1495" operator="lessThan">
      <formula>$C$4</formula>
    </cfRule>
  </conditionalFormatting>
  <conditionalFormatting sqref="AV45">
    <cfRule type="cellIs" dxfId="4083" priority="1496" operator="lessThan">
      <formula>$C$4</formula>
    </cfRule>
  </conditionalFormatting>
  <conditionalFormatting sqref="AV46">
    <cfRule type="cellIs" dxfId="4082" priority="1497" operator="lessThan">
      <formula>$C$4</formula>
    </cfRule>
  </conditionalFormatting>
  <conditionalFormatting sqref="AV47">
    <cfRule type="cellIs" dxfId="4081" priority="1498" operator="lessThan">
      <formula>$C$4</formula>
    </cfRule>
  </conditionalFormatting>
  <conditionalFormatting sqref="AV48">
    <cfRule type="cellIs" dxfId="4080" priority="1499" operator="lessThan">
      <formula>$C$4</formula>
    </cfRule>
  </conditionalFormatting>
  <conditionalFormatting sqref="AV49">
    <cfRule type="cellIs" dxfId="4079" priority="1500" operator="lessThan">
      <formula>$C$4</formula>
    </cfRule>
  </conditionalFormatting>
  <conditionalFormatting sqref="AV50">
    <cfRule type="cellIs" dxfId="4078" priority="1501" operator="lessThan">
      <formula>$C$4</formula>
    </cfRule>
  </conditionalFormatting>
  <conditionalFormatting sqref="AV51">
    <cfRule type="cellIs" dxfId="4077" priority="1502" operator="lessThan">
      <formula>$C$4</formula>
    </cfRule>
  </conditionalFormatting>
  <conditionalFormatting sqref="AV52">
    <cfRule type="cellIs" dxfId="4076" priority="1503" operator="lessThan">
      <formula>$C$4</formula>
    </cfRule>
  </conditionalFormatting>
  <conditionalFormatting sqref="AV53">
    <cfRule type="cellIs" dxfId="4075" priority="1504" operator="lessThan">
      <formula>$C$4</formula>
    </cfRule>
  </conditionalFormatting>
  <conditionalFormatting sqref="AV54">
    <cfRule type="cellIs" dxfId="4074" priority="1505" operator="lessThan">
      <formula>$C$4</formula>
    </cfRule>
  </conditionalFormatting>
  <conditionalFormatting sqref="AV55">
    <cfRule type="cellIs" dxfId="4073" priority="1506" operator="lessThan">
      <formula>$C$4</formula>
    </cfRule>
  </conditionalFormatting>
  <conditionalFormatting sqref="AV56">
    <cfRule type="cellIs" dxfId="4072" priority="1507" operator="lessThan">
      <formula>$C$4</formula>
    </cfRule>
  </conditionalFormatting>
  <conditionalFormatting sqref="AV57">
    <cfRule type="cellIs" dxfId="4071" priority="1508" operator="lessThan">
      <formula>$C$4</formula>
    </cfRule>
  </conditionalFormatting>
  <conditionalFormatting sqref="AV58">
    <cfRule type="cellIs" dxfId="4070" priority="1509" operator="lessThan">
      <formula>$C$4</formula>
    </cfRule>
  </conditionalFormatting>
  <conditionalFormatting sqref="AV59">
    <cfRule type="cellIs" dxfId="4069" priority="1510" operator="lessThan">
      <formula>$C$4</formula>
    </cfRule>
  </conditionalFormatting>
  <conditionalFormatting sqref="AV60">
    <cfRule type="cellIs" dxfId="4068" priority="1511" operator="lessThan">
      <formula>$C$4</formula>
    </cfRule>
  </conditionalFormatting>
  <conditionalFormatting sqref="AW11">
    <cfRule type="cellIs" dxfId="4067" priority="1512" operator="lessThan">
      <formula>$C$4</formula>
    </cfRule>
  </conditionalFormatting>
  <conditionalFormatting sqref="AW12">
    <cfRule type="cellIs" dxfId="4066" priority="1513" operator="lessThan">
      <formula>$C$4</formula>
    </cfRule>
  </conditionalFormatting>
  <conditionalFormatting sqref="AW13">
    <cfRule type="cellIs" dxfId="4065" priority="1514" operator="lessThan">
      <formula>$C$4</formula>
    </cfRule>
  </conditionalFormatting>
  <conditionalFormatting sqref="AW14">
    <cfRule type="cellIs" dxfId="4064" priority="1515" operator="lessThan">
      <formula>$C$4</formula>
    </cfRule>
  </conditionalFormatting>
  <conditionalFormatting sqref="AW15">
    <cfRule type="cellIs" dxfId="4063" priority="1516" operator="lessThan">
      <formula>$C$4</formula>
    </cfRule>
  </conditionalFormatting>
  <conditionalFormatting sqref="AW16">
    <cfRule type="cellIs" dxfId="4062" priority="1517" operator="lessThan">
      <formula>$C$4</formula>
    </cfRule>
  </conditionalFormatting>
  <conditionalFormatting sqref="AW17">
    <cfRule type="cellIs" dxfId="4061" priority="1518" operator="lessThan">
      <formula>$C$4</formula>
    </cfRule>
  </conditionalFormatting>
  <conditionalFormatting sqref="AW18">
    <cfRule type="cellIs" dxfId="4060" priority="1519" operator="lessThan">
      <formula>$C$4</formula>
    </cfRule>
  </conditionalFormatting>
  <conditionalFormatting sqref="AW19">
    <cfRule type="cellIs" dxfId="4059" priority="1520" operator="lessThan">
      <formula>$C$4</formula>
    </cfRule>
  </conditionalFormatting>
  <conditionalFormatting sqref="AW20">
    <cfRule type="cellIs" dxfId="4058" priority="1521" operator="lessThan">
      <formula>$C$4</formula>
    </cfRule>
  </conditionalFormatting>
  <conditionalFormatting sqref="AW21">
    <cfRule type="cellIs" dxfId="4057" priority="1522" operator="lessThan">
      <formula>$C$4</formula>
    </cfRule>
  </conditionalFormatting>
  <conditionalFormatting sqref="AW22">
    <cfRule type="cellIs" dxfId="4056" priority="1523" operator="lessThan">
      <formula>$C$4</formula>
    </cfRule>
  </conditionalFormatting>
  <conditionalFormatting sqref="AW23">
    <cfRule type="cellIs" dxfId="4055" priority="1524" operator="lessThan">
      <formula>$C$4</formula>
    </cfRule>
  </conditionalFormatting>
  <conditionalFormatting sqref="AW24">
    <cfRule type="cellIs" dxfId="4054" priority="1525" operator="lessThan">
      <formula>$C$4</formula>
    </cfRule>
  </conditionalFormatting>
  <conditionalFormatting sqref="AW25">
    <cfRule type="cellIs" dxfId="4053" priority="1526" operator="lessThan">
      <formula>$C$4</formula>
    </cfRule>
  </conditionalFormatting>
  <conditionalFormatting sqref="AW26">
    <cfRule type="cellIs" dxfId="4052" priority="1527" operator="lessThan">
      <formula>$C$4</formula>
    </cfRule>
  </conditionalFormatting>
  <conditionalFormatting sqref="AW27">
    <cfRule type="cellIs" dxfId="4051" priority="1528" operator="lessThan">
      <formula>$C$4</formula>
    </cfRule>
  </conditionalFormatting>
  <conditionalFormatting sqref="AW28">
    <cfRule type="cellIs" dxfId="4050" priority="1529" operator="lessThan">
      <formula>$C$4</formula>
    </cfRule>
  </conditionalFormatting>
  <conditionalFormatting sqref="AW29">
    <cfRule type="cellIs" dxfId="4049" priority="1530" operator="lessThan">
      <formula>$C$4</formula>
    </cfRule>
  </conditionalFormatting>
  <conditionalFormatting sqref="AW30">
    <cfRule type="cellIs" dxfId="4048" priority="1531" operator="lessThan">
      <formula>$C$4</formula>
    </cfRule>
  </conditionalFormatting>
  <conditionalFormatting sqref="AW31">
    <cfRule type="cellIs" dxfId="4047" priority="1532" operator="lessThan">
      <formula>$C$4</formula>
    </cfRule>
  </conditionalFormatting>
  <conditionalFormatting sqref="AW32">
    <cfRule type="cellIs" dxfId="4046" priority="1533" operator="lessThan">
      <formula>$C$4</formula>
    </cfRule>
  </conditionalFormatting>
  <conditionalFormatting sqref="AW33">
    <cfRule type="cellIs" dxfId="4045" priority="1534" operator="lessThan">
      <formula>$C$4</formula>
    </cfRule>
  </conditionalFormatting>
  <conditionalFormatting sqref="AW34">
    <cfRule type="cellIs" dxfId="4044" priority="1535" operator="lessThan">
      <formula>$C$4</formula>
    </cfRule>
  </conditionalFormatting>
  <conditionalFormatting sqref="AW35">
    <cfRule type="cellIs" dxfId="4043" priority="1536" operator="lessThan">
      <formula>$C$4</formula>
    </cfRule>
  </conditionalFormatting>
  <conditionalFormatting sqref="AW36">
    <cfRule type="cellIs" dxfId="4042" priority="1537" operator="lessThan">
      <formula>$C$4</formula>
    </cfRule>
  </conditionalFormatting>
  <conditionalFormatting sqref="AW37">
    <cfRule type="cellIs" dxfId="4041" priority="1538" operator="lessThan">
      <formula>$C$4</formula>
    </cfRule>
  </conditionalFormatting>
  <conditionalFormatting sqref="AW38">
    <cfRule type="cellIs" dxfId="4040" priority="1539" operator="lessThan">
      <formula>$C$4</formula>
    </cfRule>
  </conditionalFormatting>
  <conditionalFormatting sqref="AW39">
    <cfRule type="cellIs" dxfId="4039" priority="1540" operator="lessThan">
      <formula>$C$4</formula>
    </cfRule>
  </conditionalFormatting>
  <conditionalFormatting sqref="AW40">
    <cfRule type="cellIs" dxfId="4038" priority="1541" operator="lessThan">
      <formula>$C$4</formula>
    </cfRule>
  </conditionalFormatting>
  <conditionalFormatting sqref="AW41">
    <cfRule type="cellIs" dxfId="4037" priority="1542" operator="lessThan">
      <formula>$C$4</formula>
    </cfRule>
  </conditionalFormatting>
  <conditionalFormatting sqref="AW42">
    <cfRule type="cellIs" dxfId="4036" priority="1543" operator="lessThan">
      <formula>$C$4</formula>
    </cfRule>
  </conditionalFormatting>
  <conditionalFormatting sqref="AW43">
    <cfRule type="cellIs" dxfId="4035" priority="1544" operator="lessThan">
      <formula>$C$4</formula>
    </cfRule>
  </conditionalFormatting>
  <conditionalFormatting sqref="AW44">
    <cfRule type="cellIs" dxfId="4034" priority="1545" operator="lessThan">
      <formula>$C$4</formula>
    </cfRule>
  </conditionalFormatting>
  <conditionalFormatting sqref="AW45">
    <cfRule type="cellIs" dxfId="4033" priority="1546" operator="lessThan">
      <formula>$C$4</formula>
    </cfRule>
  </conditionalFormatting>
  <conditionalFormatting sqref="AW46">
    <cfRule type="cellIs" dxfId="4032" priority="1547" operator="lessThan">
      <formula>$C$4</formula>
    </cfRule>
  </conditionalFormatting>
  <conditionalFormatting sqref="AW47">
    <cfRule type="cellIs" dxfId="4031" priority="1548" operator="lessThan">
      <formula>$C$4</formula>
    </cfRule>
  </conditionalFormatting>
  <conditionalFormatting sqref="AW48">
    <cfRule type="cellIs" dxfId="4030" priority="1549" operator="lessThan">
      <formula>$C$4</formula>
    </cfRule>
  </conditionalFormatting>
  <conditionalFormatting sqref="AW49">
    <cfRule type="cellIs" dxfId="4029" priority="1550" operator="lessThan">
      <formula>$C$4</formula>
    </cfRule>
  </conditionalFormatting>
  <conditionalFormatting sqref="AW50">
    <cfRule type="cellIs" dxfId="4028" priority="1551" operator="lessThan">
      <formula>$C$4</formula>
    </cfRule>
  </conditionalFormatting>
  <conditionalFormatting sqref="AW51">
    <cfRule type="cellIs" dxfId="4027" priority="1552" operator="lessThan">
      <formula>$C$4</formula>
    </cfRule>
  </conditionalFormatting>
  <conditionalFormatting sqref="AW52">
    <cfRule type="cellIs" dxfId="4026" priority="1553" operator="lessThan">
      <formula>$C$4</formula>
    </cfRule>
  </conditionalFormatting>
  <conditionalFormatting sqref="AW53">
    <cfRule type="cellIs" dxfId="4025" priority="1554" operator="lessThan">
      <formula>$C$4</formula>
    </cfRule>
  </conditionalFormatting>
  <conditionalFormatting sqref="AW54">
    <cfRule type="cellIs" dxfId="4024" priority="1555" operator="lessThan">
      <formula>$C$4</formula>
    </cfRule>
  </conditionalFormatting>
  <conditionalFormatting sqref="AW55">
    <cfRule type="cellIs" dxfId="4023" priority="1556" operator="lessThan">
      <formula>$C$4</formula>
    </cfRule>
  </conditionalFormatting>
  <conditionalFormatting sqref="AW56">
    <cfRule type="cellIs" dxfId="4022" priority="1557" operator="lessThan">
      <formula>$C$4</formula>
    </cfRule>
  </conditionalFormatting>
  <conditionalFormatting sqref="AW57">
    <cfRule type="cellIs" dxfId="4021" priority="1558" operator="lessThan">
      <formula>$C$4</formula>
    </cfRule>
  </conditionalFormatting>
  <conditionalFormatting sqref="AW58">
    <cfRule type="cellIs" dxfId="4020" priority="1559" operator="lessThan">
      <formula>$C$4</formula>
    </cfRule>
  </conditionalFormatting>
  <conditionalFormatting sqref="AW59">
    <cfRule type="cellIs" dxfId="4019" priority="1560" operator="lessThan">
      <formula>$C$4</formula>
    </cfRule>
  </conditionalFormatting>
  <conditionalFormatting sqref="AW60">
    <cfRule type="cellIs" dxfId="4018" priority="1561" operator="lessThan">
      <formula>$C$4</formula>
    </cfRule>
  </conditionalFormatting>
  <conditionalFormatting sqref="BR11">
    <cfRule type="cellIs" dxfId="4017" priority="1562" operator="lessThan">
      <formula>$C$4</formula>
    </cfRule>
  </conditionalFormatting>
  <conditionalFormatting sqref="BR12">
    <cfRule type="cellIs" dxfId="4016" priority="1563" operator="lessThan">
      <formula>$C$4</formula>
    </cfRule>
  </conditionalFormatting>
  <conditionalFormatting sqref="BR13">
    <cfRule type="cellIs" dxfId="4015" priority="1564" operator="lessThan">
      <formula>$C$4</formula>
    </cfRule>
  </conditionalFormatting>
  <conditionalFormatting sqref="BR14">
    <cfRule type="cellIs" dxfId="4014" priority="1565" operator="lessThan">
      <formula>$C$4</formula>
    </cfRule>
  </conditionalFormatting>
  <conditionalFormatting sqref="BR15">
    <cfRule type="cellIs" dxfId="4013" priority="1566" operator="lessThan">
      <formula>$C$4</formula>
    </cfRule>
  </conditionalFormatting>
  <conditionalFormatting sqref="BR16">
    <cfRule type="cellIs" dxfId="4012" priority="1567" operator="lessThan">
      <formula>$C$4</formula>
    </cfRule>
  </conditionalFormatting>
  <conditionalFormatting sqref="BR17">
    <cfRule type="cellIs" dxfId="4011" priority="1568" operator="lessThan">
      <formula>$C$4</formula>
    </cfRule>
  </conditionalFormatting>
  <conditionalFormatting sqref="BR18">
    <cfRule type="cellIs" dxfId="4010" priority="1569" operator="lessThan">
      <formula>$C$4</formula>
    </cfRule>
  </conditionalFormatting>
  <conditionalFormatting sqref="BR19">
    <cfRule type="cellIs" dxfId="4009" priority="1570" operator="lessThan">
      <formula>$C$4</formula>
    </cfRule>
  </conditionalFormatting>
  <conditionalFormatting sqref="BR20">
    <cfRule type="cellIs" dxfId="4008" priority="1571" operator="lessThan">
      <formula>$C$4</formula>
    </cfRule>
  </conditionalFormatting>
  <conditionalFormatting sqref="BR21">
    <cfRule type="cellIs" dxfId="4007" priority="1572" operator="lessThan">
      <formula>$C$4</formula>
    </cfRule>
  </conditionalFormatting>
  <conditionalFormatting sqref="BR22">
    <cfRule type="cellIs" dxfId="4006" priority="1573" operator="lessThan">
      <formula>$C$4</formula>
    </cfRule>
  </conditionalFormatting>
  <conditionalFormatting sqref="BR23">
    <cfRule type="cellIs" dxfId="4005" priority="1574" operator="lessThan">
      <formula>$C$4</formula>
    </cfRule>
  </conditionalFormatting>
  <conditionalFormatting sqref="BR24">
    <cfRule type="cellIs" dxfId="4004" priority="1575" operator="lessThan">
      <formula>$C$4</formula>
    </cfRule>
  </conditionalFormatting>
  <conditionalFormatting sqref="BR25">
    <cfRule type="cellIs" dxfId="4003" priority="1576" operator="lessThan">
      <formula>$C$4</formula>
    </cfRule>
  </conditionalFormatting>
  <conditionalFormatting sqref="BR26">
    <cfRule type="cellIs" dxfId="4002" priority="1577" operator="lessThan">
      <formula>$C$4</formula>
    </cfRule>
  </conditionalFormatting>
  <conditionalFormatting sqref="BR27">
    <cfRule type="cellIs" dxfId="4001" priority="1578" operator="lessThan">
      <formula>$C$4</formula>
    </cfRule>
  </conditionalFormatting>
  <conditionalFormatting sqref="BR28">
    <cfRule type="cellIs" dxfId="4000" priority="1579" operator="lessThan">
      <formula>$C$4</formula>
    </cfRule>
  </conditionalFormatting>
  <conditionalFormatting sqref="BR29">
    <cfRule type="cellIs" dxfId="3999" priority="1580" operator="lessThan">
      <formula>$C$4</formula>
    </cfRule>
  </conditionalFormatting>
  <conditionalFormatting sqref="BR30">
    <cfRule type="cellIs" dxfId="3998" priority="1581" operator="lessThan">
      <formula>$C$4</formula>
    </cfRule>
  </conditionalFormatting>
  <conditionalFormatting sqref="BR31">
    <cfRule type="cellIs" dxfId="3997" priority="1582" operator="lessThan">
      <formula>$C$4</formula>
    </cfRule>
  </conditionalFormatting>
  <conditionalFormatting sqref="BR32">
    <cfRule type="cellIs" dxfId="3996" priority="1583" operator="lessThan">
      <formula>$C$4</formula>
    </cfRule>
  </conditionalFormatting>
  <conditionalFormatting sqref="BR33">
    <cfRule type="cellIs" dxfId="3995" priority="1584" operator="lessThan">
      <formula>$C$4</formula>
    </cfRule>
  </conditionalFormatting>
  <conditionalFormatting sqref="BR34">
    <cfRule type="cellIs" dxfId="3994" priority="1585" operator="lessThan">
      <formula>$C$4</formula>
    </cfRule>
  </conditionalFormatting>
  <conditionalFormatting sqref="BR35">
    <cfRule type="cellIs" dxfId="3993" priority="1586" operator="lessThan">
      <formula>$C$4</formula>
    </cfRule>
  </conditionalFormatting>
  <conditionalFormatting sqref="BR36">
    <cfRule type="cellIs" dxfId="3992" priority="1587" operator="lessThan">
      <formula>$C$4</formula>
    </cfRule>
  </conditionalFormatting>
  <conditionalFormatting sqref="BR37">
    <cfRule type="cellIs" dxfId="3991" priority="1588" operator="lessThan">
      <formula>$C$4</formula>
    </cfRule>
  </conditionalFormatting>
  <conditionalFormatting sqref="BR38">
    <cfRule type="cellIs" dxfId="3990" priority="1589" operator="lessThan">
      <formula>$C$4</formula>
    </cfRule>
  </conditionalFormatting>
  <conditionalFormatting sqref="BR39">
    <cfRule type="cellIs" dxfId="3989" priority="1590" operator="lessThan">
      <formula>$C$4</formula>
    </cfRule>
  </conditionalFormatting>
  <conditionalFormatting sqref="BR40">
    <cfRule type="cellIs" dxfId="3988" priority="1591" operator="lessThan">
      <formula>$C$4</formula>
    </cfRule>
  </conditionalFormatting>
  <conditionalFormatting sqref="BR41">
    <cfRule type="cellIs" dxfId="3987" priority="1592" operator="lessThan">
      <formula>$C$4</formula>
    </cfRule>
  </conditionalFormatting>
  <conditionalFormatting sqref="BR42">
    <cfRule type="cellIs" dxfId="3986" priority="1593" operator="lessThan">
      <formula>$C$4</formula>
    </cfRule>
  </conditionalFormatting>
  <conditionalFormatting sqref="BR43">
    <cfRule type="cellIs" dxfId="3985" priority="1594" operator="lessThan">
      <formula>$C$4</formula>
    </cfRule>
  </conditionalFormatting>
  <conditionalFormatting sqref="BR44">
    <cfRule type="cellIs" dxfId="3984" priority="1595" operator="lessThan">
      <formula>$C$4</formula>
    </cfRule>
  </conditionalFormatting>
  <conditionalFormatting sqref="BR45">
    <cfRule type="cellIs" dxfId="3983" priority="1596" operator="lessThan">
      <formula>$C$4</formula>
    </cfRule>
  </conditionalFormatting>
  <conditionalFormatting sqref="BR46">
    <cfRule type="cellIs" dxfId="3982" priority="1597" operator="lessThan">
      <formula>$C$4</formula>
    </cfRule>
  </conditionalFormatting>
  <conditionalFormatting sqref="BR47">
    <cfRule type="cellIs" dxfId="3981" priority="1598" operator="lessThan">
      <formula>$C$4</formula>
    </cfRule>
  </conditionalFormatting>
  <conditionalFormatting sqref="BR48">
    <cfRule type="cellIs" dxfId="3980" priority="1599" operator="lessThan">
      <formula>$C$4</formula>
    </cfRule>
  </conditionalFormatting>
  <conditionalFormatting sqref="BR49">
    <cfRule type="cellIs" dxfId="3979" priority="1600" operator="lessThan">
      <formula>$C$4</formula>
    </cfRule>
  </conditionalFormatting>
  <conditionalFormatting sqref="BR50">
    <cfRule type="cellIs" dxfId="3978" priority="1601" operator="lessThan">
      <formula>$C$4</formula>
    </cfRule>
  </conditionalFormatting>
  <conditionalFormatting sqref="BR51">
    <cfRule type="cellIs" dxfId="3977" priority="1602" operator="lessThan">
      <formula>$C$4</formula>
    </cfRule>
  </conditionalFormatting>
  <conditionalFormatting sqref="BR52">
    <cfRule type="cellIs" dxfId="3976" priority="1603" operator="lessThan">
      <formula>$C$4</formula>
    </cfRule>
  </conditionalFormatting>
  <conditionalFormatting sqref="BR53">
    <cfRule type="cellIs" dxfId="3975" priority="1604" operator="lessThan">
      <formula>$C$4</formula>
    </cfRule>
  </conditionalFormatting>
  <conditionalFormatting sqref="BR54">
    <cfRule type="cellIs" dxfId="3974" priority="1605" operator="lessThan">
      <formula>$C$4</formula>
    </cfRule>
  </conditionalFormatting>
  <conditionalFormatting sqref="BR55">
    <cfRule type="cellIs" dxfId="3973" priority="1606" operator="lessThan">
      <formula>$C$4</formula>
    </cfRule>
  </conditionalFormatting>
  <conditionalFormatting sqref="BR56">
    <cfRule type="cellIs" dxfId="3972" priority="1607" operator="lessThan">
      <formula>$C$4</formula>
    </cfRule>
  </conditionalFormatting>
  <conditionalFormatting sqref="BR57">
    <cfRule type="cellIs" dxfId="3971" priority="1608" operator="lessThan">
      <formula>$C$4</formula>
    </cfRule>
  </conditionalFormatting>
  <conditionalFormatting sqref="BR58">
    <cfRule type="cellIs" dxfId="3970" priority="1609" operator="lessThan">
      <formula>$C$4</formula>
    </cfRule>
  </conditionalFormatting>
  <conditionalFormatting sqref="BR59">
    <cfRule type="cellIs" dxfId="3969" priority="1610" operator="lessThan">
      <formula>$C$4</formula>
    </cfRule>
  </conditionalFormatting>
  <conditionalFormatting sqref="BR60">
    <cfRule type="cellIs" dxfId="3968" priority="1611" operator="lessThan">
      <formula>$C$4</formula>
    </cfRule>
  </conditionalFormatting>
  <conditionalFormatting sqref="BS11">
    <cfRule type="cellIs" dxfId="3967" priority="1612" operator="lessThan">
      <formula>$C$4</formula>
    </cfRule>
  </conditionalFormatting>
  <conditionalFormatting sqref="BS12">
    <cfRule type="cellIs" dxfId="3966" priority="1613" operator="lessThan">
      <formula>$C$4</formula>
    </cfRule>
  </conditionalFormatting>
  <conditionalFormatting sqref="BS13">
    <cfRule type="cellIs" dxfId="3965" priority="1614" operator="lessThan">
      <formula>$C$4</formula>
    </cfRule>
  </conditionalFormatting>
  <conditionalFormatting sqref="BS14">
    <cfRule type="cellIs" dxfId="3964" priority="1615" operator="lessThan">
      <formula>$C$4</formula>
    </cfRule>
  </conditionalFormatting>
  <conditionalFormatting sqref="BS15">
    <cfRule type="cellIs" dxfId="3963" priority="1616" operator="lessThan">
      <formula>$C$4</formula>
    </cfRule>
  </conditionalFormatting>
  <conditionalFormatting sqref="BS16">
    <cfRule type="cellIs" dxfId="3962" priority="1617" operator="lessThan">
      <formula>$C$4</formula>
    </cfRule>
  </conditionalFormatting>
  <conditionalFormatting sqref="BS17">
    <cfRule type="cellIs" dxfId="3961" priority="1618" operator="lessThan">
      <formula>$C$4</formula>
    </cfRule>
  </conditionalFormatting>
  <conditionalFormatting sqref="BS18">
    <cfRule type="cellIs" dxfId="3960" priority="1619" operator="lessThan">
      <formula>$C$4</formula>
    </cfRule>
  </conditionalFormatting>
  <conditionalFormatting sqref="BS19">
    <cfRule type="cellIs" dxfId="3959" priority="1620" operator="lessThan">
      <formula>$C$4</formula>
    </cfRule>
  </conditionalFormatting>
  <conditionalFormatting sqref="BS20">
    <cfRule type="cellIs" dxfId="3958" priority="1621" operator="lessThan">
      <formula>$C$4</formula>
    </cfRule>
  </conditionalFormatting>
  <conditionalFormatting sqref="BS21">
    <cfRule type="cellIs" dxfId="3957" priority="1622" operator="lessThan">
      <formula>$C$4</formula>
    </cfRule>
  </conditionalFormatting>
  <conditionalFormatting sqref="BS22">
    <cfRule type="cellIs" dxfId="3956" priority="1623" operator="lessThan">
      <formula>$C$4</formula>
    </cfRule>
  </conditionalFormatting>
  <conditionalFormatting sqref="BS23">
    <cfRule type="cellIs" dxfId="3955" priority="1624" operator="lessThan">
      <formula>$C$4</formula>
    </cfRule>
  </conditionalFormatting>
  <conditionalFormatting sqref="BS24">
    <cfRule type="cellIs" dxfId="3954" priority="1625" operator="lessThan">
      <formula>$C$4</formula>
    </cfRule>
  </conditionalFormatting>
  <conditionalFormatting sqref="BS25">
    <cfRule type="cellIs" dxfId="3953" priority="1626" operator="lessThan">
      <formula>$C$4</formula>
    </cfRule>
  </conditionalFormatting>
  <conditionalFormatting sqref="BS26">
    <cfRule type="cellIs" dxfId="3952" priority="1627" operator="lessThan">
      <formula>$C$4</formula>
    </cfRule>
  </conditionalFormatting>
  <conditionalFormatting sqref="BS27">
    <cfRule type="cellIs" dxfId="3951" priority="1628" operator="lessThan">
      <formula>$C$4</formula>
    </cfRule>
  </conditionalFormatting>
  <conditionalFormatting sqref="BS28">
    <cfRule type="cellIs" dxfId="3950" priority="1629" operator="lessThan">
      <formula>$C$4</formula>
    </cfRule>
  </conditionalFormatting>
  <conditionalFormatting sqref="BS29">
    <cfRule type="cellIs" dxfId="3949" priority="1630" operator="lessThan">
      <formula>$C$4</formula>
    </cfRule>
  </conditionalFormatting>
  <conditionalFormatting sqref="BS30">
    <cfRule type="cellIs" dxfId="3948" priority="1631" operator="lessThan">
      <formula>$C$4</formula>
    </cfRule>
  </conditionalFormatting>
  <conditionalFormatting sqref="BS31">
    <cfRule type="cellIs" dxfId="3947" priority="1632" operator="lessThan">
      <formula>$C$4</formula>
    </cfRule>
  </conditionalFormatting>
  <conditionalFormatting sqref="BS32">
    <cfRule type="cellIs" dxfId="3946" priority="1633" operator="lessThan">
      <formula>$C$4</formula>
    </cfRule>
  </conditionalFormatting>
  <conditionalFormatting sqref="BS33">
    <cfRule type="cellIs" dxfId="3945" priority="1634" operator="lessThan">
      <formula>$C$4</formula>
    </cfRule>
  </conditionalFormatting>
  <conditionalFormatting sqref="BS34">
    <cfRule type="cellIs" dxfId="3944" priority="1635" operator="lessThan">
      <formula>$C$4</formula>
    </cfRule>
  </conditionalFormatting>
  <conditionalFormatting sqref="BS35">
    <cfRule type="cellIs" dxfId="3943" priority="1636" operator="lessThan">
      <formula>$C$4</formula>
    </cfRule>
  </conditionalFormatting>
  <conditionalFormatting sqref="BS36">
    <cfRule type="cellIs" dxfId="3942" priority="1637" operator="lessThan">
      <formula>$C$4</formula>
    </cfRule>
  </conditionalFormatting>
  <conditionalFormatting sqref="BS37">
    <cfRule type="cellIs" dxfId="3941" priority="1638" operator="lessThan">
      <formula>$C$4</formula>
    </cfRule>
  </conditionalFormatting>
  <conditionalFormatting sqref="BS38">
    <cfRule type="cellIs" dxfId="3940" priority="1639" operator="lessThan">
      <formula>$C$4</formula>
    </cfRule>
  </conditionalFormatting>
  <conditionalFormatting sqref="BS39">
    <cfRule type="cellIs" dxfId="3939" priority="1640" operator="lessThan">
      <formula>$C$4</formula>
    </cfRule>
  </conditionalFormatting>
  <conditionalFormatting sqref="BS40">
    <cfRule type="cellIs" dxfId="3938" priority="1641" operator="lessThan">
      <formula>$C$4</formula>
    </cfRule>
  </conditionalFormatting>
  <conditionalFormatting sqref="BS41">
    <cfRule type="cellIs" dxfId="3937" priority="1642" operator="lessThan">
      <formula>$C$4</formula>
    </cfRule>
  </conditionalFormatting>
  <conditionalFormatting sqref="BS42">
    <cfRule type="cellIs" dxfId="3936" priority="1643" operator="lessThan">
      <formula>$C$4</formula>
    </cfRule>
  </conditionalFormatting>
  <conditionalFormatting sqref="BS43">
    <cfRule type="cellIs" dxfId="3935" priority="1644" operator="lessThan">
      <formula>$C$4</formula>
    </cfRule>
  </conditionalFormatting>
  <conditionalFormatting sqref="BS44">
    <cfRule type="cellIs" dxfId="3934" priority="1645" operator="lessThan">
      <formula>$C$4</formula>
    </cfRule>
  </conditionalFormatting>
  <conditionalFormatting sqref="BS45">
    <cfRule type="cellIs" dxfId="3933" priority="1646" operator="lessThan">
      <formula>$C$4</formula>
    </cfRule>
  </conditionalFormatting>
  <conditionalFormatting sqref="BS46">
    <cfRule type="cellIs" dxfId="3932" priority="1647" operator="lessThan">
      <formula>$C$4</formula>
    </cfRule>
  </conditionalFormatting>
  <conditionalFormatting sqref="BS47">
    <cfRule type="cellIs" dxfId="3931" priority="1648" operator="lessThan">
      <formula>$C$4</formula>
    </cfRule>
  </conditionalFormatting>
  <conditionalFormatting sqref="BS48">
    <cfRule type="cellIs" dxfId="3930" priority="1649" operator="lessThan">
      <formula>$C$4</formula>
    </cfRule>
  </conditionalFormatting>
  <conditionalFormatting sqref="BS49">
    <cfRule type="cellIs" dxfId="3929" priority="1650" operator="lessThan">
      <formula>$C$4</formula>
    </cfRule>
  </conditionalFormatting>
  <conditionalFormatting sqref="BS50">
    <cfRule type="cellIs" dxfId="3928" priority="1651" operator="lessThan">
      <formula>$C$4</formula>
    </cfRule>
  </conditionalFormatting>
  <conditionalFormatting sqref="BS51">
    <cfRule type="cellIs" dxfId="3927" priority="1652" operator="lessThan">
      <formula>$C$4</formula>
    </cfRule>
  </conditionalFormatting>
  <conditionalFormatting sqref="BS52">
    <cfRule type="cellIs" dxfId="3926" priority="1653" operator="lessThan">
      <formula>$C$4</formula>
    </cfRule>
  </conditionalFormatting>
  <conditionalFormatting sqref="BS53">
    <cfRule type="cellIs" dxfId="3925" priority="1654" operator="lessThan">
      <formula>$C$4</formula>
    </cfRule>
  </conditionalFormatting>
  <conditionalFormatting sqref="BS54">
    <cfRule type="cellIs" dxfId="3924" priority="1655" operator="lessThan">
      <formula>$C$4</formula>
    </cfRule>
  </conditionalFormatting>
  <conditionalFormatting sqref="BS55">
    <cfRule type="cellIs" dxfId="3923" priority="1656" operator="lessThan">
      <formula>$C$4</formula>
    </cfRule>
  </conditionalFormatting>
  <conditionalFormatting sqref="BS56">
    <cfRule type="cellIs" dxfId="3922" priority="1657" operator="lessThan">
      <formula>$C$4</formula>
    </cfRule>
  </conditionalFormatting>
  <conditionalFormatting sqref="BS57">
    <cfRule type="cellIs" dxfId="3921" priority="1658" operator="lessThan">
      <formula>$C$4</formula>
    </cfRule>
  </conditionalFormatting>
  <conditionalFormatting sqref="BS58">
    <cfRule type="cellIs" dxfId="3920" priority="1659" operator="lessThan">
      <formula>$C$4</formula>
    </cfRule>
  </conditionalFormatting>
  <conditionalFormatting sqref="BS59">
    <cfRule type="cellIs" dxfId="3919" priority="1660" operator="lessThan">
      <formula>$C$4</formula>
    </cfRule>
  </conditionalFormatting>
  <conditionalFormatting sqref="BS60">
    <cfRule type="cellIs" dxfId="3918" priority="1661" operator="lessThan">
      <formula>$C$4</formula>
    </cfRule>
  </conditionalFormatting>
  <conditionalFormatting sqref="BT11">
    <cfRule type="cellIs" dxfId="3917" priority="1662" operator="lessThan">
      <formula>$C$4</formula>
    </cfRule>
  </conditionalFormatting>
  <conditionalFormatting sqref="BT12">
    <cfRule type="cellIs" dxfId="3916" priority="1663" operator="lessThan">
      <formula>$C$4</formula>
    </cfRule>
  </conditionalFormatting>
  <conditionalFormatting sqref="BT13">
    <cfRule type="cellIs" dxfId="3915" priority="1664" operator="lessThan">
      <formula>$C$4</formula>
    </cfRule>
  </conditionalFormatting>
  <conditionalFormatting sqref="BT14">
    <cfRule type="cellIs" dxfId="3914" priority="1665" operator="lessThan">
      <formula>$C$4</formula>
    </cfRule>
  </conditionalFormatting>
  <conditionalFormatting sqref="BT15">
    <cfRule type="cellIs" dxfId="3913" priority="1666" operator="lessThan">
      <formula>$C$4</formula>
    </cfRule>
  </conditionalFormatting>
  <conditionalFormatting sqref="BT16">
    <cfRule type="cellIs" dxfId="3912" priority="1667" operator="lessThan">
      <formula>$C$4</formula>
    </cfRule>
  </conditionalFormatting>
  <conditionalFormatting sqref="BT17">
    <cfRule type="cellIs" dxfId="3911" priority="1668" operator="lessThan">
      <formula>$C$4</formula>
    </cfRule>
  </conditionalFormatting>
  <conditionalFormatting sqref="BT18">
    <cfRule type="cellIs" dxfId="3910" priority="1669" operator="lessThan">
      <formula>$C$4</formula>
    </cfRule>
  </conditionalFormatting>
  <conditionalFormatting sqref="BT19">
    <cfRule type="cellIs" dxfId="3909" priority="1670" operator="lessThan">
      <formula>$C$4</formula>
    </cfRule>
  </conditionalFormatting>
  <conditionalFormatting sqref="BT20">
    <cfRule type="cellIs" dxfId="3908" priority="1671" operator="lessThan">
      <formula>$C$4</formula>
    </cfRule>
  </conditionalFormatting>
  <conditionalFormatting sqref="BT21">
    <cfRule type="cellIs" dxfId="3907" priority="1672" operator="lessThan">
      <formula>$C$4</formula>
    </cfRule>
  </conditionalFormatting>
  <conditionalFormatting sqref="BT22">
    <cfRule type="cellIs" dxfId="3906" priority="1673" operator="lessThan">
      <formula>$C$4</formula>
    </cfRule>
  </conditionalFormatting>
  <conditionalFormatting sqref="BT23">
    <cfRule type="cellIs" dxfId="3905" priority="1674" operator="lessThan">
      <formula>$C$4</formula>
    </cfRule>
  </conditionalFormatting>
  <conditionalFormatting sqref="BT24">
    <cfRule type="cellIs" dxfId="3904" priority="1675" operator="lessThan">
      <formula>$C$4</formula>
    </cfRule>
  </conditionalFormatting>
  <conditionalFormatting sqref="BT25">
    <cfRule type="cellIs" dxfId="3903" priority="1676" operator="lessThan">
      <formula>$C$4</formula>
    </cfRule>
  </conditionalFormatting>
  <conditionalFormatting sqref="BT26">
    <cfRule type="cellIs" dxfId="3902" priority="1677" operator="lessThan">
      <formula>$C$4</formula>
    </cfRule>
  </conditionalFormatting>
  <conditionalFormatting sqref="BT27">
    <cfRule type="cellIs" dxfId="3901" priority="1678" operator="lessThan">
      <formula>$C$4</formula>
    </cfRule>
  </conditionalFormatting>
  <conditionalFormatting sqref="BT28">
    <cfRule type="cellIs" dxfId="3900" priority="1679" operator="lessThan">
      <formula>$C$4</formula>
    </cfRule>
  </conditionalFormatting>
  <conditionalFormatting sqref="BT29">
    <cfRule type="cellIs" dxfId="3899" priority="1680" operator="lessThan">
      <formula>$C$4</formula>
    </cfRule>
  </conditionalFormatting>
  <conditionalFormatting sqref="BT30">
    <cfRule type="cellIs" dxfId="3898" priority="1681" operator="lessThan">
      <formula>$C$4</formula>
    </cfRule>
  </conditionalFormatting>
  <conditionalFormatting sqref="BT31">
    <cfRule type="cellIs" dxfId="3897" priority="1682" operator="lessThan">
      <formula>$C$4</formula>
    </cfRule>
  </conditionalFormatting>
  <conditionalFormatting sqref="BT32">
    <cfRule type="cellIs" dxfId="3896" priority="1683" operator="lessThan">
      <formula>$C$4</formula>
    </cfRule>
  </conditionalFormatting>
  <conditionalFormatting sqref="BT33">
    <cfRule type="cellIs" dxfId="3895" priority="1684" operator="lessThan">
      <formula>$C$4</formula>
    </cfRule>
  </conditionalFormatting>
  <conditionalFormatting sqref="BT34">
    <cfRule type="cellIs" dxfId="3894" priority="1685" operator="lessThan">
      <formula>$C$4</formula>
    </cfRule>
  </conditionalFormatting>
  <conditionalFormatting sqref="BT35">
    <cfRule type="cellIs" dxfId="3893" priority="1686" operator="lessThan">
      <formula>$C$4</formula>
    </cfRule>
  </conditionalFormatting>
  <conditionalFormatting sqref="BT36">
    <cfRule type="cellIs" dxfId="3892" priority="1687" operator="lessThan">
      <formula>$C$4</formula>
    </cfRule>
  </conditionalFormatting>
  <conditionalFormatting sqref="BT37">
    <cfRule type="cellIs" dxfId="3891" priority="1688" operator="lessThan">
      <formula>$C$4</formula>
    </cfRule>
  </conditionalFormatting>
  <conditionalFormatting sqref="BT38">
    <cfRule type="cellIs" dxfId="3890" priority="1689" operator="lessThan">
      <formula>$C$4</formula>
    </cfRule>
  </conditionalFormatting>
  <conditionalFormatting sqref="BT39">
    <cfRule type="cellIs" dxfId="3889" priority="1690" operator="lessThan">
      <formula>$C$4</formula>
    </cfRule>
  </conditionalFormatting>
  <conditionalFormatting sqref="BT40">
    <cfRule type="cellIs" dxfId="3888" priority="1691" operator="lessThan">
      <formula>$C$4</formula>
    </cfRule>
  </conditionalFormatting>
  <conditionalFormatting sqref="BT41">
    <cfRule type="cellIs" dxfId="3887" priority="1692" operator="lessThan">
      <formula>$C$4</formula>
    </cfRule>
  </conditionalFormatting>
  <conditionalFormatting sqref="BT42">
    <cfRule type="cellIs" dxfId="3886" priority="1693" operator="lessThan">
      <formula>$C$4</formula>
    </cfRule>
  </conditionalFormatting>
  <conditionalFormatting sqref="BT43">
    <cfRule type="cellIs" dxfId="3885" priority="1694" operator="lessThan">
      <formula>$C$4</formula>
    </cfRule>
  </conditionalFormatting>
  <conditionalFormatting sqref="BT44">
    <cfRule type="cellIs" dxfId="3884" priority="1695" operator="lessThan">
      <formula>$C$4</formula>
    </cfRule>
  </conditionalFormatting>
  <conditionalFormatting sqref="BT45">
    <cfRule type="cellIs" dxfId="3883" priority="1696" operator="lessThan">
      <formula>$C$4</formula>
    </cfRule>
  </conditionalFormatting>
  <conditionalFormatting sqref="BT46">
    <cfRule type="cellIs" dxfId="3882" priority="1697" operator="lessThan">
      <formula>$C$4</formula>
    </cfRule>
  </conditionalFormatting>
  <conditionalFormatting sqref="BT47">
    <cfRule type="cellIs" dxfId="3881" priority="1698" operator="lessThan">
      <formula>$C$4</formula>
    </cfRule>
  </conditionalFormatting>
  <conditionalFormatting sqref="BT48">
    <cfRule type="cellIs" dxfId="3880" priority="1699" operator="lessThan">
      <formula>$C$4</formula>
    </cfRule>
  </conditionalFormatting>
  <conditionalFormatting sqref="BT49">
    <cfRule type="cellIs" dxfId="3879" priority="1700" operator="lessThan">
      <formula>$C$4</formula>
    </cfRule>
  </conditionalFormatting>
  <conditionalFormatting sqref="BT50">
    <cfRule type="cellIs" dxfId="3878" priority="1701" operator="lessThan">
      <formula>$C$4</formula>
    </cfRule>
  </conditionalFormatting>
  <conditionalFormatting sqref="BT51">
    <cfRule type="cellIs" dxfId="3877" priority="1702" operator="lessThan">
      <formula>$C$4</formula>
    </cfRule>
  </conditionalFormatting>
  <conditionalFormatting sqref="BT52">
    <cfRule type="cellIs" dxfId="3876" priority="1703" operator="lessThan">
      <formula>$C$4</formula>
    </cfRule>
  </conditionalFormatting>
  <conditionalFormatting sqref="BT53">
    <cfRule type="cellIs" dxfId="3875" priority="1704" operator="lessThan">
      <formula>$C$4</formula>
    </cfRule>
  </conditionalFormatting>
  <conditionalFormatting sqref="BT54">
    <cfRule type="cellIs" dxfId="3874" priority="1705" operator="lessThan">
      <formula>$C$4</formula>
    </cfRule>
  </conditionalFormatting>
  <conditionalFormatting sqref="BT55">
    <cfRule type="cellIs" dxfId="3873" priority="1706" operator="lessThan">
      <formula>$C$4</formula>
    </cfRule>
  </conditionalFormatting>
  <conditionalFormatting sqref="BT56">
    <cfRule type="cellIs" dxfId="3872" priority="1707" operator="lessThan">
      <formula>$C$4</formula>
    </cfRule>
  </conditionalFormatting>
  <conditionalFormatting sqref="BT57">
    <cfRule type="cellIs" dxfId="3871" priority="1708" operator="lessThan">
      <formula>$C$4</formula>
    </cfRule>
  </conditionalFormatting>
  <conditionalFormatting sqref="BT58">
    <cfRule type="cellIs" dxfId="3870" priority="1709" operator="lessThan">
      <formula>$C$4</formula>
    </cfRule>
  </conditionalFormatting>
  <conditionalFormatting sqref="BT59">
    <cfRule type="cellIs" dxfId="3869" priority="1710" operator="lessThan">
      <formula>$C$4</formula>
    </cfRule>
  </conditionalFormatting>
  <conditionalFormatting sqref="BT60">
    <cfRule type="cellIs" dxfId="3868" priority="1711" operator="lessThan">
      <formula>$C$4</formula>
    </cfRule>
  </conditionalFormatting>
  <conditionalFormatting sqref="BU11">
    <cfRule type="cellIs" dxfId="3867" priority="1712" operator="lessThan">
      <formula>$C$4</formula>
    </cfRule>
  </conditionalFormatting>
  <conditionalFormatting sqref="BU12">
    <cfRule type="cellIs" dxfId="3866" priority="1713" operator="lessThan">
      <formula>$C$4</formula>
    </cfRule>
  </conditionalFormatting>
  <conditionalFormatting sqref="BU13">
    <cfRule type="cellIs" dxfId="3865" priority="1714" operator="lessThan">
      <formula>$C$4</formula>
    </cfRule>
  </conditionalFormatting>
  <conditionalFormatting sqref="BU14">
    <cfRule type="cellIs" dxfId="3864" priority="1715" operator="lessThan">
      <formula>$C$4</formula>
    </cfRule>
  </conditionalFormatting>
  <conditionalFormatting sqref="BU15">
    <cfRule type="cellIs" dxfId="3863" priority="1716" operator="lessThan">
      <formula>$C$4</formula>
    </cfRule>
  </conditionalFormatting>
  <conditionalFormatting sqref="BU16">
    <cfRule type="cellIs" dxfId="3862" priority="1717" operator="lessThan">
      <formula>$C$4</formula>
    </cfRule>
  </conditionalFormatting>
  <conditionalFormatting sqref="BU17">
    <cfRule type="cellIs" dxfId="3861" priority="1718" operator="lessThan">
      <formula>$C$4</formula>
    </cfRule>
  </conditionalFormatting>
  <conditionalFormatting sqref="BU18">
    <cfRule type="cellIs" dxfId="3860" priority="1719" operator="lessThan">
      <formula>$C$4</formula>
    </cfRule>
  </conditionalFormatting>
  <conditionalFormatting sqref="BU19">
    <cfRule type="cellIs" dxfId="3859" priority="1720" operator="lessThan">
      <formula>$C$4</formula>
    </cfRule>
  </conditionalFormatting>
  <conditionalFormatting sqref="BU20">
    <cfRule type="cellIs" dxfId="3858" priority="1721" operator="lessThan">
      <formula>$C$4</formula>
    </cfRule>
  </conditionalFormatting>
  <conditionalFormatting sqref="BU21">
    <cfRule type="cellIs" dxfId="3857" priority="1722" operator="lessThan">
      <formula>$C$4</formula>
    </cfRule>
  </conditionalFormatting>
  <conditionalFormatting sqref="BU22">
    <cfRule type="cellIs" dxfId="3856" priority="1723" operator="lessThan">
      <formula>$C$4</formula>
    </cfRule>
  </conditionalFormatting>
  <conditionalFormatting sqref="BU23">
    <cfRule type="cellIs" dxfId="3855" priority="1724" operator="lessThan">
      <formula>$C$4</formula>
    </cfRule>
  </conditionalFormatting>
  <conditionalFormatting sqref="BU24">
    <cfRule type="cellIs" dxfId="3854" priority="1725" operator="lessThan">
      <formula>$C$4</formula>
    </cfRule>
  </conditionalFormatting>
  <conditionalFormatting sqref="BU25">
    <cfRule type="cellIs" dxfId="3853" priority="1726" operator="lessThan">
      <formula>$C$4</formula>
    </cfRule>
  </conditionalFormatting>
  <conditionalFormatting sqref="BU26">
    <cfRule type="cellIs" dxfId="3852" priority="1727" operator="lessThan">
      <formula>$C$4</formula>
    </cfRule>
  </conditionalFormatting>
  <conditionalFormatting sqref="BU27">
    <cfRule type="cellIs" dxfId="3851" priority="1728" operator="lessThan">
      <formula>$C$4</formula>
    </cfRule>
  </conditionalFormatting>
  <conditionalFormatting sqref="BU28">
    <cfRule type="cellIs" dxfId="3850" priority="1729" operator="lessThan">
      <formula>$C$4</formula>
    </cfRule>
  </conditionalFormatting>
  <conditionalFormatting sqref="BU29">
    <cfRule type="cellIs" dxfId="3849" priority="1730" operator="lessThan">
      <formula>$C$4</formula>
    </cfRule>
  </conditionalFormatting>
  <conditionalFormatting sqref="BU30">
    <cfRule type="cellIs" dxfId="3848" priority="1731" operator="lessThan">
      <formula>$C$4</formula>
    </cfRule>
  </conditionalFormatting>
  <conditionalFormatting sqref="BU31">
    <cfRule type="cellIs" dxfId="3847" priority="1732" operator="lessThan">
      <formula>$C$4</formula>
    </cfRule>
  </conditionalFormatting>
  <conditionalFormatting sqref="BU32">
    <cfRule type="cellIs" dxfId="3846" priority="1733" operator="lessThan">
      <formula>$C$4</formula>
    </cfRule>
  </conditionalFormatting>
  <conditionalFormatting sqref="BU33">
    <cfRule type="cellIs" dxfId="3845" priority="1734" operator="lessThan">
      <formula>$C$4</formula>
    </cfRule>
  </conditionalFormatting>
  <conditionalFormatting sqref="BU34">
    <cfRule type="cellIs" dxfId="3844" priority="1735" operator="lessThan">
      <formula>$C$4</formula>
    </cfRule>
  </conditionalFormatting>
  <conditionalFormatting sqref="BU35">
    <cfRule type="cellIs" dxfId="3843" priority="1736" operator="lessThan">
      <formula>$C$4</formula>
    </cfRule>
  </conditionalFormatting>
  <conditionalFormatting sqref="BU36">
    <cfRule type="cellIs" dxfId="3842" priority="1737" operator="lessThan">
      <formula>$C$4</formula>
    </cfRule>
  </conditionalFormatting>
  <conditionalFormatting sqref="BU37">
    <cfRule type="cellIs" dxfId="3841" priority="1738" operator="lessThan">
      <formula>$C$4</formula>
    </cfRule>
  </conditionalFormatting>
  <conditionalFormatting sqref="BU38">
    <cfRule type="cellIs" dxfId="3840" priority="1739" operator="lessThan">
      <formula>$C$4</formula>
    </cfRule>
  </conditionalFormatting>
  <conditionalFormatting sqref="BU39">
    <cfRule type="cellIs" dxfId="3839" priority="1740" operator="lessThan">
      <formula>$C$4</formula>
    </cfRule>
  </conditionalFormatting>
  <conditionalFormatting sqref="BU40">
    <cfRule type="cellIs" dxfId="3838" priority="1741" operator="lessThan">
      <formula>$C$4</formula>
    </cfRule>
  </conditionalFormatting>
  <conditionalFormatting sqref="BU41">
    <cfRule type="cellIs" dxfId="3837" priority="1742" operator="lessThan">
      <formula>$C$4</formula>
    </cfRule>
  </conditionalFormatting>
  <conditionalFormatting sqref="BU42">
    <cfRule type="cellIs" dxfId="3836" priority="1743" operator="lessThan">
      <formula>$C$4</formula>
    </cfRule>
  </conditionalFormatting>
  <conditionalFormatting sqref="BU43">
    <cfRule type="cellIs" dxfId="3835" priority="1744" operator="lessThan">
      <formula>$C$4</formula>
    </cfRule>
  </conditionalFormatting>
  <conditionalFormatting sqref="BU44">
    <cfRule type="cellIs" dxfId="3834" priority="1745" operator="lessThan">
      <formula>$C$4</formula>
    </cfRule>
  </conditionalFormatting>
  <conditionalFormatting sqref="BU45">
    <cfRule type="cellIs" dxfId="3833" priority="1746" operator="lessThan">
      <formula>$C$4</formula>
    </cfRule>
  </conditionalFormatting>
  <conditionalFormatting sqref="BU46">
    <cfRule type="cellIs" dxfId="3832" priority="1747" operator="lessThan">
      <formula>$C$4</formula>
    </cfRule>
  </conditionalFormatting>
  <conditionalFormatting sqref="BU47">
    <cfRule type="cellIs" dxfId="3831" priority="1748" operator="lessThan">
      <formula>$C$4</formula>
    </cfRule>
  </conditionalFormatting>
  <conditionalFormatting sqref="BU48">
    <cfRule type="cellIs" dxfId="3830" priority="1749" operator="lessThan">
      <formula>$C$4</formula>
    </cfRule>
  </conditionalFormatting>
  <conditionalFormatting sqref="BU49">
    <cfRule type="cellIs" dxfId="3829" priority="1750" operator="lessThan">
      <formula>$C$4</formula>
    </cfRule>
  </conditionalFormatting>
  <conditionalFormatting sqref="BU50">
    <cfRule type="cellIs" dxfId="3828" priority="1751" operator="lessThan">
      <formula>$C$4</formula>
    </cfRule>
  </conditionalFormatting>
  <conditionalFormatting sqref="BU51">
    <cfRule type="cellIs" dxfId="3827" priority="1752" operator="lessThan">
      <formula>$C$4</formula>
    </cfRule>
  </conditionalFormatting>
  <conditionalFormatting sqref="BU52">
    <cfRule type="cellIs" dxfId="3826" priority="1753" operator="lessThan">
      <formula>$C$4</formula>
    </cfRule>
  </conditionalFormatting>
  <conditionalFormatting sqref="BU53">
    <cfRule type="cellIs" dxfId="3825" priority="1754" operator="lessThan">
      <formula>$C$4</formula>
    </cfRule>
  </conditionalFormatting>
  <conditionalFormatting sqref="BU54">
    <cfRule type="cellIs" dxfId="3824" priority="1755" operator="lessThan">
      <formula>$C$4</formula>
    </cfRule>
  </conditionalFormatting>
  <conditionalFormatting sqref="BU55">
    <cfRule type="cellIs" dxfId="3823" priority="1756" operator="lessThan">
      <formula>$C$4</formula>
    </cfRule>
  </conditionalFormatting>
  <conditionalFormatting sqref="BU56">
    <cfRule type="cellIs" dxfId="3822" priority="1757" operator="lessThan">
      <formula>$C$4</formula>
    </cfRule>
  </conditionalFormatting>
  <conditionalFormatting sqref="BU57">
    <cfRule type="cellIs" dxfId="3821" priority="1758" operator="lessThan">
      <formula>$C$4</formula>
    </cfRule>
  </conditionalFormatting>
  <conditionalFormatting sqref="BU58">
    <cfRule type="cellIs" dxfId="3820" priority="1759" operator="lessThan">
      <formula>$C$4</formula>
    </cfRule>
  </conditionalFormatting>
  <conditionalFormatting sqref="BU59">
    <cfRule type="cellIs" dxfId="3819" priority="1760" operator="lessThan">
      <formula>$C$4</formula>
    </cfRule>
  </conditionalFormatting>
  <conditionalFormatting sqref="BU60">
    <cfRule type="cellIs" dxfId="3818" priority="1761" operator="lessThan">
      <formula>$C$4</formula>
    </cfRule>
  </conditionalFormatting>
  <conditionalFormatting sqref="BV11">
    <cfRule type="cellIs" dxfId="3817" priority="1762" operator="lessThan">
      <formula>$C$4</formula>
    </cfRule>
  </conditionalFormatting>
  <conditionalFormatting sqref="BV12">
    <cfRule type="cellIs" dxfId="3816" priority="1763" operator="lessThan">
      <formula>$C$4</formula>
    </cfRule>
  </conditionalFormatting>
  <conditionalFormatting sqref="BV13">
    <cfRule type="cellIs" dxfId="3815" priority="1764" operator="lessThan">
      <formula>$C$4</formula>
    </cfRule>
  </conditionalFormatting>
  <conditionalFormatting sqref="BV14">
    <cfRule type="cellIs" dxfId="3814" priority="1765" operator="lessThan">
      <formula>$C$4</formula>
    </cfRule>
  </conditionalFormatting>
  <conditionalFormatting sqref="BV15">
    <cfRule type="cellIs" dxfId="3813" priority="1766" operator="lessThan">
      <formula>$C$4</formula>
    </cfRule>
  </conditionalFormatting>
  <conditionalFormatting sqref="BV16">
    <cfRule type="cellIs" dxfId="3812" priority="1767" operator="lessThan">
      <formula>$C$4</formula>
    </cfRule>
  </conditionalFormatting>
  <conditionalFormatting sqref="BV17">
    <cfRule type="cellIs" dxfId="3811" priority="1768" operator="lessThan">
      <formula>$C$4</formula>
    </cfRule>
  </conditionalFormatting>
  <conditionalFormatting sqref="BV18">
    <cfRule type="cellIs" dxfId="3810" priority="1769" operator="lessThan">
      <formula>$C$4</formula>
    </cfRule>
  </conditionalFormatting>
  <conditionalFormatting sqref="BV19">
    <cfRule type="cellIs" dxfId="3809" priority="1770" operator="lessThan">
      <formula>$C$4</formula>
    </cfRule>
  </conditionalFormatting>
  <conditionalFormatting sqref="BV20">
    <cfRule type="cellIs" dxfId="3808" priority="1771" operator="lessThan">
      <formula>$C$4</formula>
    </cfRule>
  </conditionalFormatting>
  <conditionalFormatting sqref="BV21">
    <cfRule type="cellIs" dxfId="3807" priority="1772" operator="lessThan">
      <formula>$C$4</formula>
    </cfRule>
  </conditionalFormatting>
  <conditionalFormatting sqref="BV22">
    <cfRule type="cellIs" dxfId="3806" priority="1773" operator="lessThan">
      <formula>$C$4</formula>
    </cfRule>
  </conditionalFormatting>
  <conditionalFormatting sqref="BV23">
    <cfRule type="cellIs" dxfId="3805" priority="1774" operator="lessThan">
      <formula>$C$4</formula>
    </cfRule>
  </conditionalFormatting>
  <conditionalFormatting sqref="BV24">
    <cfRule type="cellIs" dxfId="3804" priority="1775" operator="lessThan">
      <formula>$C$4</formula>
    </cfRule>
  </conditionalFormatting>
  <conditionalFormatting sqref="BV25">
    <cfRule type="cellIs" dxfId="3803" priority="1776" operator="lessThan">
      <formula>$C$4</formula>
    </cfRule>
  </conditionalFormatting>
  <conditionalFormatting sqref="BV26">
    <cfRule type="cellIs" dxfId="3802" priority="1777" operator="lessThan">
      <formula>$C$4</formula>
    </cfRule>
  </conditionalFormatting>
  <conditionalFormatting sqref="BV27">
    <cfRule type="cellIs" dxfId="3801" priority="1778" operator="lessThan">
      <formula>$C$4</formula>
    </cfRule>
  </conditionalFormatting>
  <conditionalFormatting sqref="BV28">
    <cfRule type="cellIs" dxfId="3800" priority="1779" operator="lessThan">
      <formula>$C$4</formula>
    </cfRule>
  </conditionalFormatting>
  <conditionalFormatting sqref="BV29">
    <cfRule type="cellIs" dxfId="3799" priority="1780" operator="lessThan">
      <formula>$C$4</formula>
    </cfRule>
  </conditionalFormatting>
  <conditionalFormatting sqref="BV30">
    <cfRule type="cellIs" dxfId="3798" priority="1781" operator="lessThan">
      <formula>$C$4</formula>
    </cfRule>
  </conditionalFormatting>
  <conditionalFormatting sqref="BV31">
    <cfRule type="cellIs" dxfId="3797" priority="1782" operator="lessThan">
      <formula>$C$4</formula>
    </cfRule>
  </conditionalFormatting>
  <conditionalFormatting sqref="BV32">
    <cfRule type="cellIs" dxfId="3796" priority="1783" operator="lessThan">
      <formula>$C$4</formula>
    </cfRule>
  </conditionalFormatting>
  <conditionalFormatting sqref="BV33">
    <cfRule type="cellIs" dxfId="3795" priority="1784" operator="lessThan">
      <formula>$C$4</formula>
    </cfRule>
  </conditionalFormatting>
  <conditionalFormatting sqref="BV34">
    <cfRule type="cellIs" dxfId="3794" priority="1785" operator="lessThan">
      <formula>$C$4</formula>
    </cfRule>
  </conditionalFormatting>
  <conditionalFormatting sqref="BV35">
    <cfRule type="cellIs" dxfId="3793" priority="1786" operator="lessThan">
      <formula>$C$4</formula>
    </cfRule>
  </conditionalFormatting>
  <conditionalFormatting sqref="BV36">
    <cfRule type="cellIs" dxfId="3792" priority="1787" operator="lessThan">
      <formula>$C$4</formula>
    </cfRule>
  </conditionalFormatting>
  <conditionalFormatting sqref="BV37">
    <cfRule type="cellIs" dxfId="3791" priority="1788" operator="lessThan">
      <formula>$C$4</formula>
    </cfRule>
  </conditionalFormatting>
  <conditionalFormatting sqref="BV38">
    <cfRule type="cellIs" dxfId="3790" priority="1789" operator="lessThan">
      <formula>$C$4</formula>
    </cfRule>
  </conditionalFormatting>
  <conditionalFormatting sqref="BV39">
    <cfRule type="cellIs" dxfId="3789" priority="1790" operator="lessThan">
      <formula>$C$4</formula>
    </cfRule>
  </conditionalFormatting>
  <conditionalFormatting sqref="BV40">
    <cfRule type="cellIs" dxfId="3788" priority="1791" operator="lessThan">
      <formula>$C$4</formula>
    </cfRule>
  </conditionalFormatting>
  <conditionalFormatting sqref="BV41">
    <cfRule type="cellIs" dxfId="3787" priority="1792" operator="lessThan">
      <formula>$C$4</formula>
    </cfRule>
  </conditionalFormatting>
  <conditionalFormatting sqref="BV42">
    <cfRule type="cellIs" dxfId="3786" priority="1793" operator="lessThan">
      <formula>$C$4</formula>
    </cfRule>
  </conditionalFormatting>
  <conditionalFormatting sqref="BV43">
    <cfRule type="cellIs" dxfId="3785" priority="1794" operator="lessThan">
      <formula>$C$4</formula>
    </cfRule>
  </conditionalFormatting>
  <conditionalFormatting sqref="BV44">
    <cfRule type="cellIs" dxfId="3784" priority="1795" operator="lessThan">
      <formula>$C$4</formula>
    </cfRule>
  </conditionalFormatting>
  <conditionalFormatting sqref="BV45">
    <cfRule type="cellIs" dxfId="3783" priority="1796" operator="lessThan">
      <formula>$C$4</formula>
    </cfRule>
  </conditionalFormatting>
  <conditionalFormatting sqref="BV46">
    <cfRule type="cellIs" dxfId="3782" priority="1797" operator="lessThan">
      <formula>$C$4</formula>
    </cfRule>
  </conditionalFormatting>
  <conditionalFormatting sqref="BV47">
    <cfRule type="cellIs" dxfId="3781" priority="1798" operator="lessThan">
      <formula>$C$4</formula>
    </cfRule>
  </conditionalFormatting>
  <conditionalFormatting sqref="BV48">
    <cfRule type="cellIs" dxfId="3780" priority="1799" operator="lessThan">
      <formula>$C$4</formula>
    </cfRule>
  </conditionalFormatting>
  <conditionalFormatting sqref="BV49">
    <cfRule type="cellIs" dxfId="3779" priority="1800" operator="lessThan">
      <formula>$C$4</formula>
    </cfRule>
  </conditionalFormatting>
  <conditionalFormatting sqref="BV50">
    <cfRule type="cellIs" dxfId="3778" priority="1801" operator="lessThan">
      <formula>$C$4</formula>
    </cfRule>
  </conditionalFormatting>
  <conditionalFormatting sqref="BV51">
    <cfRule type="cellIs" dxfId="3777" priority="1802" operator="lessThan">
      <formula>$C$4</formula>
    </cfRule>
  </conditionalFormatting>
  <conditionalFormatting sqref="BV52">
    <cfRule type="cellIs" dxfId="3776" priority="1803" operator="lessThan">
      <formula>$C$4</formula>
    </cfRule>
  </conditionalFormatting>
  <conditionalFormatting sqref="BV53">
    <cfRule type="cellIs" dxfId="3775" priority="1804" operator="lessThan">
      <formula>$C$4</formula>
    </cfRule>
  </conditionalFormatting>
  <conditionalFormatting sqref="BV54">
    <cfRule type="cellIs" dxfId="3774" priority="1805" operator="lessThan">
      <formula>$C$4</formula>
    </cfRule>
  </conditionalFormatting>
  <conditionalFormatting sqref="BV55">
    <cfRule type="cellIs" dxfId="3773" priority="1806" operator="lessThan">
      <formula>$C$4</formula>
    </cfRule>
  </conditionalFormatting>
  <conditionalFormatting sqref="BV56">
    <cfRule type="cellIs" dxfId="3772" priority="1807" operator="lessThan">
      <formula>$C$4</formula>
    </cfRule>
  </conditionalFormatting>
  <conditionalFormatting sqref="BV57">
    <cfRule type="cellIs" dxfId="3771" priority="1808" operator="lessThan">
      <formula>$C$4</formula>
    </cfRule>
  </conditionalFormatting>
  <conditionalFormatting sqref="BV58">
    <cfRule type="cellIs" dxfId="3770" priority="1809" operator="lessThan">
      <formula>$C$4</formula>
    </cfRule>
  </conditionalFormatting>
  <conditionalFormatting sqref="BV59">
    <cfRule type="cellIs" dxfId="3769" priority="1810" operator="lessThan">
      <formula>$C$4</formula>
    </cfRule>
  </conditionalFormatting>
  <conditionalFormatting sqref="BV60">
    <cfRule type="cellIs" dxfId="3768" priority="1811" operator="lessThan">
      <formula>$C$4</formula>
    </cfRule>
  </conditionalFormatting>
  <conditionalFormatting sqref="BW11">
    <cfRule type="cellIs" dxfId="3767" priority="1812" operator="lessThan">
      <formula>$C$4</formula>
    </cfRule>
  </conditionalFormatting>
  <conditionalFormatting sqref="BW12">
    <cfRule type="cellIs" dxfId="3766" priority="1813" operator="lessThan">
      <formula>$C$4</formula>
    </cfRule>
  </conditionalFormatting>
  <conditionalFormatting sqref="BW13">
    <cfRule type="cellIs" dxfId="3765" priority="1814" operator="lessThan">
      <formula>$C$4</formula>
    </cfRule>
  </conditionalFormatting>
  <conditionalFormatting sqref="BW14">
    <cfRule type="cellIs" dxfId="3764" priority="1815" operator="lessThan">
      <formula>$C$4</formula>
    </cfRule>
  </conditionalFormatting>
  <conditionalFormatting sqref="BW15">
    <cfRule type="cellIs" dxfId="3763" priority="1816" operator="lessThan">
      <formula>$C$4</formula>
    </cfRule>
  </conditionalFormatting>
  <conditionalFormatting sqref="BW16">
    <cfRule type="cellIs" dxfId="3762" priority="1817" operator="lessThan">
      <formula>$C$4</formula>
    </cfRule>
  </conditionalFormatting>
  <conditionalFormatting sqref="BW17">
    <cfRule type="cellIs" dxfId="3761" priority="1818" operator="lessThan">
      <formula>$C$4</formula>
    </cfRule>
  </conditionalFormatting>
  <conditionalFormatting sqref="BW18">
    <cfRule type="cellIs" dxfId="3760" priority="1819" operator="lessThan">
      <formula>$C$4</formula>
    </cfRule>
  </conditionalFormatting>
  <conditionalFormatting sqref="BW19">
    <cfRule type="cellIs" dxfId="3759" priority="1820" operator="lessThan">
      <formula>$C$4</formula>
    </cfRule>
  </conditionalFormatting>
  <conditionalFormatting sqref="BW20">
    <cfRule type="cellIs" dxfId="3758" priority="1821" operator="lessThan">
      <formula>$C$4</formula>
    </cfRule>
  </conditionalFormatting>
  <conditionalFormatting sqref="BW21">
    <cfRule type="cellIs" dxfId="3757" priority="1822" operator="lessThan">
      <formula>$C$4</formula>
    </cfRule>
  </conditionalFormatting>
  <conditionalFormatting sqref="BW22">
    <cfRule type="cellIs" dxfId="3756" priority="1823" operator="lessThan">
      <formula>$C$4</formula>
    </cfRule>
  </conditionalFormatting>
  <conditionalFormatting sqref="BW23">
    <cfRule type="cellIs" dxfId="3755" priority="1824" operator="lessThan">
      <formula>$C$4</formula>
    </cfRule>
  </conditionalFormatting>
  <conditionalFormatting sqref="BW24">
    <cfRule type="cellIs" dxfId="3754" priority="1825" operator="lessThan">
      <formula>$C$4</formula>
    </cfRule>
  </conditionalFormatting>
  <conditionalFormatting sqref="BW25">
    <cfRule type="cellIs" dxfId="3753" priority="1826" operator="lessThan">
      <formula>$C$4</formula>
    </cfRule>
  </conditionalFormatting>
  <conditionalFormatting sqref="BW26">
    <cfRule type="cellIs" dxfId="3752" priority="1827" operator="lessThan">
      <formula>$C$4</formula>
    </cfRule>
  </conditionalFormatting>
  <conditionalFormatting sqref="BW27">
    <cfRule type="cellIs" dxfId="3751" priority="1828" operator="lessThan">
      <formula>$C$4</formula>
    </cfRule>
  </conditionalFormatting>
  <conditionalFormatting sqref="BW28">
    <cfRule type="cellIs" dxfId="3750" priority="1829" operator="lessThan">
      <formula>$C$4</formula>
    </cfRule>
  </conditionalFormatting>
  <conditionalFormatting sqref="BW29">
    <cfRule type="cellIs" dxfId="3749" priority="1830" operator="lessThan">
      <formula>$C$4</formula>
    </cfRule>
  </conditionalFormatting>
  <conditionalFormatting sqref="BW30">
    <cfRule type="cellIs" dxfId="3748" priority="1831" operator="lessThan">
      <formula>$C$4</formula>
    </cfRule>
  </conditionalFormatting>
  <conditionalFormatting sqref="BW31">
    <cfRule type="cellIs" dxfId="3747" priority="1832" operator="lessThan">
      <formula>$C$4</formula>
    </cfRule>
  </conditionalFormatting>
  <conditionalFormatting sqref="BW32">
    <cfRule type="cellIs" dxfId="3746" priority="1833" operator="lessThan">
      <formula>$C$4</formula>
    </cfRule>
  </conditionalFormatting>
  <conditionalFormatting sqref="BW33">
    <cfRule type="cellIs" dxfId="3745" priority="1834" operator="lessThan">
      <formula>$C$4</formula>
    </cfRule>
  </conditionalFormatting>
  <conditionalFormatting sqref="BW34">
    <cfRule type="cellIs" dxfId="3744" priority="1835" operator="lessThan">
      <formula>$C$4</formula>
    </cfRule>
  </conditionalFormatting>
  <conditionalFormatting sqref="BW35">
    <cfRule type="cellIs" dxfId="3743" priority="1836" operator="lessThan">
      <formula>$C$4</formula>
    </cfRule>
  </conditionalFormatting>
  <conditionalFormatting sqref="BW36">
    <cfRule type="cellIs" dxfId="3742" priority="1837" operator="lessThan">
      <formula>$C$4</formula>
    </cfRule>
  </conditionalFormatting>
  <conditionalFormatting sqref="BW37">
    <cfRule type="cellIs" dxfId="3741" priority="1838" operator="lessThan">
      <formula>$C$4</formula>
    </cfRule>
  </conditionalFormatting>
  <conditionalFormatting sqref="BW38">
    <cfRule type="cellIs" dxfId="3740" priority="1839" operator="lessThan">
      <formula>$C$4</formula>
    </cfRule>
  </conditionalFormatting>
  <conditionalFormatting sqref="BW39">
    <cfRule type="cellIs" dxfId="3739" priority="1840" operator="lessThan">
      <formula>$C$4</formula>
    </cfRule>
  </conditionalFormatting>
  <conditionalFormatting sqref="BW40">
    <cfRule type="cellIs" dxfId="3738" priority="1841" operator="lessThan">
      <formula>$C$4</formula>
    </cfRule>
  </conditionalFormatting>
  <conditionalFormatting sqref="BW41">
    <cfRule type="cellIs" dxfId="3737" priority="1842" operator="lessThan">
      <formula>$C$4</formula>
    </cfRule>
  </conditionalFormatting>
  <conditionalFormatting sqref="BW42">
    <cfRule type="cellIs" dxfId="3736" priority="1843" operator="lessThan">
      <formula>$C$4</formula>
    </cfRule>
  </conditionalFormatting>
  <conditionalFormatting sqref="BW43">
    <cfRule type="cellIs" dxfId="3735" priority="1844" operator="lessThan">
      <formula>$C$4</formula>
    </cfRule>
  </conditionalFormatting>
  <conditionalFormatting sqref="BW44">
    <cfRule type="cellIs" dxfId="3734" priority="1845" operator="lessThan">
      <formula>$C$4</formula>
    </cfRule>
  </conditionalFormatting>
  <conditionalFormatting sqref="BW45">
    <cfRule type="cellIs" dxfId="3733" priority="1846" operator="lessThan">
      <formula>$C$4</formula>
    </cfRule>
  </conditionalFormatting>
  <conditionalFormatting sqref="BW46">
    <cfRule type="cellIs" dxfId="3732" priority="1847" operator="lessThan">
      <formula>$C$4</formula>
    </cfRule>
  </conditionalFormatting>
  <conditionalFormatting sqref="BW47">
    <cfRule type="cellIs" dxfId="3731" priority="1848" operator="lessThan">
      <formula>$C$4</formula>
    </cfRule>
  </conditionalFormatting>
  <conditionalFormatting sqref="BW48">
    <cfRule type="cellIs" dxfId="3730" priority="1849" operator="lessThan">
      <formula>$C$4</formula>
    </cfRule>
  </conditionalFormatting>
  <conditionalFormatting sqref="BW49">
    <cfRule type="cellIs" dxfId="3729" priority="1850" operator="lessThan">
      <formula>$C$4</formula>
    </cfRule>
  </conditionalFormatting>
  <conditionalFormatting sqref="BW50">
    <cfRule type="cellIs" dxfId="3728" priority="1851" operator="lessThan">
      <formula>$C$4</formula>
    </cfRule>
  </conditionalFormatting>
  <conditionalFormatting sqref="BW51">
    <cfRule type="cellIs" dxfId="3727" priority="1852" operator="lessThan">
      <formula>$C$4</formula>
    </cfRule>
  </conditionalFormatting>
  <conditionalFormatting sqref="BW52">
    <cfRule type="cellIs" dxfId="3726" priority="1853" operator="lessThan">
      <formula>$C$4</formula>
    </cfRule>
  </conditionalFormatting>
  <conditionalFormatting sqref="BW53">
    <cfRule type="cellIs" dxfId="3725" priority="1854" operator="lessThan">
      <formula>$C$4</formula>
    </cfRule>
  </conditionalFormatting>
  <conditionalFormatting sqref="BW54">
    <cfRule type="cellIs" dxfId="3724" priority="1855" operator="lessThan">
      <formula>$C$4</formula>
    </cfRule>
  </conditionalFormatting>
  <conditionalFormatting sqref="BW55">
    <cfRule type="cellIs" dxfId="3723" priority="1856" operator="lessThan">
      <formula>$C$4</formula>
    </cfRule>
  </conditionalFormatting>
  <conditionalFormatting sqref="BW56">
    <cfRule type="cellIs" dxfId="3722" priority="1857" operator="lessThan">
      <formula>$C$4</formula>
    </cfRule>
  </conditionalFormatting>
  <conditionalFormatting sqref="BW57">
    <cfRule type="cellIs" dxfId="3721" priority="1858" operator="lessThan">
      <formula>$C$4</formula>
    </cfRule>
  </conditionalFormatting>
  <conditionalFormatting sqref="BW58">
    <cfRule type="cellIs" dxfId="3720" priority="1859" operator="lessThan">
      <formula>$C$4</formula>
    </cfRule>
  </conditionalFormatting>
  <conditionalFormatting sqref="BW59">
    <cfRule type="cellIs" dxfId="3719" priority="1860" operator="lessThan">
      <formula>$C$4</formula>
    </cfRule>
  </conditionalFormatting>
  <conditionalFormatting sqref="BW60">
    <cfRule type="cellIs" dxfId="3718" priority="1861" operator="lessThan">
      <formula>$C$4</formula>
    </cfRule>
  </conditionalFormatting>
  <conditionalFormatting sqref="BX11">
    <cfRule type="cellIs" dxfId="3717" priority="1862" operator="lessThan">
      <formula>$C$4</formula>
    </cfRule>
  </conditionalFormatting>
  <conditionalFormatting sqref="BX12">
    <cfRule type="cellIs" dxfId="3716" priority="1863" operator="lessThan">
      <formula>$C$4</formula>
    </cfRule>
  </conditionalFormatting>
  <conditionalFormatting sqref="BX13">
    <cfRule type="cellIs" dxfId="3715" priority="1864" operator="lessThan">
      <formula>$C$4</formula>
    </cfRule>
  </conditionalFormatting>
  <conditionalFormatting sqref="BX14">
    <cfRule type="cellIs" dxfId="3714" priority="1865" operator="lessThan">
      <formula>$C$4</formula>
    </cfRule>
  </conditionalFormatting>
  <conditionalFormatting sqref="BX15">
    <cfRule type="cellIs" dxfId="3713" priority="1866" operator="lessThan">
      <formula>$C$4</formula>
    </cfRule>
  </conditionalFormatting>
  <conditionalFormatting sqref="BX16">
    <cfRule type="cellIs" dxfId="3712" priority="1867" operator="lessThan">
      <formula>$C$4</formula>
    </cfRule>
  </conditionalFormatting>
  <conditionalFormatting sqref="BX17">
    <cfRule type="cellIs" dxfId="3711" priority="1868" operator="lessThan">
      <formula>$C$4</formula>
    </cfRule>
  </conditionalFormatting>
  <conditionalFormatting sqref="BX18">
    <cfRule type="cellIs" dxfId="3710" priority="1869" operator="lessThan">
      <formula>$C$4</formula>
    </cfRule>
  </conditionalFormatting>
  <conditionalFormatting sqref="BX19">
    <cfRule type="cellIs" dxfId="3709" priority="1870" operator="lessThan">
      <formula>$C$4</formula>
    </cfRule>
  </conditionalFormatting>
  <conditionalFormatting sqref="BX20">
    <cfRule type="cellIs" dxfId="3708" priority="1871" operator="lessThan">
      <formula>$C$4</formula>
    </cfRule>
  </conditionalFormatting>
  <conditionalFormatting sqref="BX21">
    <cfRule type="cellIs" dxfId="3707" priority="1872" operator="lessThan">
      <formula>$C$4</formula>
    </cfRule>
  </conditionalFormatting>
  <conditionalFormatting sqref="BX22">
    <cfRule type="cellIs" dxfId="3706" priority="1873" operator="lessThan">
      <formula>$C$4</formula>
    </cfRule>
  </conditionalFormatting>
  <conditionalFormatting sqref="BX23">
    <cfRule type="cellIs" dxfId="3705" priority="1874" operator="lessThan">
      <formula>$C$4</formula>
    </cfRule>
  </conditionalFormatting>
  <conditionalFormatting sqref="BX24">
    <cfRule type="cellIs" dxfId="3704" priority="1875" operator="lessThan">
      <formula>$C$4</formula>
    </cfRule>
  </conditionalFormatting>
  <conditionalFormatting sqref="BX25">
    <cfRule type="cellIs" dxfId="3703" priority="1876" operator="lessThan">
      <formula>$C$4</formula>
    </cfRule>
  </conditionalFormatting>
  <conditionalFormatting sqref="BX26">
    <cfRule type="cellIs" dxfId="3702" priority="1877" operator="lessThan">
      <formula>$C$4</formula>
    </cfRule>
  </conditionalFormatting>
  <conditionalFormatting sqref="BX27">
    <cfRule type="cellIs" dxfId="3701" priority="1878" operator="lessThan">
      <formula>$C$4</formula>
    </cfRule>
  </conditionalFormatting>
  <conditionalFormatting sqref="BX28">
    <cfRule type="cellIs" dxfId="3700" priority="1879" operator="lessThan">
      <formula>$C$4</formula>
    </cfRule>
  </conditionalFormatting>
  <conditionalFormatting sqref="BX29">
    <cfRule type="cellIs" dxfId="3699" priority="1880" operator="lessThan">
      <formula>$C$4</formula>
    </cfRule>
  </conditionalFormatting>
  <conditionalFormatting sqref="BX30">
    <cfRule type="cellIs" dxfId="3698" priority="1881" operator="lessThan">
      <formula>$C$4</formula>
    </cfRule>
  </conditionalFormatting>
  <conditionalFormatting sqref="BX31">
    <cfRule type="cellIs" dxfId="3697" priority="1882" operator="lessThan">
      <formula>$C$4</formula>
    </cfRule>
  </conditionalFormatting>
  <conditionalFormatting sqref="BX32">
    <cfRule type="cellIs" dxfId="3696" priority="1883" operator="lessThan">
      <formula>$C$4</formula>
    </cfRule>
  </conditionalFormatting>
  <conditionalFormatting sqref="BX33">
    <cfRule type="cellIs" dxfId="3695" priority="1884" operator="lessThan">
      <formula>$C$4</formula>
    </cfRule>
  </conditionalFormatting>
  <conditionalFormatting sqref="BX34">
    <cfRule type="cellIs" dxfId="3694" priority="1885" operator="lessThan">
      <formula>$C$4</formula>
    </cfRule>
  </conditionalFormatting>
  <conditionalFormatting sqref="BX35">
    <cfRule type="cellIs" dxfId="3693" priority="1886" operator="lessThan">
      <formula>$C$4</formula>
    </cfRule>
  </conditionalFormatting>
  <conditionalFormatting sqref="BX36">
    <cfRule type="cellIs" dxfId="3692" priority="1887" operator="lessThan">
      <formula>$C$4</formula>
    </cfRule>
  </conditionalFormatting>
  <conditionalFormatting sqref="BX37">
    <cfRule type="cellIs" dxfId="3691" priority="1888" operator="lessThan">
      <formula>$C$4</formula>
    </cfRule>
  </conditionalFormatting>
  <conditionalFormatting sqref="BX38">
    <cfRule type="cellIs" dxfId="3690" priority="1889" operator="lessThan">
      <formula>$C$4</formula>
    </cfRule>
  </conditionalFormatting>
  <conditionalFormatting sqref="BX39">
    <cfRule type="cellIs" dxfId="3689" priority="1890" operator="lessThan">
      <formula>$C$4</formula>
    </cfRule>
  </conditionalFormatting>
  <conditionalFormatting sqref="BX40">
    <cfRule type="cellIs" dxfId="3688" priority="1891" operator="lessThan">
      <formula>$C$4</formula>
    </cfRule>
  </conditionalFormatting>
  <conditionalFormatting sqref="BX41">
    <cfRule type="cellIs" dxfId="3687" priority="1892" operator="lessThan">
      <formula>$C$4</formula>
    </cfRule>
  </conditionalFormatting>
  <conditionalFormatting sqref="BX42">
    <cfRule type="cellIs" dxfId="3686" priority="1893" operator="lessThan">
      <formula>$C$4</formula>
    </cfRule>
  </conditionalFormatting>
  <conditionalFormatting sqref="BX43">
    <cfRule type="cellIs" dxfId="3685" priority="1894" operator="lessThan">
      <formula>$C$4</formula>
    </cfRule>
  </conditionalFormatting>
  <conditionalFormatting sqref="BX44">
    <cfRule type="cellIs" dxfId="3684" priority="1895" operator="lessThan">
      <formula>$C$4</formula>
    </cfRule>
  </conditionalFormatting>
  <conditionalFormatting sqref="BX45">
    <cfRule type="cellIs" dxfId="3683" priority="1896" operator="lessThan">
      <formula>$C$4</formula>
    </cfRule>
  </conditionalFormatting>
  <conditionalFormatting sqref="BX46">
    <cfRule type="cellIs" dxfId="3682" priority="1897" operator="lessThan">
      <formula>$C$4</formula>
    </cfRule>
  </conditionalFormatting>
  <conditionalFormatting sqref="BX47">
    <cfRule type="cellIs" dxfId="3681" priority="1898" operator="lessThan">
      <formula>$C$4</formula>
    </cfRule>
  </conditionalFormatting>
  <conditionalFormatting sqref="BX48">
    <cfRule type="cellIs" dxfId="3680" priority="1899" operator="lessThan">
      <formula>$C$4</formula>
    </cfRule>
  </conditionalFormatting>
  <conditionalFormatting sqref="BX49">
    <cfRule type="cellIs" dxfId="3679" priority="1900" operator="lessThan">
      <formula>$C$4</formula>
    </cfRule>
  </conditionalFormatting>
  <conditionalFormatting sqref="BX50">
    <cfRule type="cellIs" dxfId="3678" priority="1901" operator="lessThan">
      <formula>$C$4</formula>
    </cfRule>
  </conditionalFormatting>
  <conditionalFormatting sqref="BX51">
    <cfRule type="cellIs" dxfId="3677" priority="1902" operator="lessThan">
      <formula>$C$4</formula>
    </cfRule>
  </conditionalFormatting>
  <conditionalFormatting sqref="BX52">
    <cfRule type="cellIs" dxfId="3676" priority="1903" operator="lessThan">
      <formula>$C$4</formula>
    </cfRule>
  </conditionalFormatting>
  <conditionalFormatting sqref="BX53">
    <cfRule type="cellIs" dxfId="3675" priority="1904" operator="lessThan">
      <formula>$C$4</formula>
    </cfRule>
  </conditionalFormatting>
  <conditionalFormatting sqref="BX54">
    <cfRule type="cellIs" dxfId="3674" priority="1905" operator="lessThan">
      <formula>$C$4</formula>
    </cfRule>
  </conditionalFormatting>
  <conditionalFormatting sqref="BX55">
    <cfRule type="cellIs" dxfId="3673" priority="1906" operator="lessThan">
      <formula>$C$4</formula>
    </cfRule>
  </conditionalFormatting>
  <conditionalFormatting sqref="BX56">
    <cfRule type="cellIs" dxfId="3672" priority="1907" operator="lessThan">
      <formula>$C$4</formula>
    </cfRule>
  </conditionalFormatting>
  <conditionalFormatting sqref="BX57">
    <cfRule type="cellIs" dxfId="3671" priority="1908" operator="lessThan">
      <formula>$C$4</formula>
    </cfRule>
  </conditionalFormatting>
  <conditionalFormatting sqref="BX58">
    <cfRule type="cellIs" dxfId="3670" priority="1909" operator="lessThan">
      <formula>$C$4</formula>
    </cfRule>
  </conditionalFormatting>
  <conditionalFormatting sqref="BX59">
    <cfRule type="cellIs" dxfId="3669" priority="1910" operator="lessThan">
      <formula>$C$4</formula>
    </cfRule>
  </conditionalFormatting>
  <conditionalFormatting sqref="BX60">
    <cfRule type="cellIs" dxfId="3668" priority="1911" operator="lessThan">
      <formula>$C$4</formula>
    </cfRule>
  </conditionalFormatting>
  <conditionalFormatting sqref="BY11">
    <cfRule type="cellIs" dxfId="3667" priority="1912" operator="lessThan">
      <formula>$C$4</formula>
    </cfRule>
  </conditionalFormatting>
  <conditionalFormatting sqref="BY12">
    <cfRule type="cellIs" dxfId="3666" priority="1913" operator="lessThan">
      <formula>$C$4</formula>
    </cfRule>
  </conditionalFormatting>
  <conditionalFormatting sqref="BY13">
    <cfRule type="cellIs" dxfId="3665" priority="1914" operator="lessThan">
      <formula>$C$4</formula>
    </cfRule>
  </conditionalFormatting>
  <conditionalFormatting sqref="BY14">
    <cfRule type="cellIs" dxfId="3664" priority="1915" operator="lessThan">
      <formula>$C$4</formula>
    </cfRule>
  </conditionalFormatting>
  <conditionalFormatting sqref="BY15">
    <cfRule type="cellIs" dxfId="3663" priority="1916" operator="lessThan">
      <formula>$C$4</formula>
    </cfRule>
  </conditionalFormatting>
  <conditionalFormatting sqref="BY16">
    <cfRule type="cellIs" dxfId="3662" priority="1917" operator="lessThan">
      <formula>$C$4</formula>
    </cfRule>
  </conditionalFormatting>
  <conditionalFormatting sqref="BY17">
    <cfRule type="cellIs" dxfId="3661" priority="1918" operator="lessThan">
      <formula>$C$4</formula>
    </cfRule>
  </conditionalFormatting>
  <conditionalFormatting sqref="BY18">
    <cfRule type="cellIs" dxfId="3660" priority="1919" operator="lessThan">
      <formula>$C$4</formula>
    </cfRule>
  </conditionalFormatting>
  <conditionalFormatting sqref="BY19">
    <cfRule type="cellIs" dxfId="3659" priority="1920" operator="lessThan">
      <formula>$C$4</formula>
    </cfRule>
  </conditionalFormatting>
  <conditionalFormatting sqref="BY20">
    <cfRule type="cellIs" dxfId="3658" priority="1921" operator="lessThan">
      <formula>$C$4</formula>
    </cfRule>
  </conditionalFormatting>
  <conditionalFormatting sqref="BY21">
    <cfRule type="cellIs" dxfId="3657" priority="1922" operator="lessThan">
      <formula>$C$4</formula>
    </cfRule>
  </conditionalFormatting>
  <conditionalFormatting sqref="BY22">
    <cfRule type="cellIs" dxfId="3656" priority="1923" operator="lessThan">
      <formula>$C$4</formula>
    </cfRule>
  </conditionalFormatting>
  <conditionalFormatting sqref="BY23">
    <cfRule type="cellIs" dxfId="3655" priority="1924" operator="lessThan">
      <formula>$C$4</formula>
    </cfRule>
  </conditionalFormatting>
  <conditionalFormatting sqref="BY24">
    <cfRule type="cellIs" dxfId="3654" priority="1925" operator="lessThan">
      <formula>$C$4</formula>
    </cfRule>
  </conditionalFormatting>
  <conditionalFormatting sqref="BY25">
    <cfRule type="cellIs" dxfId="3653" priority="1926" operator="lessThan">
      <formula>$C$4</formula>
    </cfRule>
  </conditionalFormatting>
  <conditionalFormatting sqref="BY26">
    <cfRule type="cellIs" dxfId="3652" priority="1927" operator="lessThan">
      <formula>$C$4</formula>
    </cfRule>
  </conditionalFormatting>
  <conditionalFormatting sqref="BY27">
    <cfRule type="cellIs" dxfId="3651" priority="1928" operator="lessThan">
      <formula>$C$4</formula>
    </cfRule>
  </conditionalFormatting>
  <conditionalFormatting sqref="BY28">
    <cfRule type="cellIs" dxfId="3650" priority="1929" operator="lessThan">
      <formula>$C$4</formula>
    </cfRule>
  </conditionalFormatting>
  <conditionalFormatting sqref="BY29">
    <cfRule type="cellIs" dxfId="3649" priority="1930" operator="lessThan">
      <formula>$C$4</formula>
    </cfRule>
  </conditionalFormatting>
  <conditionalFormatting sqref="BY30">
    <cfRule type="cellIs" dxfId="3648" priority="1931" operator="lessThan">
      <formula>$C$4</formula>
    </cfRule>
  </conditionalFormatting>
  <conditionalFormatting sqref="BY31">
    <cfRule type="cellIs" dxfId="3647" priority="1932" operator="lessThan">
      <formula>$C$4</formula>
    </cfRule>
  </conditionalFormatting>
  <conditionalFormatting sqref="BY32">
    <cfRule type="cellIs" dxfId="3646" priority="1933" operator="lessThan">
      <formula>$C$4</formula>
    </cfRule>
  </conditionalFormatting>
  <conditionalFormatting sqref="BY33">
    <cfRule type="cellIs" dxfId="3645" priority="1934" operator="lessThan">
      <formula>$C$4</formula>
    </cfRule>
  </conditionalFormatting>
  <conditionalFormatting sqref="BY34">
    <cfRule type="cellIs" dxfId="3644" priority="1935" operator="lessThan">
      <formula>$C$4</formula>
    </cfRule>
  </conditionalFormatting>
  <conditionalFormatting sqref="BY35">
    <cfRule type="cellIs" dxfId="3643" priority="1936" operator="lessThan">
      <formula>$C$4</formula>
    </cfRule>
  </conditionalFormatting>
  <conditionalFormatting sqref="BY36">
    <cfRule type="cellIs" dxfId="3642" priority="1937" operator="lessThan">
      <formula>$C$4</formula>
    </cfRule>
  </conditionalFormatting>
  <conditionalFormatting sqref="BY37">
    <cfRule type="cellIs" dxfId="3641" priority="1938" operator="lessThan">
      <formula>$C$4</formula>
    </cfRule>
  </conditionalFormatting>
  <conditionalFormatting sqref="BY38">
    <cfRule type="cellIs" dxfId="3640" priority="1939" operator="lessThan">
      <formula>$C$4</formula>
    </cfRule>
  </conditionalFormatting>
  <conditionalFormatting sqref="BY39">
    <cfRule type="cellIs" dxfId="3639" priority="1940" operator="lessThan">
      <formula>$C$4</formula>
    </cfRule>
  </conditionalFormatting>
  <conditionalFormatting sqref="BY40">
    <cfRule type="cellIs" dxfId="3638" priority="1941" operator="lessThan">
      <formula>$C$4</formula>
    </cfRule>
  </conditionalFormatting>
  <conditionalFormatting sqref="BY41">
    <cfRule type="cellIs" dxfId="3637" priority="1942" operator="lessThan">
      <formula>$C$4</formula>
    </cfRule>
  </conditionalFormatting>
  <conditionalFormatting sqref="BY42">
    <cfRule type="cellIs" dxfId="3636" priority="1943" operator="lessThan">
      <formula>$C$4</formula>
    </cfRule>
  </conditionalFormatting>
  <conditionalFormatting sqref="BY43">
    <cfRule type="cellIs" dxfId="3635" priority="1944" operator="lessThan">
      <formula>$C$4</formula>
    </cfRule>
  </conditionalFormatting>
  <conditionalFormatting sqref="BY44">
    <cfRule type="cellIs" dxfId="3634" priority="1945" operator="lessThan">
      <formula>$C$4</formula>
    </cfRule>
  </conditionalFormatting>
  <conditionalFormatting sqref="BY45">
    <cfRule type="cellIs" dxfId="3633" priority="1946" operator="lessThan">
      <formula>$C$4</formula>
    </cfRule>
  </conditionalFormatting>
  <conditionalFormatting sqref="BY46">
    <cfRule type="cellIs" dxfId="3632" priority="1947" operator="lessThan">
      <formula>$C$4</formula>
    </cfRule>
  </conditionalFormatting>
  <conditionalFormatting sqref="BY47">
    <cfRule type="cellIs" dxfId="3631" priority="1948" operator="lessThan">
      <formula>$C$4</formula>
    </cfRule>
  </conditionalFormatting>
  <conditionalFormatting sqref="BY48">
    <cfRule type="cellIs" dxfId="3630" priority="1949" operator="lessThan">
      <formula>$C$4</formula>
    </cfRule>
  </conditionalFormatting>
  <conditionalFormatting sqref="BY49">
    <cfRule type="cellIs" dxfId="3629" priority="1950" operator="lessThan">
      <formula>$C$4</formula>
    </cfRule>
  </conditionalFormatting>
  <conditionalFormatting sqref="BY50">
    <cfRule type="cellIs" dxfId="3628" priority="1951" operator="lessThan">
      <formula>$C$4</formula>
    </cfRule>
  </conditionalFormatting>
  <conditionalFormatting sqref="BY51">
    <cfRule type="cellIs" dxfId="3627" priority="1952" operator="lessThan">
      <formula>$C$4</formula>
    </cfRule>
  </conditionalFormatting>
  <conditionalFormatting sqref="BY52">
    <cfRule type="cellIs" dxfId="3626" priority="1953" operator="lessThan">
      <formula>$C$4</formula>
    </cfRule>
  </conditionalFormatting>
  <conditionalFormatting sqref="BY53">
    <cfRule type="cellIs" dxfId="3625" priority="1954" operator="lessThan">
      <formula>$C$4</formula>
    </cfRule>
  </conditionalFormatting>
  <conditionalFormatting sqref="BY54">
    <cfRule type="cellIs" dxfId="3624" priority="1955" operator="lessThan">
      <formula>$C$4</formula>
    </cfRule>
  </conditionalFormatting>
  <conditionalFormatting sqref="BY55">
    <cfRule type="cellIs" dxfId="3623" priority="1956" operator="lessThan">
      <formula>$C$4</formula>
    </cfRule>
  </conditionalFormatting>
  <conditionalFormatting sqref="BY56">
    <cfRule type="cellIs" dxfId="3622" priority="1957" operator="lessThan">
      <formula>$C$4</formula>
    </cfRule>
  </conditionalFormatting>
  <conditionalFormatting sqref="BY57">
    <cfRule type="cellIs" dxfId="3621" priority="1958" operator="lessThan">
      <formula>$C$4</formula>
    </cfRule>
  </conditionalFormatting>
  <conditionalFormatting sqref="BY58">
    <cfRule type="cellIs" dxfId="3620" priority="1959" operator="lessThan">
      <formula>$C$4</formula>
    </cfRule>
  </conditionalFormatting>
  <conditionalFormatting sqref="BY59">
    <cfRule type="cellIs" dxfId="3619" priority="1960" operator="lessThan">
      <formula>$C$4</formula>
    </cfRule>
  </conditionalFormatting>
  <conditionalFormatting sqref="BY60">
    <cfRule type="cellIs" dxfId="3618" priority="1961" operator="lessThan">
      <formula>$C$4</formula>
    </cfRule>
  </conditionalFormatting>
  <conditionalFormatting sqref="BZ11">
    <cfRule type="cellIs" dxfId="3617" priority="1962" operator="lessThan">
      <formula>$C$4</formula>
    </cfRule>
  </conditionalFormatting>
  <conditionalFormatting sqref="BZ12">
    <cfRule type="cellIs" dxfId="3616" priority="1963" operator="lessThan">
      <formula>$C$4</formula>
    </cfRule>
  </conditionalFormatting>
  <conditionalFormatting sqref="BZ13">
    <cfRule type="cellIs" dxfId="3615" priority="1964" operator="lessThan">
      <formula>$C$4</formula>
    </cfRule>
  </conditionalFormatting>
  <conditionalFormatting sqref="BZ14">
    <cfRule type="cellIs" dxfId="3614" priority="1965" operator="lessThan">
      <formula>$C$4</formula>
    </cfRule>
  </conditionalFormatting>
  <conditionalFormatting sqref="BZ15">
    <cfRule type="cellIs" dxfId="3613" priority="1966" operator="lessThan">
      <formula>$C$4</formula>
    </cfRule>
  </conditionalFormatting>
  <conditionalFormatting sqref="BZ16">
    <cfRule type="cellIs" dxfId="3612" priority="1967" operator="lessThan">
      <formula>$C$4</formula>
    </cfRule>
  </conditionalFormatting>
  <conditionalFormatting sqref="BZ17">
    <cfRule type="cellIs" dxfId="3611" priority="1968" operator="lessThan">
      <formula>$C$4</formula>
    </cfRule>
  </conditionalFormatting>
  <conditionalFormatting sqref="BZ18">
    <cfRule type="cellIs" dxfId="3610" priority="1969" operator="lessThan">
      <formula>$C$4</formula>
    </cfRule>
  </conditionalFormatting>
  <conditionalFormatting sqref="BZ19">
    <cfRule type="cellIs" dxfId="3609" priority="1970" operator="lessThan">
      <formula>$C$4</formula>
    </cfRule>
  </conditionalFormatting>
  <conditionalFormatting sqref="BZ20">
    <cfRule type="cellIs" dxfId="3608" priority="1971" operator="lessThan">
      <formula>$C$4</formula>
    </cfRule>
  </conditionalFormatting>
  <conditionalFormatting sqref="BZ21">
    <cfRule type="cellIs" dxfId="3607" priority="1972" operator="lessThan">
      <formula>$C$4</formula>
    </cfRule>
  </conditionalFormatting>
  <conditionalFormatting sqref="BZ22">
    <cfRule type="cellIs" dxfId="3606" priority="1973" operator="lessThan">
      <formula>$C$4</formula>
    </cfRule>
  </conditionalFormatting>
  <conditionalFormatting sqref="BZ23">
    <cfRule type="cellIs" dxfId="3605" priority="1974" operator="lessThan">
      <formula>$C$4</formula>
    </cfRule>
  </conditionalFormatting>
  <conditionalFormatting sqref="BZ24">
    <cfRule type="cellIs" dxfId="3604" priority="1975" operator="lessThan">
      <formula>$C$4</formula>
    </cfRule>
  </conditionalFormatting>
  <conditionalFormatting sqref="BZ25">
    <cfRule type="cellIs" dxfId="3603" priority="1976" operator="lessThan">
      <formula>$C$4</formula>
    </cfRule>
  </conditionalFormatting>
  <conditionalFormatting sqref="BZ26">
    <cfRule type="cellIs" dxfId="3602" priority="1977" operator="lessThan">
      <formula>$C$4</formula>
    </cfRule>
  </conditionalFormatting>
  <conditionalFormatting sqref="BZ27">
    <cfRule type="cellIs" dxfId="3601" priority="1978" operator="lessThan">
      <formula>$C$4</formula>
    </cfRule>
  </conditionalFormatting>
  <conditionalFormatting sqref="BZ28">
    <cfRule type="cellIs" dxfId="3600" priority="1979" operator="lessThan">
      <formula>$C$4</formula>
    </cfRule>
  </conditionalFormatting>
  <conditionalFormatting sqref="BZ29">
    <cfRule type="cellIs" dxfId="3599" priority="1980" operator="lessThan">
      <formula>$C$4</formula>
    </cfRule>
  </conditionalFormatting>
  <conditionalFormatting sqref="BZ30">
    <cfRule type="cellIs" dxfId="3598" priority="1981" operator="lessThan">
      <formula>$C$4</formula>
    </cfRule>
  </conditionalFormatting>
  <conditionalFormatting sqref="BZ31">
    <cfRule type="cellIs" dxfId="3597" priority="1982" operator="lessThan">
      <formula>$C$4</formula>
    </cfRule>
  </conditionalFormatting>
  <conditionalFormatting sqref="BZ32">
    <cfRule type="cellIs" dxfId="3596" priority="1983" operator="lessThan">
      <formula>$C$4</formula>
    </cfRule>
  </conditionalFormatting>
  <conditionalFormatting sqref="BZ33">
    <cfRule type="cellIs" dxfId="3595" priority="1984" operator="lessThan">
      <formula>$C$4</formula>
    </cfRule>
  </conditionalFormatting>
  <conditionalFormatting sqref="BZ34">
    <cfRule type="cellIs" dxfId="3594" priority="1985" operator="lessThan">
      <formula>$C$4</formula>
    </cfRule>
  </conditionalFormatting>
  <conditionalFormatting sqref="BZ35">
    <cfRule type="cellIs" dxfId="3593" priority="1986" operator="lessThan">
      <formula>$C$4</formula>
    </cfRule>
  </conditionalFormatting>
  <conditionalFormatting sqref="BZ36">
    <cfRule type="cellIs" dxfId="3592" priority="1987" operator="lessThan">
      <formula>$C$4</formula>
    </cfRule>
  </conditionalFormatting>
  <conditionalFormatting sqref="BZ37">
    <cfRule type="cellIs" dxfId="3591" priority="1988" operator="lessThan">
      <formula>$C$4</formula>
    </cfRule>
  </conditionalFormatting>
  <conditionalFormatting sqref="BZ38">
    <cfRule type="cellIs" dxfId="3590" priority="1989" operator="lessThan">
      <formula>$C$4</formula>
    </cfRule>
  </conditionalFormatting>
  <conditionalFormatting sqref="BZ39">
    <cfRule type="cellIs" dxfId="3589" priority="1990" operator="lessThan">
      <formula>$C$4</formula>
    </cfRule>
  </conditionalFormatting>
  <conditionalFormatting sqref="BZ40">
    <cfRule type="cellIs" dxfId="3588" priority="1991" operator="lessThan">
      <formula>$C$4</formula>
    </cfRule>
  </conditionalFormatting>
  <conditionalFormatting sqref="BZ41">
    <cfRule type="cellIs" dxfId="3587" priority="1992" operator="lessThan">
      <formula>$C$4</formula>
    </cfRule>
  </conditionalFormatting>
  <conditionalFormatting sqref="BZ42">
    <cfRule type="cellIs" dxfId="3586" priority="1993" operator="lessThan">
      <formula>$C$4</formula>
    </cfRule>
  </conditionalFormatting>
  <conditionalFormatting sqref="BZ43">
    <cfRule type="cellIs" dxfId="3585" priority="1994" operator="lessThan">
      <formula>$C$4</formula>
    </cfRule>
  </conditionalFormatting>
  <conditionalFormatting sqref="BZ44">
    <cfRule type="cellIs" dxfId="3584" priority="1995" operator="lessThan">
      <formula>$C$4</formula>
    </cfRule>
  </conditionalFormatting>
  <conditionalFormatting sqref="BZ45">
    <cfRule type="cellIs" dxfId="3583" priority="1996" operator="lessThan">
      <formula>$C$4</formula>
    </cfRule>
  </conditionalFormatting>
  <conditionalFormatting sqref="BZ46">
    <cfRule type="cellIs" dxfId="3582" priority="1997" operator="lessThan">
      <formula>$C$4</formula>
    </cfRule>
  </conditionalFormatting>
  <conditionalFormatting sqref="BZ47">
    <cfRule type="cellIs" dxfId="3581" priority="1998" operator="lessThan">
      <formula>$C$4</formula>
    </cfRule>
  </conditionalFormatting>
  <conditionalFormatting sqref="BZ48">
    <cfRule type="cellIs" dxfId="3580" priority="1999" operator="lessThan">
      <formula>$C$4</formula>
    </cfRule>
  </conditionalFormatting>
  <conditionalFormatting sqref="BZ49">
    <cfRule type="cellIs" dxfId="3579" priority="2000" operator="lessThan">
      <formula>$C$4</formula>
    </cfRule>
  </conditionalFormatting>
  <conditionalFormatting sqref="BZ50">
    <cfRule type="cellIs" dxfId="3578" priority="2001" operator="lessThan">
      <formula>$C$4</formula>
    </cfRule>
  </conditionalFormatting>
  <conditionalFormatting sqref="BZ51">
    <cfRule type="cellIs" dxfId="3577" priority="2002" operator="lessThan">
      <formula>$C$4</formula>
    </cfRule>
  </conditionalFormatting>
  <conditionalFormatting sqref="BZ52">
    <cfRule type="cellIs" dxfId="3576" priority="2003" operator="lessThan">
      <formula>$C$4</formula>
    </cfRule>
  </conditionalFormatting>
  <conditionalFormatting sqref="BZ53">
    <cfRule type="cellIs" dxfId="3575" priority="2004" operator="lessThan">
      <formula>$C$4</formula>
    </cfRule>
  </conditionalFormatting>
  <conditionalFormatting sqref="BZ54">
    <cfRule type="cellIs" dxfId="3574" priority="2005" operator="lessThan">
      <formula>$C$4</formula>
    </cfRule>
  </conditionalFormatting>
  <conditionalFormatting sqref="BZ55">
    <cfRule type="cellIs" dxfId="3573" priority="2006" operator="lessThan">
      <formula>$C$4</formula>
    </cfRule>
  </conditionalFormatting>
  <conditionalFormatting sqref="BZ56">
    <cfRule type="cellIs" dxfId="3572" priority="2007" operator="lessThan">
      <formula>$C$4</formula>
    </cfRule>
  </conditionalFormatting>
  <conditionalFormatting sqref="BZ57">
    <cfRule type="cellIs" dxfId="3571" priority="2008" operator="lessThan">
      <formula>$C$4</formula>
    </cfRule>
  </conditionalFormatting>
  <conditionalFormatting sqref="BZ58">
    <cfRule type="cellIs" dxfId="3570" priority="2009" operator="lessThan">
      <formula>$C$4</formula>
    </cfRule>
  </conditionalFormatting>
  <conditionalFormatting sqref="BZ59">
    <cfRule type="cellIs" dxfId="3569" priority="2010" operator="lessThan">
      <formula>$C$4</formula>
    </cfRule>
  </conditionalFormatting>
  <conditionalFormatting sqref="BZ60">
    <cfRule type="cellIs" dxfId="3568" priority="2011" operator="lessThan">
      <formula>$C$4</formula>
    </cfRule>
  </conditionalFormatting>
  <conditionalFormatting sqref="CA11">
    <cfRule type="cellIs" dxfId="3567" priority="2012" operator="lessThan">
      <formula>$C$4</formula>
    </cfRule>
  </conditionalFormatting>
  <conditionalFormatting sqref="CA12">
    <cfRule type="cellIs" dxfId="3566" priority="2013" operator="lessThan">
      <formula>$C$4</formula>
    </cfRule>
  </conditionalFormatting>
  <conditionalFormatting sqref="CA13">
    <cfRule type="cellIs" dxfId="3565" priority="2014" operator="lessThan">
      <formula>$C$4</formula>
    </cfRule>
  </conditionalFormatting>
  <conditionalFormatting sqref="CA14">
    <cfRule type="cellIs" dxfId="3564" priority="2015" operator="lessThan">
      <formula>$C$4</formula>
    </cfRule>
  </conditionalFormatting>
  <conditionalFormatting sqref="CA15">
    <cfRule type="cellIs" dxfId="3563" priority="2016" operator="lessThan">
      <formula>$C$4</formula>
    </cfRule>
  </conditionalFormatting>
  <conditionalFormatting sqref="CA16">
    <cfRule type="cellIs" dxfId="3562" priority="2017" operator="lessThan">
      <formula>$C$4</formula>
    </cfRule>
  </conditionalFormatting>
  <conditionalFormatting sqref="CA17">
    <cfRule type="cellIs" dxfId="3561" priority="2018" operator="lessThan">
      <formula>$C$4</formula>
    </cfRule>
  </conditionalFormatting>
  <conditionalFormatting sqref="CA18">
    <cfRule type="cellIs" dxfId="3560" priority="2019" operator="lessThan">
      <formula>$C$4</formula>
    </cfRule>
  </conditionalFormatting>
  <conditionalFormatting sqref="CA19">
    <cfRule type="cellIs" dxfId="3559" priority="2020" operator="lessThan">
      <formula>$C$4</formula>
    </cfRule>
  </conditionalFormatting>
  <conditionalFormatting sqref="CA20">
    <cfRule type="cellIs" dxfId="3558" priority="2021" operator="lessThan">
      <formula>$C$4</formula>
    </cfRule>
  </conditionalFormatting>
  <conditionalFormatting sqref="CA21">
    <cfRule type="cellIs" dxfId="3557" priority="2022" operator="lessThan">
      <formula>$C$4</formula>
    </cfRule>
  </conditionalFormatting>
  <conditionalFormatting sqref="CA22">
    <cfRule type="cellIs" dxfId="3556" priority="2023" operator="lessThan">
      <formula>$C$4</formula>
    </cfRule>
  </conditionalFormatting>
  <conditionalFormatting sqref="CA23">
    <cfRule type="cellIs" dxfId="3555" priority="2024" operator="lessThan">
      <formula>$C$4</formula>
    </cfRule>
  </conditionalFormatting>
  <conditionalFormatting sqref="CA24">
    <cfRule type="cellIs" dxfId="3554" priority="2025" operator="lessThan">
      <formula>$C$4</formula>
    </cfRule>
  </conditionalFormatting>
  <conditionalFormatting sqref="CA25">
    <cfRule type="cellIs" dxfId="3553" priority="2026" operator="lessThan">
      <formula>$C$4</formula>
    </cfRule>
  </conditionalFormatting>
  <conditionalFormatting sqref="CA26">
    <cfRule type="cellIs" dxfId="3552" priority="2027" operator="lessThan">
      <formula>$C$4</formula>
    </cfRule>
  </conditionalFormatting>
  <conditionalFormatting sqref="CA27">
    <cfRule type="cellIs" dxfId="3551" priority="2028" operator="lessThan">
      <formula>$C$4</formula>
    </cfRule>
  </conditionalFormatting>
  <conditionalFormatting sqref="CA28">
    <cfRule type="cellIs" dxfId="3550" priority="2029" operator="lessThan">
      <formula>$C$4</formula>
    </cfRule>
  </conditionalFormatting>
  <conditionalFormatting sqref="CA29">
    <cfRule type="cellIs" dxfId="3549" priority="2030" operator="lessThan">
      <formula>$C$4</formula>
    </cfRule>
  </conditionalFormatting>
  <conditionalFormatting sqref="CA30">
    <cfRule type="cellIs" dxfId="3548" priority="2031" operator="lessThan">
      <formula>$C$4</formula>
    </cfRule>
  </conditionalFormatting>
  <conditionalFormatting sqref="CA31">
    <cfRule type="cellIs" dxfId="3547" priority="2032" operator="lessThan">
      <formula>$C$4</formula>
    </cfRule>
  </conditionalFormatting>
  <conditionalFormatting sqref="CA32">
    <cfRule type="cellIs" dxfId="3546" priority="2033" operator="lessThan">
      <formula>$C$4</formula>
    </cfRule>
  </conditionalFormatting>
  <conditionalFormatting sqref="CA33">
    <cfRule type="cellIs" dxfId="3545" priority="2034" operator="lessThan">
      <formula>$C$4</formula>
    </cfRule>
  </conditionalFormatting>
  <conditionalFormatting sqref="CA34">
    <cfRule type="cellIs" dxfId="3544" priority="2035" operator="lessThan">
      <formula>$C$4</formula>
    </cfRule>
  </conditionalFormatting>
  <conditionalFormatting sqref="CA35">
    <cfRule type="cellIs" dxfId="3543" priority="2036" operator="lessThan">
      <formula>$C$4</formula>
    </cfRule>
  </conditionalFormatting>
  <conditionalFormatting sqref="CA36">
    <cfRule type="cellIs" dxfId="3542" priority="2037" operator="lessThan">
      <formula>$C$4</formula>
    </cfRule>
  </conditionalFormatting>
  <conditionalFormatting sqref="CA37">
    <cfRule type="cellIs" dxfId="3541" priority="2038" operator="lessThan">
      <formula>$C$4</formula>
    </cfRule>
  </conditionalFormatting>
  <conditionalFormatting sqref="CA38">
    <cfRule type="cellIs" dxfId="3540" priority="2039" operator="lessThan">
      <formula>$C$4</formula>
    </cfRule>
  </conditionalFormatting>
  <conditionalFormatting sqref="CA39">
    <cfRule type="cellIs" dxfId="3539" priority="2040" operator="lessThan">
      <formula>$C$4</formula>
    </cfRule>
  </conditionalFormatting>
  <conditionalFormatting sqref="CA40">
    <cfRule type="cellIs" dxfId="3538" priority="2041" operator="lessThan">
      <formula>$C$4</formula>
    </cfRule>
  </conditionalFormatting>
  <conditionalFormatting sqref="CA41">
    <cfRule type="cellIs" dxfId="3537" priority="2042" operator="lessThan">
      <formula>$C$4</formula>
    </cfRule>
  </conditionalFormatting>
  <conditionalFormatting sqref="CA42">
    <cfRule type="cellIs" dxfId="3536" priority="2043" operator="lessThan">
      <formula>$C$4</formula>
    </cfRule>
  </conditionalFormatting>
  <conditionalFormatting sqref="CA43">
    <cfRule type="cellIs" dxfId="3535" priority="2044" operator="lessThan">
      <formula>$C$4</formula>
    </cfRule>
  </conditionalFormatting>
  <conditionalFormatting sqref="CA44">
    <cfRule type="cellIs" dxfId="3534" priority="2045" operator="lessThan">
      <formula>$C$4</formula>
    </cfRule>
  </conditionalFormatting>
  <conditionalFormatting sqref="CA45">
    <cfRule type="cellIs" dxfId="3533" priority="2046" operator="lessThan">
      <formula>$C$4</formula>
    </cfRule>
  </conditionalFormatting>
  <conditionalFormatting sqref="CA46">
    <cfRule type="cellIs" dxfId="3532" priority="2047" operator="lessThan">
      <formula>$C$4</formula>
    </cfRule>
  </conditionalFormatting>
  <conditionalFormatting sqref="CA47">
    <cfRule type="cellIs" dxfId="3531" priority="2048" operator="lessThan">
      <formula>$C$4</formula>
    </cfRule>
  </conditionalFormatting>
  <conditionalFormatting sqref="CA48">
    <cfRule type="cellIs" dxfId="3530" priority="2049" operator="lessThan">
      <formula>$C$4</formula>
    </cfRule>
  </conditionalFormatting>
  <conditionalFormatting sqref="CA49">
    <cfRule type="cellIs" dxfId="3529" priority="2050" operator="lessThan">
      <formula>$C$4</formula>
    </cfRule>
  </conditionalFormatting>
  <conditionalFormatting sqref="CA50">
    <cfRule type="cellIs" dxfId="3528" priority="2051" operator="lessThan">
      <formula>$C$4</formula>
    </cfRule>
  </conditionalFormatting>
  <conditionalFormatting sqref="CA51">
    <cfRule type="cellIs" dxfId="3527" priority="2052" operator="lessThan">
      <formula>$C$4</formula>
    </cfRule>
  </conditionalFormatting>
  <conditionalFormatting sqref="CA52">
    <cfRule type="cellIs" dxfId="3526" priority="2053" operator="lessThan">
      <formula>$C$4</formula>
    </cfRule>
  </conditionalFormatting>
  <conditionalFormatting sqref="CA53">
    <cfRule type="cellIs" dxfId="3525" priority="2054" operator="lessThan">
      <formula>$C$4</formula>
    </cfRule>
  </conditionalFormatting>
  <conditionalFormatting sqref="CA54">
    <cfRule type="cellIs" dxfId="3524" priority="2055" operator="lessThan">
      <formula>$C$4</formula>
    </cfRule>
  </conditionalFormatting>
  <conditionalFormatting sqref="CA55">
    <cfRule type="cellIs" dxfId="3523" priority="2056" operator="lessThan">
      <formula>$C$4</formula>
    </cfRule>
  </conditionalFormatting>
  <conditionalFormatting sqref="CA56">
    <cfRule type="cellIs" dxfId="3522" priority="2057" operator="lessThan">
      <formula>$C$4</formula>
    </cfRule>
  </conditionalFormatting>
  <conditionalFormatting sqref="CA57">
    <cfRule type="cellIs" dxfId="3521" priority="2058" operator="lessThan">
      <formula>$C$4</formula>
    </cfRule>
  </conditionalFormatting>
  <conditionalFormatting sqref="CA58">
    <cfRule type="cellIs" dxfId="3520" priority="2059" operator="lessThan">
      <formula>$C$4</formula>
    </cfRule>
  </conditionalFormatting>
  <conditionalFormatting sqref="CA59">
    <cfRule type="cellIs" dxfId="3519" priority="2060" operator="lessThan">
      <formula>$C$4</formula>
    </cfRule>
  </conditionalFormatting>
  <conditionalFormatting sqref="CA60">
    <cfRule type="cellIs" dxfId="3518" priority="2061" operator="lessThan">
      <formula>$C$4</formula>
    </cfRule>
  </conditionalFormatting>
  <conditionalFormatting sqref="CB11">
    <cfRule type="cellIs" dxfId="3517" priority="2062" operator="lessThan">
      <formula>$C$4</formula>
    </cfRule>
  </conditionalFormatting>
  <conditionalFormatting sqref="CB12">
    <cfRule type="cellIs" dxfId="3516" priority="2063" operator="lessThan">
      <formula>$C$4</formula>
    </cfRule>
  </conditionalFormatting>
  <conditionalFormatting sqref="CB13">
    <cfRule type="cellIs" dxfId="3515" priority="2064" operator="lessThan">
      <formula>$C$4</formula>
    </cfRule>
  </conditionalFormatting>
  <conditionalFormatting sqref="CB14">
    <cfRule type="cellIs" dxfId="3514" priority="2065" operator="lessThan">
      <formula>$C$4</formula>
    </cfRule>
  </conditionalFormatting>
  <conditionalFormatting sqref="CB15">
    <cfRule type="cellIs" dxfId="3513" priority="2066" operator="lessThan">
      <formula>$C$4</formula>
    </cfRule>
  </conditionalFormatting>
  <conditionalFormatting sqref="CB16">
    <cfRule type="cellIs" dxfId="3512" priority="2067" operator="lessThan">
      <formula>$C$4</formula>
    </cfRule>
  </conditionalFormatting>
  <conditionalFormatting sqref="CB17">
    <cfRule type="cellIs" dxfId="3511" priority="2068" operator="lessThan">
      <formula>$C$4</formula>
    </cfRule>
  </conditionalFormatting>
  <conditionalFormatting sqref="CB18">
    <cfRule type="cellIs" dxfId="3510" priority="2069" operator="lessThan">
      <formula>$C$4</formula>
    </cfRule>
  </conditionalFormatting>
  <conditionalFormatting sqref="CB19">
    <cfRule type="cellIs" dxfId="3509" priority="2070" operator="lessThan">
      <formula>$C$4</formula>
    </cfRule>
  </conditionalFormatting>
  <conditionalFormatting sqref="CB20">
    <cfRule type="cellIs" dxfId="3508" priority="2071" operator="lessThan">
      <formula>$C$4</formula>
    </cfRule>
  </conditionalFormatting>
  <conditionalFormatting sqref="CB21">
    <cfRule type="cellIs" dxfId="3507" priority="2072" operator="lessThan">
      <formula>$C$4</formula>
    </cfRule>
  </conditionalFormatting>
  <conditionalFormatting sqref="CB22">
    <cfRule type="cellIs" dxfId="3506" priority="2073" operator="lessThan">
      <formula>$C$4</formula>
    </cfRule>
  </conditionalFormatting>
  <conditionalFormatting sqref="CB23">
    <cfRule type="cellIs" dxfId="3505" priority="2074" operator="lessThan">
      <formula>$C$4</formula>
    </cfRule>
  </conditionalFormatting>
  <conditionalFormatting sqref="CB24">
    <cfRule type="cellIs" dxfId="3504" priority="2075" operator="lessThan">
      <formula>$C$4</formula>
    </cfRule>
  </conditionalFormatting>
  <conditionalFormatting sqref="CB25">
    <cfRule type="cellIs" dxfId="3503" priority="2076" operator="lessThan">
      <formula>$C$4</formula>
    </cfRule>
  </conditionalFormatting>
  <conditionalFormatting sqref="CB26">
    <cfRule type="cellIs" dxfId="3502" priority="2077" operator="lessThan">
      <formula>$C$4</formula>
    </cfRule>
  </conditionalFormatting>
  <conditionalFormatting sqref="CB27">
    <cfRule type="cellIs" dxfId="3501" priority="2078" operator="lessThan">
      <formula>$C$4</formula>
    </cfRule>
  </conditionalFormatting>
  <conditionalFormatting sqref="CB28">
    <cfRule type="cellIs" dxfId="3500" priority="2079" operator="lessThan">
      <formula>$C$4</formula>
    </cfRule>
  </conditionalFormatting>
  <conditionalFormatting sqref="CB29">
    <cfRule type="cellIs" dxfId="3499" priority="2080" operator="lessThan">
      <formula>$C$4</formula>
    </cfRule>
  </conditionalFormatting>
  <conditionalFormatting sqref="CB30">
    <cfRule type="cellIs" dxfId="3498" priority="2081" operator="lessThan">
      <formula>$C$4</formula>
    </cfRule>
  </conditionalFormatting>
  <conditionalFormatting sqref="CB31">
    <cfRule type="cellIs" dxfId="3497" priority="2082" operator="lessThan">
      <formula>$C$4</formula>
    </cfRule>
  </conditionalFormatting>
  <conditionalFormatting sqref="CB32">
    <cfRule type="cellIs" dxfId="3496" priority="2083" operator="lessThan">
      <formula>$C$4</formula>
    </cfRule>
  </conditionalFormatting>
  <conditionalFormatting sqref="CB33">
    <cfRule type="cellIs" dxfId="3495" priority="2084" operator="lessThan">
      <formula>$C$4</formula>
    </cfRule>
  </conditionalFormatting>
  <conditionalFormatting sqref="CB34">
    <cfRule type="cellIs" dxfId="3494" priority="2085" operator="lessThan">
      <formula>$C$4</formula>
    </cfRule>
  </conditionalFormatting>
  <conditionalFormatting sqref="CB35">
    <cfRule type="cellIs" dxfId="3493" priority="2086" operator="lessThan">
      <formula>$C$4</formula>
    </cfRule>
  </conditionalFormatting>
  <conditionalFormatting sqref="CB36">
    <cfRule type="cellIs" dxfId="3492" priority="2087" operator="lessThan">
      <formula>$C$4</formula>
    </cfRule>
  </conditionalFormatting>
  <conditionalFormatting sqref="CB37">
    <cfRule type="cellIs" dxfId="3491" priority="2088" operator="lessThan">
      <formula>$C$4</formula>
    </cfRule>
  </conditionalFormatting>
  <conditionalFormatting sqref="CB38">
    <cfRule type="cellIs" dxfId="3490" priority="2089" operator="lessThan">
      <formula>$C$4</formula>
    </cfRule>
  </conditionalFormatting>
  <conditionalFormatting sqref="CB39">
    <cfRule type="cellIs" dxfId="3489" priority="2090" operator="lessThan">
      <formula>$C$4</formula>
    </cfRule>
  </conditionalFormatting>
  <conditionalFormatting sqref="CB40">
    <cfRule type="cellIs" dxfId="3488" priority="2091" operator="lessThan">
      <formula>$C$4</formula>
    </cfRule>
  </conditionalFormatting>
  <conditionalFormatting sqref="CB41">
    <cfRule type="cellIs" dxfId="3487" priority="2092" operator="lessThan">
      <formula>$C$4</formula>
    </cfRule>
  </conditionalFormatting>
  <conditionalFormatting sqref="CB42">
    <cfRule type="cellIs" dxfId="3486" priority="2093" operator="lessThan">
      <formula>$C$4</formula>
    </cfRule>
  </conditionalFormatting>
  <conditionalFormatting sqref="CB43">
    <cfRule type="cellIs" dxfId="3485" priority="2094" operator="lessThan">
      <formula>$C$4</formula>
    </cfRule>
  </conditionalFormatting>
  <conditionalFormatting sqref="CB44">
    <cfRule type="cellIs" dxfId="3484" priority="2095" operator="lessThan">
      <formula>$C$4</formula>
    </cfRule>
  </conditionalFormatting>
  <conditionalFormatting sqref="CB45">
    <cfRule type="cellIs" dxfId="3483" priority="2096" operator="lessThan">
      <formula>$C$4</formula>
    </cfRule>
  </conditionalFormatting>
  <conditionalFormatting sqref="CB46">
    <cfRule type="cellIs" dxfId="3482" priority="2097" operator="lessThan">
      <formula>$C$4</formula>
    </cfRule>
  </conditionalFormatting>
  <conditionalFormatting sqref="CB47">
    <cfRule type="cellIs" dxfId="3481" priority="2098" operator="lessThan">
      <formula>$C$4</formula>
    </cfRule>
  </conditionalFormatting>
  <conditionalFormatting sqref="CB48">
    <cfRule type="cellIs" dxfId="3480" priority="2099" operator="lessThan">
      <formula>$C$4</formula>
    </cfRule>
  </conditionalFormatting>
  <conditionalFormatting sqref="CB49">
    <cfRule type="cellIs" dxfId="3479" priority="2100" operator="lessThan">
      <formula>$C$4</formula>
    </cfRule>
  </conditionalFormatting>
  <conditionalFormatting sqref="CB50">
    <cfRule type="cellIs" dxfId="3478" priority="2101" operator="lessThan">
      <formula>$C$4</formula>
    </cfRule>
  </conditionalFormatting>
  <conditionalFormatting sqref="CB51">
    <cfRule type="cellIs" dxfId="3477" priority="2102" operator="lessThan">
      <formula>$C$4</formula>
    </cfRule>
  </conditionalFormatting>
  <conditionalFormatting sqref="CB52">
    <cfRule type="cellIs" dxfId="3476" priority="2103" operator="lessThan">
      <formula>$C$4</formula>
    </cfRule>
  </conditionalFormatting>
  <conditionalFormatting sqref="CB53">
    <cfRule type="cellIs" dxfId="3475" priority="2104" operator="lessThan">
      <formula>$C$4</formula>
    </cfRule>
  </conditionalFormatting>
  <conditionalFormatting sqref="CB54">
    <cfRule type="cellIs" dxfId="3474" priority="2105" operator="lessThan">
      <formula>$C$4</formula>
    </cfRule>
  </conditionalFormatting>
  <conditionalFormatting sqref="CB55">
    <cfRule type="cellIs" dxfId="3473" priority="2106" operator="lessThan">
      <formula>$C$4</formula>
    </cfRule>
  </conditionalFormatting>
  <conditionalFormatting sqref="CB56">
    <cfRule type="cellIs" dxfId="3472" priority="2107" operator="lessThan">
      <formula>$C$4</formula>
    </cfRule>
  </conditionalFormatting>
  <conditionalFormatting sqref="CB57">
    <cfRule type="cellIs" dxfId="3471" priority="2108" operator="lessThan">
      <formula>$C$4</formula>
    </cfRule>
  </conditionalFormatting>
  <conditionalFormatting sqref="CB58">
    <cfRule type="cellIs" dxfId="3470" priority="2109" operator="lessThan">
      <formula>$C$4</formula>
    </cfRule>
  </conditionalFormatting>
  <conditionalFormatting sqref="CB59">
    <cfRule type="cellIs" dxfId="3469" priority="2110" operator="lessThan">
      <formula>$C$4</formula>
    </cfRule>
  </conditionalFormatting>
  <conditionalFormatting sqref="CB60">
    <cfRule type="cellIs" dxfId="3468" priority="2111" operator="lessThan">
      <formula>$C$4</formula>
    </cfRule>
  </conditionalFormatting>
  <conditionalFormatting sqref="CC11">
    <cfRule type="cellIs" dxfId="3467" priority="2112" operator="lessThan">
      <formula>$C$4</formula>
    </cfRule>
  </conditionalFormatting>
  <conditionalFormatting sqref="CC12">
    <cfRule type="cellIs" dxfId="3466" priority="2113" operator="lessThan">
      <formula>$C$4</formula>
    </cfRule>
  </conditionalFormatting>
  <conditionalFormatting sqref="CC13">
    <cfRule type="cellIs" dxfId="3465" priority="2114" operator="lessThan">
      <formula>$C$4</formula>
    </cfRule>
  </conditionalFormatting>
  <conditionalFormatting sqref="CC14">
    <cfRule type="cellIs" dxfId="3464" priority="2115" operator="lessThan">
      <formula>$C$4</formula>
    </cfRule>
  </conditionalFormatting>
  <conditionalFormatting sqref="CC15">
    <cfRule type="cellIs" dxfId="3463" priority="2116" operator="lessThan">
      <formula>$C$4</formula>
    </cfRule>
  </conditionalFormatting>
  <conditionalFormatting sqref="CC16">
    <cfRule type="cellIs" dxfId="3462" priority="2117" operator="lessThan">
      <formula>$C$4</formula>
    </cfRule>
  </conditionalFormatting>
  <conditionalFormatting sqref="CC17">
    <cfRule type="cellIs" dxfId="3461" priority="2118" operator="lessThan">
      <formula>$C$4</formula>
    </cfRule>
  </conditionalFormatting>
  <conditionalFormatting sqref="CC18">
    <cfRule type="cellIs" dxfId="3460" priority="2119" operator="lessThan">
      <formula>$C$4</formula>
    </cfRule>
  </conditionalFormatting>
  <conditionalFormatting sqref="CC19">
    <cfRule type="cellIs" dxfId="3459" priority="2120" operator="lessThan">
      <formula>$C$4</formula>
    </cfRule>
  </conditionalFormatting>
  <conditionalFormatting sqref="CC20">
    <cfRule type="cellIs" dxfId="3458" priority="2121" operator="lessThan">
      <formula>$C$4</formula>
    </cfRule>
  </conditionalFormatting>
  <conditionalFormatting sqref="CC21">
    <cfRule type="cellIs" dxfId="3457" priority="2122" operator="lessThan">
      <formula>$C$4</formula>
    </cfRule>
  </conditionalFormatting>
  <conditionalFormatting sqref="CC22">
    <cfRule type="cellIs" dxfId="3456" priority="2123" operator="lessThan">
      <formula>$C$4</formula>
    </cfRule>
  </conditionalFormatting>
  <conditionalFormatting sqref="CC23">
    <cfRule type="cellIs" dxfId="3455" priority="2124" operator="lessThan">
      <formula>$C$4</formula>
    </cfRule>
  </conditionalFormatting>
  <conditionalFormatting sqref="CC24">
    <cfRule type="cellIs" dxfId="3454" priority="2125" operator="lessThan">
      <formula>$C$4</formula>
    </cfRule>
  </conditionalFormatting>
  <conditionalFormatting sqref="CC25">
    <cfRule type="cellIs" dxfId="3453" priority="2126" operator="lessThan">
      <formula>$C$4</formula>
    </cfRule>
  </conditionalFormatting>
  <conditionalFormatting sqref="CC26">
    <cfRule type="cellIs" dxfId="3452" priority="2127" operator="lessThan">
      <formula>$C$4</formula>
    </cfRule>
  </conditionalFormatting>
  <conditionalFormatting sqref="CC27">
    <cfRule type="cellIs" dxfId="3451" priority="2128" operator="lessThan">
      <formula>$C$4</formula>
    </cfRule>
  </conditionalFormatting>
  <conditionalFormatting sqref="CC28">
    <cfRule type="cellIs" dxfId="3450" priority="2129" operator="lessThan">
      <formula>$C$4</formula>
    </cfRule>
  </conditionalFormatting>
  <conditionalFormatting sqref="CC29">
    <cfRule type="cellIs" dxfId="3449" priority="2130" operator="lessThan">
      <formula>$C$4</formula>
    </cfRule>
  </conditionalFormatting>
  <conditionalFormatting sqref="CC30">
    <cfRule type="cellIs" dxfId="3448" priority="2131" operator="lessThan">
      <formula>$C$4</formula>
    </cfRule>
  </conditionalFormatting>
  <conditionalFormatting sqref="CC31">
    <cfRule type="cellIs" dxfId="3447" priority="2132" operator="lessThan">
      <formula>$C$4</formula>
    </cfRule>
  </conditionalFormatting>
  <conditionalFormatting sqref="CC32">
    <cfRule type="cellIs" dxfId="3446" priority="2133" operator="lessThan">
      <formula>$C$4</formula>
    </cfRule>
  </conditionalFormatting>
  <conditionalFormatting sqref="CC33">
    <cfRule type="cellIs" dxfId="3445" priority="2134" operator="lessThan">
      <formula>$C$4</formula>
    </cfRule>
  </conditionalFormatting>
  <conditionalFormatting sqref="CC34">
    <cfRule type="cellIs" dxfId="3444" priority="2135" operator="lessThan">
      <formula>$C$4</formula>
    </cfRule>
  </conditionalFormatting>
  <conditionalFormatting sqref="CC35">
    <cfRule type="cellIs" dxfId="3443" priority="2136" operator="lessThan">
      <formula>$C$4</formula>
    </cfRule>
  </conditionalFormatting>
  <conditionalFormatting sqref="CC36">
    <cfRule type="cellIs" dxfId="3442" priority="2137" operator="lessThan">
      <formula>$C$4</formula>
    </cfRule>
  </conditionalFormatting>
  <conditionalFormatting sqref="CC37">
    <cfRule type="cellIs" dxfId="3441" priority="2138" operator="lessThan">
      <formula>$C$4</formula>
    </cfRule>
  </conditionalFormatting>
  <conditionalFormatting sqref="CC38">
    <cfRule type="cellIs" dxfId="3440" priority="2139" operator="lessThan">
      <formula>$C$4</formula>
    </cfRule>
  </conditionalFormatting>
  <conditionalFormatting sqref="CC39">
    <cfRule type="cellIs" dxfId="3439" priority="2140" operator="lessThan">
      <formula>$C$4</formula>
    </cfRule>
  </conditionalFormatting>
  <conditionalFormatting sqref="CC40">
    <cfRule type="cellIs" dxfId="3438" priority="2141" operator="lessThan">
      <formula>$C$4</formula>
    </cfRule>
  </conditionalFormatting>
  <conditionalFormatting sqref="CC41">
    <cfRule type="cellIs" dxfId="3437" priority="2142" operator="lessThan">
      <formula>$C$4</formula>
    </cfRule>
  </conditionalFormatting>
  <conditionalFormatting sqref="CC42">
    <cfRule type="cellIs" dxfId="3436" priority="2143" operator="lessThan">
      <formula>$C$4</formula>
    </cfRule>
  </conditionalFormatting>
  <conditionalFormatting sqref="CC43">
    <cfRule type="cellIs" dxfId="3435" priority="2144" operator="lessThan">
      <formula>$C$4</formula>
    </cfRule>
  </conditionalFormatting>
  <conditionalFormatting sqref="CC44">
    <cfRule type="cellIs" dxfId="3434" priority="2145" operator="lessThan">
      <formula>$C$4</formula>
    </cfRule>
  </conditionalFormatting>
  <conditionalFormatting sqref="CC45">
    <cfRule type="cellIs" dxfId="3433" priority="2146" operator="lessThan">
      <formula>$C$4</formula>
    </cfRule>
  </conditionalFormatting>
  <conditionalFormatting sqref="CC46">
    <cfRule type="cellIs" dxfId="3432" priority="2147" operator="lessThan">
      <formula>$C$4</formula>
    </cfRule>
  </conditionalFormatting>
  <conditionalFormatting sqref="CC47">
    <cfRule type="cellIs" dxfId="3431" priority="2148" operator="lessThan">
      <formula>$C$4</formula>
    </cfRule>
  </conditionalFormatting>
  <conditionalFormatting sqref="CC48">
    <cfRule type="cellIs" dxfId="3430" priority="2149" operator="lessThan">
      <formula>$C$4</formula>
    </cfRule>
  </conditionalFormatting>
  <conditionalFormatting sqref="CC49">
    <cfRule type="cellIs" dxfId="3429" priority="2150" operator="lessThan">
      <formula>$C$4</formula>
    </cfRule>
  </conditionalFormatting>
  <conditionalFormatting sqref="CC50">
    <cfRule type="cellIs" dxfId="3428" priority="2151" operator="lessThan">
      <formula>$C$4</formula>
    </cfRule>
  </conditionalFormatting>
  <conditionalFormatting sqref="CC51">
    <cfRule type="cellIs" dxfId="3427" priority="2152" operator="lessThan">
      <formula>$C$4</formula>
    </cfRule>
  </conditionalFormatting>
  <conditionalFormatting sqref="CC52">
    <cfRule type="cellIs" dxfId="3426" priority="2153" operator="lessThan">
      <formula>$C$4</formula>
    </cfRule>
  </conditionalFormatting>
  <conditionalFormatting sqref="CC53">
    <cfRule type="cellIs" dxfId="3425" priority="2154" operator="lessThan">
      <formula>$C$4</formula>
    </cfRule>
  </conditionalFormatting>
  <conditionalFormatting sqref="CC54">
    <cfRule type="cellIs" dxfId="3424" priority="2155" operator="lessThan">
      <formula>$C$4</formula>
    </cfRule>
  </conditionalFormatting>
  <conditionalFormatting sqref="CC55">
    <cfRule type="cellIs" dxfId="3423" priority="2156" operator="lessThan">
      <formula>$C$4</formula>
    </cfRule>
  </conditionalFormatting>
  <conditionalFormatting sqref="CC56">
    <cfRule type="cellIs" dxfId="3422" priority="2157" operator="lessThan">
      <formula>$C$4</formula>
    </cfRule>
  </conditionalFormatting>
  <conditionalFormatting sqref="CC57">
    <cfRule type="cellIs" dxfId="3421" priority="2158" operator="lessThan">
      <formula>$C$4</formula>
    </cfRule>
  </conditionalFormatting>
  <conditionalFormatting sqref="CC58">
    <cfRule type="cellIs" dxfId="3420" priority="2159" operator="lessThan">
      <formula>$C$4</formula>
    </cfRule>
  </conditionalFormatting>
  <conditionalFormatting sqref="CC59">
    <cfRule type="cellIs" dxfId="3419" priority="2160" operator="lessThan">
      <formula>$C$4</formula>
    </cfRule>
  </conditionalFormatting>
  <conditionalFormatting sqref="CC60">
    <cfRule type="cellIs" dxfId="3418" priority="2161" operator="lessThan">
      <formula>$C$4</formula>
    </cfRule>
  </conditionalFormatting>
  <conditionalFormatting sqref="CD11">
    <cfRule type="cellIs" dxfId="3417" priority="2162" operator="lessThan">
      <formula>$C$4</formula>
    </cfRule>
  </conditionalFormatting>
  <conditionalFormatting sqref="CD12">
    <cfRule type="cellIs" dxfId="3416" priority="2163" operator="lessThan">
      <formula>$C$4</formula>
    </cfRule>
  </conditionalFormatting>
  <conditionalFormatting sqref="CD13">
    <cfRule type="cellIs" dxfId="3415" priority="2164" operator="lessThan">
      <formula>$C$4</formula>
    </cfRule>
  </conditionalFormatting>
  <conditionalFormatting sqref="CD14">
    <cfRule type="cellIs" dxfId="3414" priority="2165" operator="lessThan">
      <formula>$C$4</formula>
    </cfRule>
  </conditionalFormatting>
  <conditionalFormatting sqref="CD15">
    <cfRule type="cellIs" dxfId="3413" priority="2166" operator="lessThan">
      <formula>$C$4</formula>
    </cfRule>
  </conditionalFormatting>
  <conditionalFormatting sqref="CD16">
    <cfRule type="cellIs" dxfId="3412" priority="2167" operator="lessThan">
      <formula>$C$4</formula>
    </cfRule>
  </conditionalFormatting>
  <conditionalFormatting sqref="CD17">
    <cfRule type="cellIs" dxfId="3411" priority="2168" operator="lessThan">
      <formula>$C$4</formula>
    </cfRule>
  </conditionalFormatting>
  <conditionalFormatting sqref="CD18">
    <cfRule type="cellIs" dxfId="3410" priority="2169" operator="lessThan">
      <formula>$C$4</formula>
    </cfRule>
  </conditionalFormatting>
  <conditionalFormatting sqref="CD19">
    <cfRule type="cellIs" dxfId="3409" priority="2170" operator="lessThan">
      <formula>$C$4</formula>
    </cfRule>
  </conditionalFormatting>
  <conditionalFormatting sqref="CD20">
    <cfRule type="cellIs" dxfId="3408" priority="2171" operator="lessThan">
      <formula>$C$4</formula>
    </cfRule>
  </conditionalFormatting>
  <conditionalFormatting sqref="CD21">
    <cfRule type="cellIs" dxfId="3407" priority="2172" operator="lessThan">
      <formula>$C$4</formula>
    </cfRule>
  </conditionalFormatting>
  <conditionalFormatting sqref="CD22">
    <cfRule type="cellIs" dxfId="3406" priority="2173" operator="lessThan">
      <formula>$C$4</formula>
    </cfRule>
  </conditionalFormatting>
  <conditionalFormatting sqref="CD23">
    <cfRule type="cellIs" dxfId="3405" priority="2174" operator="lessThan">
      <formula>$C$4</formula>
    </cfRule>
  </conditionalFormatting>
  <conditionalFormatting sqref="CD24">
    <cfRule type="cellIs" dxfId="3404" priority="2175" operator="lessThan">
      <formula>$C$4</formula>
    </cfRule>
  </conditionalFormatting>
  <conditionalFormatting sqref="CD25">
    <cfRule type="cellIs" dxfId="3403" priority="2176" operator="lessThan">
      <formula>$C$4</formula>
    </cfRule>
  </conditionalFormatting>
  <conditionalFormatting sqref="CD26">
    <cfRule type="cellIs" dxfId="3402" priority="2177" operator="lessThan">
      <formula>$C$4</formula>
    </cfRule>
  </conditionalFormatting>
  <conditionalFormatting sqref="CD27">
    <cfRule type="cellIs" dxfId="3401" priority="2178" operator="lessThan">
      <formula>$C$4</formula>
    </cfRule>
  </conditionalFormatting>
  <conditionalFormatting sqref="CD28">
    <cfRule type="cellIs" dxfId="3400" priority="2179" operator="lessThan">
      <formula>$C$4</formula>
    </cfRule>
  </conditionalFormatting>
  <conditionalFormatting sqref="CD29">
    <cfRule type="cellIs" dxfId="3399" priority="2180" operator="lessThan">
      <formula>$C$4</formula>
    </cfRule>
  </conditionalFormatting>
  <conditionalFormatting sqref="CD30">
    <cfRule type="cellIs" dxfId="3398" priority="2181" operator="lessThan">
      <formula>$C$4</formula>
    </cfRule>
  </conditionalFormatting>
  <conditionalFormatting sqref="CD31">
    <cfRule type="cellIs" dxfId="3397" priority="2182" operator="lessThan">
      <formula>$C$4</formula>
    </cfRule>
  </conditionalFormatting>
  <conditionalFormatting sqref="CD32">
    <cfRule type="cellIs" dxfId="3396" priority="2183" operator="lessThan">
      <formula>$C$4</formula>
    </cfRule>
  </conditionalFormatting>
  <conditionalFormatting sqref="CD33">
    <cfRule type="cellIs" dxfId="3395" priority="2184" operator="lessThan">
      <formula>$C$4</formula>
    </cfRule>
  </conditionalFormatting>
  <conditionalFormatting sqref="CD34">
    <cfRule type="cellIs" dxfId="3394" priority="2185" operator="lessThan">
      <formula>$C$4</formula>
    </cfRule>
  </conditionalFormatting>
  <conditionalFormatting sqref="CD35">
    <cfRule type="cellIs" dxfId="3393" priority="2186" operator="lessThan">
      <formula>$C$4</formula>
    </cfRule>
  </conditionalFormatting>
  <conditionalFormatting sqref="CD36">
    <cfRule type="cellIs" dxfId="3392" priority="2187" operator="lessThan">
      <formula>$C$4</formula>
    </cfRule>
  </conditionalFormatting>
  <conditionalFormatting sqref="CD37">
    <cfRule type="cellIs" dxfId="3391" priority="2188" operator="lessThan">
      <formula>$C$4</formula>
    </cfRule>
  </conditionalFormatting>
  <conditionalFormatting sqref="CD38">
    <cfRule type="cellIs" dxfId="3390" priority="2189" operator="lessThan">
      <formula>$C$4</formula>
    </cfRule>
  </conditionalFormatting>
  <conditionalFormatting sqref="CD39">
    <cfRule type="cellIs" dxfId="3389" priority="2190" operator="lessThan">
      <formula>$C$4</formula>
    </cfRule>
  </conditionalFormatting>
  <conditionalFormatting sqref="CD40">
    <cfRule type="cellIs" dxfId="3388" priority="2191" operator="lessThan">
      <formula>$C$4</formula>
    </cfRule>
  </conditionalFormatting>
  <conditionalFormatting sqref="CD41">
    <cfRule type="cellIs" dxfId="3387" priority="2192" operator="lessThan">
      <formula>$C$4</formula>
    </cfRule>
  </conditionalFormatting>
  <conditionalFormatting sqref="CD42">
    <cfRule type="cellIs" dxfId="3386" priority="2193" operator="lessThan">
      <formula>$C$4</formula>
    </cfRule>
  </conditionalFormatting>
  <conditionalFormatting sqref="CD43">
    <cfRule type="cellIs" dxfId="3385" priority="2194" operator="lessThan">
      <formula>$C$4</formula>
    </cfRule>
  </conditionalFormatting>
  <conditionalFormatting sqref="CD44">
    <cfRule type="cellIs" dxfId="3384" priority="2195" operator="lessThan">
      <formula>$C$4</formula>
    </cfRule>
  </conditionalFormatting>
  <conditionalFormatting sqref="CD45">
    <cfRule type="cellIs" dxfId="3383" priority="2196" operator="lessThan">
      <formula>$C$4</formula>
    </cfRule>
  </conditionalFormatting>
  <conditionalFormatting sqref="CD46">
    <cfRule type="cellIs" dxfId="3382" priority="2197" operator="lessThan">
      <formula>$C$4</formula>
    </cfRule>
  </conditionalFormatting>
  <conditionalFormatting sqref="CD47">
    <cfRule type="cellIs" dxfId="3381" priority="2198" operator="lessThan">
      <formula>$C$4</formula>
    </cfRule>
  </conditionalFormatting>
  <conditionalFormatting sqref="CD48">
    <cfRule type="cellIs" dxfId="3380" priority="2199" operator="lessThan">
      <formula>$C$4</formula>
    </cfRule>
  </conditionalFormatting>
  <conditionalFormatting sqref="CD49">
    <cfRule type="cellIs" dxfId="3379" priority="2200" operator="lessThan">
      <formula>$C$4</formula>
    </cfRule>
  </conditionalFormatting>
  <conditionalFormatting sqref="CD50">
    <cfRule type="cellIs" dxfId="3378" priority="2201" operator="lessThan">
      <formula>$C$4</formula>
    </cfRule>
  </conditionalFormatting>
  <conditionalFormatting sqref="CD51">
    <cfRule type="cellIs" dxfId="3377" priority="2202" operator="lessThan">
      <formula>$C$4</formula>
    </cfRule>
  </conditionalFormatting>
  <conditionalFormatting sqref="CD52">
    <cfRule type="cellIs" dxfId="3376" priority="2203" operator="lessThan">
      <formula>$C$4</formula>
    </cfRule>
  </conditionalFormatting>
  <conditionalFormatting sqref="CD53">
    <cfRule type="cellIs" dxfId="3375" priority="2204" operator="lessThan">
      <formula>$C$4</formula>
    </cfRule>
  </conditionalFormatting>
  <conditionalFormatting sqref="CD54">
    <cfRule type="cellIs" dxfId="3374" priority="2205" operator="lessThan">
      <formula>$C$4</formula>
    </cfRule>
  </conditionalFormatting>
  <conditionalFormatting sqref="CD55">
    <cfRule type="cellIs" dxfId="3373" priority="2206" operator="lessThan">
      <formula>$C$4</formula>
    </cfRule>
  </conditionalFormatting>
  <conditionalFormatting sqref="CD56">
    <cfRule type="cellIs" dxfId="3372" priority="2207" operator="lessThan">
      <formula>$C$4</formula>
    </cfRule>
  </conditionalFormatting>
  <conditionalFormatting sqref="CD57">
    <cfRule type="cellIs" dxfId="3371" priority="2208" operator="lessThan">
      <formula>$C$4</formula>
    </cfRule>
  </conditionalFormatting>
  <conditionalFormatting sqref="CD58">
    <cfRule type="cellIs" dxfId="3370" priority="2209" operator="lessThan">
      <formula>$C$4</formula>
    </cfRule>
  </conditionalFormatting>
  <conditionalFormatting sqref="CD59">
    <cfRule type="cellIs" dxfId="3369" priority="2210" operator="lessThan">
      <formula>$C$4</formula>
    </cfRule>
  </conditionalFormatting>
  <conditionalFormatting sqref="CD60">
    <cfRule type="cellIs" dxfId="3368" priority="2211" operator="lessThan">
      <formula>$C$4</formula>
    </cfRule>
  </conditionalFormatting>
  <conditionalFormatting sqref="CE11">
    <cfRule type="cellIs" dxfId="3367" priority="2212" operator="lessThan">
      <formula>$C$4</formula>
    </cfRule>
  </conditionalFormatting>
  <conditionalFormatting sqref="CE12">
    <cfRule type="cellIs" dxfId="3366" priority="2213" operator="lessThan">
      <formula>$C$4</formula>
    </cfRule>
  </conditionalFormatting>
  <conditionalFormatting sqref="CE13">
    <cfRule type="cellIs" dxfId="3365" priority="2214" operator="lessThan">
      <formula>$C$4</formula>
    </cfRule>
  </conditionalFormatting>
  <conditionalFormatting sqref="CE14">
    <cfRule type="cellIs" dxfId="3364" priority="2215" operator="lessThan">
      <formula>$C$4</formula>
    </cfRule>
  </conditionalFormatting>
  <conditionalFormatting sqref="CE15">
    <cfRule type="cellIs" dxfId="3363" priority="2216" operator="lessThan">
      <formula>$C$4</formula>
    </cfRule>
  </conditionalFormatting>
  <conditionalFormatting sqref="CE16">
    <cfRule type="cellIs" dxfId="3362" priority="2217" operator="lessThan">
      <formula>$C$4</formula>
    </cfRule>
  </conditionalFormatting>
  <conditionalFormatting sqref="CE17">
    <cfRule type="cellIs" dxfId="3361" priority="2218" operator="lessThan">
      <formula>$C$4</formula>
    </cfRule>
  </conditionalFormatting>
  <conditionalFormatting sqref="CE18">
    <cfRule type="cellIs" dxfId="3360" priority="2219" operator="lessThan">
      <formula>$C$4</formula>
    </cfRule>
  </conditionalFormatting>
  <conditionalFormatting sqref="CE19">
    <cfRule type="cellIs" dxfId="3359" priority="2220" operator="lessThan">
      <formula>$C$4</formula>
    </cfRule>
  </conditionalFormatting>
  <conditionalFormatting sqref="CE20">
    <cfRule type="cellIs" dxfId="3358" priority="2221" operator="lessThan">
      <formula>$C$4</formula>
    </cfRule>
  </conditionalFormatting>
  <conditionalFormatting sqref="CE21">
    <cfRule type="cellIs" dxfId="3357" priority="2222" operator="lessThan">
      <formula>$C$4</formula>
    </cfRule>
  </conditionalFormatting>
  <conditionalFormatting sqref="CE22">
    <cfRule type="cellIs" dxfId="3356" priority="2223" operator="lessThan">
      <formula>$C$4</formula>
    </cfRule>
  </conditionalFormatting>
  <conditionalFormatting sqref="CE23">
    <cfRule type="cellIs" dxfId="3355" priority="2224" operator="lessThan">
      <formula>$C$4</formula>
    </cfRule>
  </conditionalFormatting>
  <conditionalFormatting sqref="CE24">
    <cfRule type="cellIs" dxfId="3354" priority="2225" operator="lessThan">
      <formula>$C$4</formula>
    </cfRule>
  </conditionalFormatting>
  <conditionalFormatting sqref="CE25">
    <cfRule type="cellIs" dxfId="3353" priority="2226" operator="lessThan">
      <formula>$C$4</formula>
    </cfRule>
  </conditionalFormatting>
  <conditionalFormatting sqref="CE26">
    <cfRule type="cellIs" dxfId="3352" priority="2227" operator="lessThan">
      <formula>$C$4</formula>
    </cfRule>
  </conditionalFormatting>
  <conditionalFormatting sqref="CE27">
    <cfRule type="cellIs" dxfId="3351" priority="2228" operator="lessThan">
      <formula>$C$4</formula>
    </cfRule>
  </conditionalFormatting>
  <conditionalFormatting sqref="CE28">
    <cfRule type="cellIs" dxfId="3350" priority="2229" operator="lessThan">
      <formula>$C$4</formula>
    </cfRule>
  </conditionalFormatting>
  <conditionalFormatting sqref="CE29">
    <cfRule type="cellIs" dxfId="3349" priority="2230" operator="lessThan">
      <formula>$C$4</formula>
    </cfRule>
  </conditionalFormatting>
  <conditionalFormatting sqref="CE30">
    <cfRule type="cellIs" dxfId="3348" priority="2231" operator="lessThan">
      <formula>$C$4</formula>
    </cfRule>
  </conditionalFormatting>
  <conditionalFormatting sqref="CE31">
    <cfRule type="cellIs" dxfId="3347" priority="2232" operator="lessThan">
      <formula>$C$4</formula>
    </cfRule>
  </conditionalFormatting>
  <conditionalFormatting sqref="CE32">
    <cfRule type="cellIs" dxfId="3346" priority="2233" operator="lessThan">
      <formula>$C$4</formula>
    </cfRule>
  </conditionalFormatting>
  <conditionalFormatting sqref="CE33">
    <cfRule type="cellIs" dxfId="3345" priority="2234" operator="lessThan">
      <formula>$C$4</formula>
    </cfRule>
  </conditionalFormatting>
  <conditionalFormatting sqref="CE34">
    <cfRule type="cellIs" dxfId="3344" priority="2235" operator="lessThan">
      <formula>$C$4</formula>
    </cfRule>
  </conditionalFormatting>
  <conditionalFormatting sqref="CE35">
    <cfRule type="cellIs" dxfId="3343" priority="2236" operator="lessThan">
      <formula>$C$4</formula>
    </cfRule>
  </conditionalFormatting>
  <conditionalFormatting sqref="CE36">
    <cfRule type="cellIs" dxfId="3342" priority="2237" operator="lessThan">
      <formula>$C$4</formula>
    </cfRule>
  </conditionalFormatting>
  <conditionalFormatting sqref="CE37">
    <cfRule type="cellIs" dxfId="3341" priority="2238" operator="lessThan">
      <formula>$C$4</formula>
    </cfRule>
  </conditionalFormatting>
  <conditionalFormatting sqref="CE38">
    <cfRule type="cellIs" dxfId="3340" priority="2239" operator="lessThan">
      <formula>$C$4</formula>
    </cfRule>
  </conditionalFormatting>
  <conditionalFormatting sqref="CE39">
    <cfRule type="cellIs" dxfId="3339" priority="2240" operator="lessThan">
      <formula>$C$4</formula>
    </cfRule>
  </conditionalFormatting>
  <conditionalFormatting sqref="CE40">
    <cfRule type="cellIs" dxfId="3338" priority="2241" operator="lessThan">
      <formula>$C$4</formula>
    </cfRule>
  </conditionalFormatting>
  <conditionalFormatting sqref="CE41">
    <cfRule type="cellIs" dxfId="3337" priority="2242" operator="lessThan">
      <formula>$C$4</formula>
    </cfRule>
  </conditionalFormatting>
  <conditionalFormatting sqref="CE42">
    <cfRule type="cellIs" dxfId="3336" priority="2243" operator="lessThan">
      <formula>$C$4</formula>
    </cfRule>
  </conditionalFormatting>
  <conditionalFormatting sqref="CE43">
    <cfRule type="cellIs" dxfId="3335" priority="2244" operator="lessThan">
      <formula>$C$4</formula>
    </cfRule>
  </conditionalFormatting>
  <conditionalFormatting sqref="CE44">
    <cfRule type="cellIs" dxfId="3334" priority="2245" operator="lessThan">
      <formula>$C$4</formula>
    </cfRule>
  </conditionalFormatting>
  <conditionalFormatting sqref="CE45">
    <cfRule type="cellIs" dxfId="3333" priority="2246" operator="lessThan">
      <formula>$C$4</formula>
    </cfRule>
  </conditionalFormatting>
  <conditionalFormatting sqref="CE46">
    <cfRule type="cellIs" dxfId="3332" priority="2247" operator="lessThan">
      <formula>$C$4</formula>
    </cfRule>
  </conditionalFormatting>
  <conditionalFormatting sqref="CE47">
    <cfRule type="cellIs" dxfId="3331" priority="2248" operator="lessThan">
      <formula>$C$4</formula>
    </cfRule>
  </conditionalFormatting>
  <conditionalFormatting sqref="CE48">
    <cfRule type="cellIs" dxfId="3330" priority="2249" operator="lessThan">
      <formula>$C$4</formula>
    </cfRule>
  </conditionalFormatting>
  <conditionalFormatting sqref="CE49">
    <cfRule type="cellIs" dxfId="3329" priority="2250" operator="lessThan">
      <formula>$C$4</formula>
    </cfRule>
  </conditionalFormatting>
  <conditionalFormatting sqref="CE50">
    <cfRule type="cellIs" dxfId="3328" priority="2251" operator="lessThan">
      <formula>$C$4</formula>
    </cfRule>
  </conditionalFormatting>
  <conditionalFormatting sqref="CE51">
    <cfRule type="cellIs" dxfId="3327" priority="2252" operator="lessThan">
      <formula>$C$4</formula>
    </cfRule>
  </conditionalFormatting>
  <conditionalFormatting sqref="CE52">
    <cfRule type="cellIs" dxfId="3326" priority="2253" operator="lessThan">
      <formula>$C$4</formula>
    </cfRule>
  </conditionalFormatting>
  <conditionalFormatting sqref="CE53">
    <cfRule type="cellIs" dxfId="3325" priority="2254" operator="lessThan">
      <formula>$C$4</formula>
    </cfRule>
  </conditionalFormatting>
  <conditionalFormatting sqref="CE54">
    <cfRule type="cellIs" dxfId="3324" priority="2255" operator="lessThan">
      <formula>$C$4</formula>
    </cfRule>
  </conditionalFormatting>
  <conditionalFormatting sqref="CE55">
    <cfRule type="cellIs" dxfId="3323" priority="2256" operator="lessThan">
      <formula>$C$4</formula>
    </cfRule>
  </conditionalFormatting>
  <conditionalFormatting sqref="CE56">
    <cfRule type="cellIs" dxfId="3322" priority="2257" operator="lessThan">
      <formula>$C$4</formula>
    </cfRule>
  </conditionalFormatting>
  <conditionalFormatting sqref="CE57">
    <cfRule type="cellIs" dxfId="3321" priority="2258" operator="lessThan">
      <formula>$C$4</formula>
    </cfRule>
  </conditionalFormatting>
  <conditionalFormatting sqref="CE58">
    <cfRule type="cellIs" dxfId="3320" priority="2259" operator="lessThan">
      <formula>$C$4</formula>
    </cfRule>
  </conditionalFormatting>
  <conditionalFormatting sqref="CE59">
    <cfRule type="cellIs" dxfId="3319" priority="2260" operator="lessThan">
      <formula>$C$4</formula>
    </cfRule>
  </conditionalFormatting>
  <conditionalFormatting sqref="CE60">
    <cfRule type="cellIs" dxfId="3318" priority="2261" operator="lessThan">
      <formula>$C$4</formula>
    </cfRule>
  </conditionalFormatting>
  <conditionalFormatting sqref="CF11">
    <cfRule type="cellIs" dxfId="3317" priority="2262" operator="lessThan">
      <formula>$C$4</formula>
    </cfRule>
  </conditionalFormatting>
  <conditionalFormatting sqref="CF12">
    <cfRule type="cellIs" dxfId="3316" priority="2263" operator="lessThan">
      <formula>$C$4</formula>
    </cfRule>
  </conditionalFormatting>
  <conditionalFormatting sqref="CF13">
    <cfRule type="cellIs" dxfId="3315" priority="2264" operator="lessThan">
      <formula>$C$4</formula>
    </cfRule>
  </conditionalFormatting>
  <conditionalFormatting sqref="CF14">
    <cfRule type="cellIs" dxfId="3314" priority="2265" operator="lessThan">
      <formula>$C$4</formula>
    </cfRule>
  </conditionalFormatting>
  <conditionalFormatting sqref="CF15">
    <cfRule type="cellIs" dxfId="3313" priority="2266" operator="lessThan">
      <formula>$C$4</formula>
    </cfRule>
  </conditionalFormatting>
  <conditionalFormatting sqref="CF16">
    <cfRule type="cellIs" dxfId="3312" priority="2267" operator="lessThan">
      <formula>$C$4</formula>
    </cfRule>
  </conditionalFormatting>
  <conditionalFormatting sqref="CF17">
    <cfRule type="cellIs" dxfId="3311" priority="2268" operator="lessThan">
      <formula>$C$4</formula>
    </cfRule>
  </conditionalFormatting>
  <conditionalFormatting sqref="CF18">
    <cfRule type="cellIs" dxfId="3310" priority="2269" operator="lessThan">
      <formula>$C$4</formula>
    </cfRule>
  </conditionalFormatting>
  <conditionalFormatting sqref="CF19">
    <cfRule type="cellIs" dxfId="3309" priority="2270" operator="lessThan">
      <formula>$C$4</formula>
    </cfRule>
  </conditionalFormatting>
  <conditionalFormatting sqref="CF20">
    <cfRule type="cellIs" dxfId="3308" priority="2271" operator="lessThan">
      <formula>$C$4</formula>
    </cfRule>
  </conditionalFormatting>
  <conditionalFormatting sqref="CF21">
    <cfRule type="cellIs" dxfId="3307" priority="2272" operator="lessThan">
      <formula>$C$4</formula>
    </cfRule>
  </conditionalFormatting>
  <conditionalFormatting sqref="CF22">
    <cfRule type="cellIs" dxfId="3306" priority="2273" operator="lessThan">
      <formula>$C$4</formula>
    </cfRule>
  </conditionalFormatting>
  <conditionalFormatting sqref="CF23">
    <cfRule type="cellIs" dxfId="3305" priority="2274" operator="lessThan">
      <formula>$C$4</formula>
    </cfRule>
  </conditionalFormatting>
  <conditionalFormatting sqref="CF24">
    <cfRule type="cellIs" dxfId="3304" priority="2275" operator="lessThan">
      <formula>$C$4</formula>
    </cfRule>
  </conditionalFormatting>
  <conditionalFormatting sqref="CF25">
    <cfRule type="cellIs" dxfId="3303" priority="2276" operator="lessThan">
      <formula>$C$4</formula>
    </cfRule>
  </conditionalFormatting>
  <conditionalFormatting sqref="CF26">
    <cfRule type="cellIs" dxfId="3302" priority="2277" operator="lessThan">
      <formula>$C$4</formula>
    </cfRule>
  </conditionalFormatting>
  <conditionalFormatting sqref="CF27">
    <cfRule type="cellIs" dxfId="3301" priority="2278" operator="lessThan">
      <formula>$C$4</formula>
    </cfRule>
  </conditionalFormatting>
  <conditionalFormatting sqref="CF28">
    <cfRule type="cellIs" dxfId="3300" priority="2279" operator="lessThan">
      <formula>$C$4</formula>
    </cfRule>
  </conditionalFormatting>
  <conditionalFormatting sqref="CF29">
    <cfRule type="cellIs" dxfId="3299" priority="2280" operator="lessThan">
      <formula>$C$4</formula>
    </cfRule>
  </conditionalFormatting>
  <conditionalFormatting sqref="CF30">
    <cfRule type="cellIs" dxfId="3298" priority="2281" operator="lessThan">
      <formula>$C$4</formula>
    </cfRule>
  </conditionalFormatting>
  <conditionalFormatting sqref="CF31">
    <cfRule type="cellIs" dxfId="3297" priority="2282" operator="lessThan">
      <formula>$C$4</formula>
    </cfRule>
  </conditionalFormatting>
  <conditionalFormatting sqref="CF32">
    <cfRule type="cellIs" dxfId="3296" priority="2283" operator="lessThan">
      <formula>$C$4</formula>
    </cfRule>
  </conditionalFormatting>
  <conditionalFormatting sqref="CF33">
    <cfRule type="cellIs" dxfId="3295" priority="2284" operator="lessThan">
      <formula>$C$4</formula>
    </cfRule>
  </conditionalFormatting>
  <conditionalFormatting sqref="CF34">
    <cfRule type="cellIs" dxfId="3294" priority="2285" operator="lessThan">
      <formula>$C$4</formula>
    </cfRule>
  </conditionalFormatting>
  <conditionalFormatting sqref="CF35">
    <cfRule type="cellIs" dxfId="3293" priority="2286" operator="lessThan">
      <formula>$C$4</formula>
    </cfRule>
  </conditionalFormatting>
  <conditionalFormatting sqref="CF36">
    <cfRule type="cellIs" dxfId="3292" priority="2287" operator="lessThan">
      <formula>$C$4</formula>
    </cfRule>
  </conditionalFormatting>
  <conditionalFormatting sqref="CF37">
    <cfRule type="cellIs" dxfId="3291" priority="2288" operator="lessThan">
      <formula>$C$4</formula>
    </cfRule>
  </conditionalFormatting>
  <conditionalFormatting sqref="CF38">
    <cfRule type="cellIs" dxfId="3290" priority="2289" operator="lessThan">
      <formula>$C$4</formula>
    </cfRule>
  </conditionalFormatting>
  <conditionalFormatting sqref="CF39">
    <cfRule type="cellIs" dxfId="3289" priority="2290" operator="lessThan">
      <formula>$C$4</formula>
    </cfRule>
  </conditionalFormatting>
  <conditionalFormatting sqref="CF40">
    <cfRule type="cellIs" dxfId="3288" priority="2291" operator="lessThan">
      <formula>$C$4</formula>
    </cfRule>
  </conditionalFormatting>
  <conditionalFormatting sqref="CF41">
    <cfRule type="cellIs" dxfId="3287" priority="2292" operator="lessThan">
      <formula>$C$4</formula>
    </cfRule>
  </conditionalFormatting>
  <conditionalFormatting sqref="CF42">
    <cfRule type="cellIs" dxfId="3286" priority="2293" operator="lessThan">
      <formula>$C$4</formula>
    </cfRule>
  </conditionalFormatting>
  <conditionalFormatting sqref="CF43">
    <cfRule type="cellIs" dxfId="3285" priority="2294" operator="lessThan">
      <formula>$C$4</formula>
    </cfRule>
  </conditionalFormatting>
  <conditionalFormatting sqref="CF44">
    <cfRule type="cellIs" dxfId="3284" priority="2295" operator="lessThan">
      <formula>$C$4</formula>
    </cfRule>
  </conditionalFormatting>
  <conditionalFormatting sqref="CF45">
    <cfRule type="cellIs" dxfId="3283" priority="2296" operator="lessThan">
      <formula>$C$4</formula>
    </cfRule>
  </conditionalFormatting>
  <conditionalFormatting sqref="CF46">
    <cfRule type="cellIs" dxfId="3282" priority="2297" operator="lessThan">
      <formula>$C$4</formula>
    </cfRule>
  </conditionalFormatting>
  <conditionalFormatting sqref="CF47">
    <cfRule type="cellIs" dxfId="3281" priority="2298" operator="lessThan">
      <formula>$C$4</formula>
    </cfRule>
  </conditionalFormatting>
  <conditionalFormatting sqref="CF48">
    <cfRule type="cellIs" dxfId="3280" priority="2299" operator="lessThan">
      <formula>$C$4</formula>
    </cfRule>
  </conditionalFormatting>
  <conditionalFormatting sqref="CF49">
    <cfRule type="cellIs" dxfId="3279" priority="2300" operator="lessThan">
      <formula>$C$4</formula>
    </cfRule>
  </conditionalFormatting>
  <conditionalFormatting sqref="CF50">
    <cfRule type="cellIs" dxfId="3278" priority="2301" operator="lessThan">
      <formula>$C$4</formula>
    </cfRule>
  </conditionalFormatting>
  <conditionalFormatting sqref="CF51">
    <cfRule type="cellIs" dxfId="3277" priority="2302" operator="lessThan">
      <formula>$C$4</formula>
    </cfRule>
  </conditionalFormatting>
  <conditionalFormatting sqref="CF52">
    <cfRule type="cellIs" dxfId="3276" priority="2303" operator="lessThan">
      <formula>$C$4</formula>
    </cfRule>
  </conditionalFormatting>
  <conditionalFormatting sqref="CF53">
    <cfRule type="cellIs" dxfId="3275" priority="2304" operator="lessThan">
      <formula>$C$4</formula>
    </cfRule>
  </conditionalFormatting>
  <conditionalFormatting sqref="CF54">
    <cfRule type="cellIs" dxfId="3274" priority="2305" operator="lessThan">
      <formula>$C$4</formula>
    </cfRule>
  </conditionalFormatting>
  <conditionalFormatting sqref="CF55">
    <cfRule type="cellIs" dxfId="3273" priority="2306" operator="lessThan">
      <formula>$C$4</formula>
    </cfRule>
  </conditionalFormatting>
  <conditionalFormatting sqref="CF56">
    <cfRule type="cellIs" dxfId="3272" priority="2307" operator="lessThan">
      <formula>$C$4</formula>
    </cfRule>
  </conditionalFormatting>
  <conditionalFormatting sqref="CF57">
    <cfRule type="cellIs" dxfId="3271" priority="2308" operator="lessThan">
      <formula>$C$4</formula>
    </cfRule>
  </conditionalFormatting>
  <conditionalFormatting sqref="CF58">
    <cfRule type="cellIs" dxfId="3270" priority="2309" operator="lessThan">
      <formula>$C$4</formula>
    </cfRule>
  </conditionalFormatting>
  <conditionalFormatting sqref="CF59">
    <cfRule type="cellIs" dxfId="3269" priority="2310" operator="lessThan">
      <formula>$C$4</formula>
    </cfRule>
  </conditionalFormatting>
  <conditionalFormatting sqref="CF60">
    <cfRule type="cellIs" dxfId="3268" priority="2311" operator="lessThan">
      <formula>$C$4</formula>
    </cfRule>
  </conditionalFormatting>
  <conditionalFormatting sqref="CG11">
    <cfRule type="cellIs" dxfId="3267" priority="2312" operator="lessThan">
      <formula>$C$4</formula>
    </cfRule>
  </conditionalFormatting>
  <conditionalFormatting sqref="CG12">
    <cfRule type="cellIs" dxfId="3266" priority="2313" operator="lessThan">
      <formula>$C$4</formula>
    </cfRule>
  </conditionalFormatting>
  <conditionalFormatting sqref="CG13">
    <cfRule type="cellIs" dxfId="3265" priority="2314" operator="lessThan">
      <formula>$C$4</formula>
    </cfRule>
  </conditionalFormatting>
  <conditionalFormatting sqref="CG14">
    <cfRule type="cellIs" dxfId="3264" priority="2315" operator="lessThan">
      <formula>$C$4</formula>
    </cfRule>
  </conditionalFormatting>
  <conditionalFormatting sqref="CG15">
    <cfRule type="cellIs" dxfId="3263" priority="2316" operator="lessThan">
      <formula>$C$4</formula>
    </cfRule>
  </conditionalFormatting>
  <conditionalFormatting sqref="CG16">
    <cfRule type="cellIs" dxfId="3262" priority="2317" operator="lessThan">
      <formula>$C$4</formula>
    </cfRule>
  </conditionalFormatting>
  <conditionalFormatting sqref="CG17">
    <cfRule type="cellIs" dxfId="3261" priority="2318" operator="lessThan">
      <formula>$C$4</formula>
    </cfRule>
  </conditionalFormatting>
  <conditionalFormatting sqref="CG18">
    <cfRule type="cellIs" dxfId="3260" priority="2319" operator="lessThan">
      <formula>$C$4</formula>
    </cfRule>
  </conditionalFormatting>
  <conditionalFormatting sqref="CG19">
    <cfRule type="cellIs" dxfId="3259" priority="2320" operator="lessThan">
      <formula>$C$4</formula>
    </cfRule>
  </conditionalFormatting>
  <conditionalFormatting sqref="CG20">
    <cfRule type="cellIs" dxfId="3258" priority="2321" operator="lessThan">
      <formula>$C$4</formula>
    </cfRule>
  </conditionalFormatting>
  <conditionalFormatting sqref="CG21">
    <cfRule type="cellIs" dxfId="3257" priority="2322" operator="lessThan">
      <formula>$C$4</formula>
    </cfRule>
  </conditionalFormatting>
  <conditionalFormatting sqref="CG22">
    <cfRule type="cellIs" dxfId="3256" priority="2323" operator="lessThan">
      <formula>$C$4</formula>
    </cfRule>
  </conditionalFormatting>
  <conditionalFormatting sqref="CG23">
    <cfRule type="cellIs" dxfId="3255" priority="2324" operator="lessThan">
      <formula>$C$4</formula>
    </cfRule>
  </conditionalFormatting>
  <conditionalFormatting sqref="CG24">
    <cfRule type="cellIs" dxfId="3254" priority="2325" operator="lessThan">
      <formula>$C$4</formula>
    </cfRule>
  </conditionalFormatting>
  <conditionalFormatting sqref="CG25">
    <cfRule type="cellIs" dxfId="3253" priority="2326" operator="lessThan">
      <formula>$C$4</formula>
    </cfRule>
  </conditionalFormatting>
  <conditionalFormatting sqref="CG26">
    <cfRule type="cellIs" dxfId="3252" priority="2327" operator="lessThan">
      <formula>$C$4</formula>
    </cfRule>
  </conditionalFormatting>
  <conditionalFormatting sqref="CG27">
    <cfRule type="cellIs" dxfId="3251" priority="2328" operator="lessThan">
      <formula>$C$4</formula>
    </cfRule>
  </conditionalFormatting>
  <conditionalFormatting sqref="CG28">
    <cfRule type="cellIs" dxfId="3250" priority="2329" operator="lessThan">
      <formula>$C$4</formula>
    </cfRule>
  </conditionalFormatting>
  <conditionalFormatting sqref="CG29">
    <cfRule type="cellIs" dxfId="3249" priority="2330" operator="lessThan">
      <formula>$C$4</formula>
    </cfRule>
  </conditionalFormatting>
  <conditionalFormatting sqref="CG30">
    <cfRule type="cellIs" dxfId="3248" priority="2331" operator="lessThan">
      <formula>$C$4</formula>
    </cfRule>
  </conditionalFormatting>
  <conditionalFormatting sqref="CG31">
    <cfRule type="cellIs" dxfId="3247" priority="2332" operator="lessThan">
      <formula>$C$4</formula>
    </cfRule>
  </conditionalFormatting>
  <conditionalFormatting sqref="CG32">
    <cfRule type="cellIs" dxfId="3246" priority="2333" operator="lessThan">
      <formula>$C$4</formula>
    </cfRule>
  </conditionalFormatting>
  <conditionalFormatting sqref="CG33">
    <cfRule type="cellIs" dxfId="3245" priority="2334" operator="lessThan">
      <formula>$C$4</formula>
    </cfRule>
  </conditionalFormatting>
  <conditionalFormatting sqref="CG34">
    <cfRule type="cellIs" dxfId="3244" priority="2335" operator="lessThan">
      <formula>$C$4</formula>
    </cfRule>
  </conditionalFormatting>
  <conditionalFormatting sqref="CG35">
    <cfRule type="cellIs" dxfId="3243" priority="2336" operator="lessThan">
      <formula>$C$4</formula>
    </cfRule>
  </conditionalFormatting>
  <conditionalFormatting sqref="CG36">
    <cfRule type="cellIs" dxfId="3242" priority="2337" operator="lessThan">
      <formula>$C$4</formula>
    </cfRule>
  </conditionalFormatting>
  <conditionalFormatting sqref="CG37">
    <cfRule type="cellIs" dxfId="3241" priority="2338" operator="lessThan">
      <formula>$C$4</formula>
    </cfRule>
  </conditionalFormatting>
  <conditionalFormatting sqref="CG38">
    <cfRule type="cellIs" dxfId="3240" priority="2339" operator="lessThan">
      <formula>$C$4</formula>
    </cfRule>
  </conditionalFormatting>
  <conditionalFormatting sqref="CG39">
    <cfRule type="cellIs" dxfId="3239" priority="2340" operator="lessThan">
      <formula>$C$4</formula>
    </cfRule>
  </conditionalFormatting>
  <conditionalFormatting sqref="CG40">
    <cfRule type="cellIs" dxfId="3238" priority="2341" operator="lessThan">
      <formula>$C$4</formula>
    </cfRule>
  </conditionalFormatting>
  <conditionalFormatting sqref="CG41">
    <cfRule type="cellIs" dxfId="3237" priority="2342" operator="lessThan">
      <formula>$C$4</formula>
    </cfRule>
  </conditionalFormatting>
  <conditionalFormatting sqref="CG42">
    <cfRule type="cellIs" dxfId="3236" priority="2343" operator="lessThan">
      <formula>$C$4</formula>
    </cfRule>
  </conditionalFormatting>
  <conditionalFormatting sqref="CG43">
    <cfRule type="cellIs" dxfId="3235" priority="2344" operator="lessThan">
      <formula>$C$4</formula>
    </cfRule>
  </conditionalFormatting>
  <conditionalFormatting sqref="CG44">
    <cfRule type="cellIs" dxfId="3234" priority="2345" operator="lessThan">
      <formula>$C$4</formula>
    </cfRule>
  </conditionalFormatting>
  <conditionalFormatting sqref="CG45">
    <cfRule type="cellIs" dxfId="3233" priority="2346" operator="lessThan">
      <formula>$C$4</formula>
    </cfRule>
  </conditionalFormatting>
  <conditionalFormatting sqref="CG46">
    <cfRule type="cellIs" dxfId="3232" priority="2347" operator="lessThan">
      <formula>$C$4</formula>
    </cfRule>
  </conditionalFormatting>
  <conditionalFormatting sqref="CG47">
    <cfRule type="cellIs" dxfId="3231" priority="2348" operator="lessThan">
      <formula>$C$4</formula>
    </cfRule>
  </conditionalFormatting>
  <conditionalFormatting sqref="CG48">
    <cfRule type="cellIs" dxfId="3230" priority="2349" operator="lessThan">
      <formula>$C$4</formula>
    </cfRule>
  </conditionalFormatting>
  <conditionalFormatting sqref="CG49">
    <cfRule type="cellIs" dxfId="3229" priority="2350" operator="lessThan">
      <formula>$C$4</formula>
    </cfRule>
  </conditionalFormatting>
  <conditionalFormatting sqref="CG50">
    <cfRule type="cellIs" dxfId="3228" priority="2351" operator="lessThan">
      <formula>$C$4</formula>
    </cfRule>
  </conditionalFormatting>
  <conditionalFormatting sqref="CG51">
    <cfRule type="cellIs" dxfId="3227" priority="2352" operator="lessThan">
      <formula>$C$4</formula>
    </cfRule>
  </conditionalFormatting>
  <conditionalFormatting sqref="CG52">
    <cfRule type="cellIs" dxfId="3226" priority="2353" operator="lessThan">
      <formula>$C$4</formula>
    </cfRule>
  </conditionalFormatting>
  <conditionalFormatting sqref="CG53">
    <cfRule type="cellIs" dxfId="3225" priority="2354" operator="lessThan">
      <formula>$C$4</formula>
    </cfRule>
  </conditionalFormatting>
  <conditionalFormatting sqref="CG54">
    <cfRule type="cellIs" dxfId="3224" priority="2355" operator="lessThan">
      <formula>$C$4</formula>
    </cfRule>
  </conditionalFormatting>
  <conditionalFormatting sqref="CG55">
    <cfRule type="cellIs" dxfId="3223" priority="2356" operator="lessThan">
      <formula>$C$4</formula>
    </cfRule>
  </conditionalFormatting>
  <conditionalFormatting sqref="CG56">
    <cfRule type="cellIs" dxfId="3222" priority="2357" operator="lessThan">
      <formula>$C$4</formula>
    </cfRule>
  </conditionalFormatting>
  <conditionalFormatting sqref="CG57">
    <cfRule type="cellIs" dxfId="3221" priority="2358" operator="lessThan">
      <formula>$C$4</formula>
    </cfRule>
  </conditionalFormatting>
  <conditionalFormatting sqref="CG58">
    <cfRule type="cellIs" dxfId="3220" priority="2359" operator="lessThan">
      <formula>$C$4</formula>
    </cfRule>
  </conditionalFormatting>
  <conditionalFormatting sqref="CG59">
    <cfRule type="cellIs" dxfId="3219" priority="2360" operator="lessThan">
      <formula>$C$4</formula>
    </cfRule>
  </conditionalFormatting>
  <conditionalFormatting sqref="CG60">
    <cfRule type="cellIs" dxfId="3218" priority="2361" operator="lessThan">
      <formula>$C$4</formula>
    </cfRule>
  </conditionalFormatting>
  <conditionalFormatting sqref="CM11">
    <cfRule type="cellIs" dxfId="3217" priority="2362" operator="lessThan">
      <formula>$C$4</formula>
    </cfRule>
  </conditionalFormatting>
  <conditionalFormatting sqref="CM12">
    <cfRule type="cellIs" dxfId="3216" priority="2363" operator="lessThan">
      <formula>$C$4</formula>
    </cfRule>
  </conditionalFormatting>
  <conditionalFormatting sqref="CM13">
    <cfRule type="cellIs" dxfId="3215" priority="2364" operator="lessThan">
      <formula>$C$4</formula>
    </cfRule>
  </conditionalFormatting>
  <conditionalFormatting sqref="CM14">
    <cfRule type="cellIs" dxfId="3214" priority="2365" operator="lessThan">
      <formula>$C$4</formula>
    </cfRule>
  </conditionalFormatting>
  <conditionalFormatting sqref="CM15">
    <cfRule type="cellIs" dxfId="3213" priority="2366" operator="lessThan">
      <formula>$C$4</formula>
    </cfRule>
  </conditionalFormatting>
  <conditionalFormatting sqref="CM16">
    <cfRule type="cellIs" dxfId="3212" priority="2367" operator="lessThan">
      <formula>$C$4</formula>
    </cfRule>
  </conditionalFormatting>
  <conditionalFormatting sqref="CM17">
    <cfRule type="cellIs" dxfId="3211" priority="2368" operator="lessThan">
      <formula>$C$4</formula>
    </cfRule>
  </conditionalFormatting>
  <conditionalFormatting sqref="CM18">
    <cfRule type="cellIs" dxfId="3210" priority="2369" operator="lessThan">
      <formula>$C$4</formula>
    </cfRule>
  </conditionalFormatting>
  <conditionalFormatting sqref="CM19">
    <cfRule type="cellIs" dxfId="3209" priority="2370" operator="lessThan">
      <formula>$C$4</formula>
    </cfRule>
  </conditionalFormatting>
  <conditionalFormatting sqref="CM20">
    <cfRule type="cellIs" dxfId="3208" priority="2371" operator="lessThan">
      <formula>$C$4</formula>
    </cfRule>
  </conditionalFormatting>
  <conditionalFormatting sqref="CM21">
    <cfRule type="cellIs" dxfId="3207" priority="2372" operator="lessThan">
      <formula>$C$4</formula>
    </cfRule>
  </conditionalFormatting>
  <conditionalFormatting sqref="CM22">
    <cfRule type="cellIs" dxfId="3206" priority="2373" operator="lessThan">
      <formula>$C$4</formula>
    </cfRule>
  </conditionalFormatting>
  <conditionalFormatting sqref="CM23">
    <cfRule type="cellIs" dxfId="3205" priority="2374" operator="lessThan">
      <formula>$C$4</formula>
    </cfRule>
  </conditionalFormatting>
  <conditionalFormatting sqref="CM24">
    <cfRule type="cellIs" dxfId="3204" priority="2375" operator="lessThan">
      <formula>$C$4</formula>
    </cfRule>
  </conditionalFormatting>
  <conditionalFormatting sqref="CM25">
    <cfRule type="cellIs" dxfId="3203" priority="2376" operator="lessThan">
      <formula>$C$4</formula>
    </cfRule>
  </conditionalFormatting>
  <conditionalFormatting sqref="CM26">
    <cfRule type="cellIs" dxfId="3202" priority="2377" operator="lessThan">
      <formula>$C$4</formula>
    </cfRule>
  </conditionalFormatting>
  <conditionalFormatting sqref="CM27">
    <cfRule type="cellIs" dxfId="3201" priority="2378" operator="lessThan">
      <formula>$C$4</formula>
    </cfRule>
  </conditionalFormatting>
  <conditionalFormatting sqref="CM28">
    <cfRule type="cellIs" dxfId="3200" priority="2379" operator="lessThan">
      <formula>$C$4</formula>
    </cfRule>
  </conditionalFormatting>
  <conditionalFormatting sqref="CM29">
    <cfRule type="cellIs" dxfId="3199" priority="2380" operator="lessThan">
      <formula>$C$4</formula>
    </cfRule>
  </conditionalFormatting>
  <conditionalFormatting sqref="CM30">
    <cfRule type="cellIs" dxfId="3198" priority="2381" operator="lessThan">
      <formula>$C$4</formula>
    </cfRule>
  </conditionalFormatting>
  <conditionalFormatting sqref="CM31">
    <cfRule type="cellIs" dxfId="3197" priority="2382" operator="lessThan">
      <formula>$C$4</formula>
    </cfRule>
  </conditionalFormatting>
  <conditionalFormatting sqref="CM32">
    <cfRule type="cellIs" dxfId="3196" priority="2383" operator="lessThan">
      <formula>$C$4</formula>
    </cfRule>
  </conditionalFormatting>
  <conditionalFormatting sqref="CM33">
    <cfRule type="cellIs" dxfId="3195" priority="2384" operator="lessThan">
      <formula>$C$4</formula>
    </cfRule>
  </conditionalFormatting>
  <conditionalFormatting sqref="CM34">
    <cfRule type="cellIs" dxfId="3194" priority="2385" operator="lessThan">
      <formula>$C$4</formula>
    </cfRule>
  </conditionalFormatting>
  <conditionalFormatting sqref="CM35">
    <cfRule type="cellIs" dxfId="3193" priority="2386" operator="lessThan">
      <formula>$C$4</formula>
    </cfRule>
  </conditionalFormatting>
  <conditionalFormatting sqref="CM36">
    <cfRule type="cellIs" dxfId="3192" priority="2387" operator="lessThan">
      <formula>$C$4</formula>
    </cfRule>
  </conditionalFormatting>
  <conditionalFormatting sqref="CM37">
    <cfRule type="cellIs" dxfId="3191" priority="2388" operator="lessThan">
      <formula>$C$4</formula>
    </cfRule>
  </conditionalFormatting>
  <conditionalFormatting sqref="CM38">
    <cfRule type="cellIs" dxfId="3190" priority="2389" operator="lessThan">
      <formula>$C$4</formula>
    </cfRule>
  </conditionalFormatting>
  <conditionalFormatting sqref="CM39">
    <cfRule type="cellIs" dxfId="3189" priority="2390" operator="lessThan">
      <formula>$C$4</formula>
    </cfRule>
  </conditionalFormatting>
  <conditionalFormatting sqref="CM40">
    <cfRule type="cellIs" dxfId="3188" priority="2391" operator="lessThan">
      <formula>$C$4</formula>
    </cfRule>
  </conditionalFormatting>
  <conditionalFormatting sqref="CM41">
    <cfRule type="cellIs" dxfId="3187" priority="2392" operator="lessThan">
      <formula>$C$4</formula>
    </cfRule>
  </conditionalFormatting>
  <conditionalFormatting sqref="CM42">
    <cfRule type="cellIs" dxfId="3186" priority="2393" operator="lessThan">
      <formula>$C$4</formula>
    </cfRule>
  </conditionalFormatting>
  <conditionalFormatting sqref="CM43">
    <cfRule type="cellIs" dxfId="3185" priority="2394" operator="lessThan">
      <formula>$C$4</formula>
    </cfRule>
  </conditionalFormatting>
  <conditionalFormatting sqref="CM44">
    <cfRule type="cellIs" dxfId="3184" priority="2395" operator="lessThan">
      <formula>$C$4</formula>
    </cfRule>
  </conditionalFormatting>
  <conditionalFormatting sqref="CM45">
    <cfRule type="cellIs" dxfId="3183" priority="2396" operator="lessThan">
      <formula>$C$4</formula>
    </cfRule>
  </conditionalFormatting>
  <conditionalFormatting sqref="CM46">
    <cfRule type="cellIs" dxfId="3182" priority="2397" operator="lessThan">
      <formula>$C$4</formula>
    </cfRule>
  </conditionalFormatting>
  <conditionalFormatting sqref="CM47">
    <cfRule type="cellIs" dxfId="3181" priority="2398" operator="lessThan">
      <formula>$C$4</formula>
    </cfRule>
  </conditionalFormatting>
  <conditionalFormatting sqref="CM48">
    <cfRule type="cellIs" dxfId="3180" priority="2399" operator="lessThan">
      <formula>$C$4</formula>
    </cfRule>
  </conditionalFormatting>
  <conditionalFormatting sqref="CM49">
    <cfRule type="cellIs" dxfId="3179" priority="2400" operator="lessThan">
      <formula>$C$4</formula>
    </cfRule>
  </conditionalFormatting>
  <conditionalFormatting sqref="CM50">
    <cfRule type="cellIs" dxfId="3178" priority="2401" operator="lessThan">
      <formula>$C$4</formula>
    </cfRule>
  </conditionalFormatting>
  <conditionalFormatting sqref="CM51">
    <cfRule type="cellIs" dxfId="3177" priority="2402" operator="lessThan">
      <formula>$C$4</formula>
    </cfRule>
  </conditionalFormatting>
  <conditionalFormatting sqref="CM52">
    <cfRule type="cellIs" dxfId="3176" priority="2403" operator="lessThan">
      <formula>$C$4</formula>
    </cfRule>
  </conditionalFormatting>
  <conditionalFormatting sqref="CM53">
    <cfRule type="cellIs" dxfId="3175" priority="2404" operator="lessThan">
      <formula>$C$4</formula>
    </cfRule>
  </conditionalFormatting>
  <conditionalFormatting sqref="CM54">
    <cfRule type="cellIs" dxfId="3174" priority="2405" operator="lessThan">
      <formula>$C$4</formula>
    </cfRule>
  </conditionalFormatting>
  <conditionalFormatting sqref="CM55">
    <cfRule type="cellIs" dxfId="3173" priority="2406" operator="lessThan">
      <formula>$C$4</formula>
    </cfRule>
  </conditionalFormatting>
  <conditionalFormatting sqref="CM56">
    <cfRule type="cellIs" dxfId="3172" priority="2407" operator="lessThan">
      <formula>$C$4</formula>
    </cfRule>
  </conditionalFormatting>
  <conditionalFormatting sqref="CM57">
    <cfRule type="cellIs" dxfId="3171" priority="2408" operator="lessThan">
      <formula>$C$4</formula>
    </cfRule>
  </conditionalFormatting>
  <conditionalFormatting sqref="CM58">
    <cfRule type="cellIs" dxfId="3170" priority="2409" operator="lessThan">
      <formula>$C$4</formula>
    </cfRule>
  </conditionalFormatting>
  <conditionalFormatting sqref="CM59">
    <cfRule type="cellIs" dxfId="3169" priority="2410" operator="lessThan">
      <formula>$C$4</formula>
    </cfRule>
  </conditionalFormatting>
  <conditionalFormatting sqref="CM60">
    <cfRule type="cellIs" dxfId="3168" priority="2411" operator="lessThan">
      <formula>$C$4</formula>
    </cfRule>
  </conditionalFormatting>
  <conditionalFormatting sqref="CN11">
    <cfRule type="cellIs" dxfId="3167" priority="2412" operator="lessThan">
      <formula>$C$4</formula>
    </cfRule>
  </conditionalFormatting>
  <conditionalFormatting sqref="CN12">
    <cfRule type="cellIs" dxfId="3166" priority="2413" operator="lessThan">
      <formula>$C$4</formula>
    </cfRule>
  </conditionalFormatting>
  <conditionalFormatting sqref="CN13">
    <cfRule type="cellIs" dxfId="3165" priority="2414" operator="lessThan">
      <formula>$C$4</formula>
    </cfRule>
  </conditionalFormatting>
  <conditionalFormatting sqref="CN14">
    <cfRule type="cellIs" dxfId="3164" priority="2415" operator="lessThan">
      <formula>$C$4</formula>
    </cfRule>
  </conditionalFormatting>
  <conditionalFormatting sqref="CN15">
    <cfRule type="cellIs" dxfId="3163" priority="2416" operator="lessThan">
      <formula>$C$4</formula>
    </cfRule>
  </conditionalFormatting>
  <conditionalFormatting sqref="CN16">
    <cfRule type="cellIs" dxfId="3162" priority="2417" operator="lessThan">
      <formula>$C$4</formula>
    </cfRule>
  </conditionalFormatting>
  <conditionalFormatting sqref="CN17">
    <cfRule type="cellIs" dxfId="3161" priority="2418" operator="lessThan">
      <formula>$C$4</formula>
    </cfRule>
  </conditionalFormatting>
  <conditionalFormatting sqref="CN18">
    <cfRule type="cellIs" dxfId="3160" priority="2419" operator="lessThan">
      <formula>$C$4</formula>
    </cfRule>
  </conditionalFormatting>
  <conditionalFormatting sqref="CN19">
    <cfRule type="cellIs" dxfId="3159" priority="2420" operator="lessThan">
      <formula>$C$4</formula>
    </cfRule>
  </conditionalFormatting>
  <conditionalFormatting sqref="CN20">
    <cfRule type="cellIs" dxfId="3158" priority="2421" operator="lessThan">
      <formula>$C$4</formula>
    </cfRule>
  </conditionalFormatting>
  <conditionalFormatting sqref="CN21">
    <cfRule type="cellIs" dxfId="3157" priority="2422" operator="lessThan">
      <formula>$C$4</formula>
    </cfRule>
  </conditionalFormatting>
  <conditionalFormatting sqref="CN22">
    <cfRule type="cellIs" dxfId="3156" priority="2423" operator="lessThan">
      <formula>$C$4</formula>
    </cfRule>
  </conditionalFormatting>
  <conditionalFormatting sqref="CN23">
    <cfRule type="cellIs" dxfId="3155" priority="2424" operator="lessThan">
      <formula>$C$4</formula>
    </cfRule>
  </conditionalFormatting>
  <conditionalFormatting sqref="CN24">
    <cfRule type="cellIs" dxfId="3154" priority="2425" operator="lessThan">
      <formula>$C$4</formula>
    </cfRule>
  </conditionalFormatting>
  <conditionalFormatting sqref="CN25">
    <cfRule type="cellIs" dxfId="3153" priority="2426" operator="lessThan">
      <formula>$C$4</formula>
    </cfRule>
  </conditionalFormatting>
  <conditionalFormatting sqref="CN26">
    <cfRule type="cellIs" dxfId="3152" priority="2427" operator="lessThan">
      <formula>$C$4</formula>
    </cfRule>
  </conditionalFormatting>
  <conditionalFormatting sqref="CN27">
    <cfRule type="cellIs" dxfId="3151" priority="2428" operator="lessThan">
      <formula>$C$4</formula>
    </cfRule>
  </conditionalFormatting>
  <conditionalFormatting sqref="CN28">
    <cfRule type="cellIs" dxfId="3150" priority="2429" operator="lessThan">
      <formula>$C$4</formula>
    </cfRule>
  </conditionalFormatting>
  <conditionalFormatting sqref="CN29">
    <cfRule type="cellIs" dxfId="3149" priority="2430" operator="lessThan">
      <formula>$C$4</formula>
    </cfRule>
  </conditionalFormatting>
  <conditionalFormatting sqref="CN30">
    <cfRule type="cellIs" dxfId="3148" priority="2431" operator="lessThan">
      <formula>$C$4</formula>
    </cfRule>
  </conditionalFormatting>
  <conditionalFormatting sqref="CN31">
    <cfRule type="cellIs" dxfId="3147" priority="2432" operator="lessThan">
      <formula>$C$4</formula>
    </cfRule>
  </conditionalFormatting>
  <conditionalFormatting sqref="CN32">
    <cfRule type="cellIs" dxfId="3146" priority="2433" operator="lessThan">
      <formula>$C$4</formula>
    </cfRule>
  </conditionalFormatting>
  <conditionalFormatting sqref="CN33">
    <cfRule type="cellIs" dxfId="3145" priority="2434" operator="lessThan">
      <formula>$C$4</formula>
    </cfRule>
  </conditionalFormatting>
  <conditionalFormatting sqref="CN34">
    <cfRule type="cellIs" dxfId="3144" priority="2435" operator="lessThan">
      <formula>$C$4</formula>
    </cfRule>
  </conditionalFormatting>
  <conditionalFormatting sqref="CN35">
    <cfRule type="cellIs" dxfId="3143" priority="2436" operator="lessThan">
      <formula>$C$4</formula>
    </cfRule>
  </conditionalFormatting>
  <conditionalFormatting sqref="CN36">
    <cfRule type="cellIs" dxfId="3142" priority="2437" operator="lessThan">
      <formula>$C$4</formula>
    </cfRule>
  </conditionalFormatting>
  <conditionalFormatting sqref="CN37">
    <cfRule type="cellIs" dxfId="3141" priority="2438" operator="lessThan">
      <formula>$C$4</formula>
    </cfRule>
  </conditionalFormatting>
  <conditionalFormatting sqref="CN38">
    <cfRule type="cellIs" dxfId="3140" priority="2439" operator="lessThan">
      <formula>$C$4</formula>
    </cfRule>
  </conditionalFormatting>
  <conditionalFormatting sqref="CN39">
    <cfRule type="cellIs" dxfId="3139" priority="2440" operator="lessThan">
      <formula>$C$4</formula>
    </cfRule>
  </conditionalFormatting>
  <conditionalFormatting sqref="CN40">
    <cfRule type="cellIs" dxfId="3138" priority="2441" operator="lessThan">
      <formula>$C$4</formula>
    </cfRule>
  </conditionalFormatting>
  <conditionalFormatting sqref="CN41">
    <cfRule type="cellIs" dxfId="3137" priority="2442" operator="lessThan">
      <formula>$C$4</formula>
    </cfRule>
  </conditionalFormatting>
  <conditionalFormatting sqref="CN42">
    <cfRule type="cellIs" dxfId="3136" priority="2443" operator="lessThan">
      <formula>$C$4</formula>
    </cfRule>
  </conditionalFormatting>
  <conditionalFormatting sqref="CN43">
    <cfRule type="cellIs" dxfId="3135" priority="2444" operator="lessThan">
      <formula>$C$4</formula>
    </cfRule>
  </conditionalFormatting>
  <conditionalFormatting sqref="CN44">
    <cfRule type="cellIs" dxfId="3134" priority="2445" operator="lessThan">
      <formula>$C$4</formula>
    </cfRule>
  </conditionalFormatting>
  <conditionalFormatting sqref="CN45">
    <cfRule type="cellIs" dxfId="3133" priority="2446" operator="lessThan">
      <formula>$C$4</formula>
    </cfRule>
  </conditionalFormatting>
  <conditionalFormatting sqref="CN46">
    <cfRule type="cellIs" dxfId="3132" priority="2447" operator="lessThan">
      <formula>$C$4</formula>
    </cfRule>
  </conditionalFormatting>
  <conditionalFormatting sqref="CN47">
    <cfRule type="cellIs" dxfId="3131" priority="2448" operator="lessThan">
      <formula>$C$4</formula>
    </cfRule>
  </conditionalFormatting>
  <conditionalFormatting sqref="CN48">
    <cfRule type="cellIs" dxfId="3130" priority="2449" operator="lessThan">
      <formula>$C$4</formula>
    </cfRule>
  </conditionalFormatting>
  <conditionalFormatting sqref="CN49">
    <cfRule type="cellIs" dxfId="3129" priority="2450" operator="lessThan">
      <formula>$C$4</formula>
    </cfRule>
  </conditionalFormatting>
  <conditionalFormatting sqref="CN50">
    <cfRule type="cellIs" dxfId="3128" priority="2451" operator="lessThan">
      <formula>$C$4</formula>
    </cfRule>
  </conditionalFormatting>
  <conditionalFormatting sqref="CN51">
    <cfRule type="cellIs" dxfId="3127" priority="2452" operator="lessThan">
      <formula>$C$4</formula>
    </cfRule>
  </conditionalFormatting>
  <conditionalFormatting sqref="CN52">
    <cfRule type="cellIs" dxfId="3126" priority="2453" operator="lessThan">
      <formula>$C$4</formula>
    </cfRule>
  </conditionalFormatting>
  <conditionalFormatting sqref="CN53">
    <cfRule type="cellIs" dxfId="3125" priority="2454" operator="lessThan">
      <formula>$C$4</formula>
    </cfRule>
  </conditionalFormatting>
  <conditionalFormatting sqref="CN54">
    <cfRule type="cellIs" dxfId="3124" priority="2455" operator="lessThan">
      <formula>$C$4</formula>
    </cfRule>
  </conditionalFormatting>
  <conditionalFormatting sqref="CN55">
    <cfRule type="cellIs" dxfId="3123" priority="2456" operator="lessThan">
      <formula>$C$4</formula>
    </cfRule>
  </conditionalFormatting>
  <conditionalFormatting sqref="CN56">
    <cfRule type="cellIs" dxfId="3122" priority="2457" operator="lessThan">
      <formula>$C$4</formula>
    </cfRule>
  </conditionalFormatting>
  <conditionalFormatting sqref="CN57">
    <cfRule type="cellIs" dxfId="3121" priority="2458" operator="lessThan">
      <formula>$C$4</formula>
    </cfRule>
  </conditionalFormatting>
  <conditionalFormatting sqref="CN58">
    <cfRule type="cellIs" dxfId="3120" priority="2459" operator="lessThan">
      <formula>$C$4</formula>
    </cfRule>
  </conditionalFormatting>
  <conditionalFormatting sqref="CN59">
    <cfRule type="cellIs" dxfId="3119" priority="2460" operator="lessThan">
      <formula>$C$4</formula>
    </cfRule>
  </conditionalFormatting>
  <conditionalFormatting sqref="CN60">
    <cfRule type="cellIs" dxfId="3118" priority="2461" operator="lessThan">
      <formula>$C$4</formula>
    </cfRule>
  </conditionalFormatting>
  <conditionalFormatting sqref="CO11">
    <cfRule type="cellIs" dxfId="3117" priority="2462" operator="lessThan">
      <formula>$C$4</formula>
    </cfRule>
  </conditionalFormatting>
  <conditionalFormatting sqref="CO12">
    <cfRule type="cellIs" dxfId="3116" priority="2463" operator="lessThan">
      <formula>$C$4</formula>
    </cfRule>
  </conditionalFormatting>
  <conditionalFormatting sqref="CO13">
    <cfRule type="cellIs" dxfId="3115" priority="2464" operator="lessThan">
      <formula>$C$4</formula>
    </cfRule>
  </conditionalFormatting>
  <conditionalFormatting sqref="CO14">
    <cfRule type="cellIs" dxfId="3114" priority="2465" operator="lessThan">
      <formula>$C$4</formula>
    </cfRule>
  </conditionalFormatting>
  <conditionalFormatting sqref="CO15">
    <cfRule type="cellIs" dxfId="3113" priority="2466" operator="lessThan">
      <formula>$C$4</formula>
    </cfRule>
  </conditionalFormatting>
  <conditionalFormatting sqref="CO16">
    <cfRule type="cellIs" dxfId="3112" priority="2467" operator="lessThan">
      <formula>$C$4</formula>
    </cfRule>
  </conditionalFormatting>
  <conditionalFormatting sqref="CO17">
    <cfRule type="cellIs" dxfId="3111" priority="2468" operator="lessThan">
      <formula>$C$4</formula>
    </cfRule>
  </conditionalFormatting>
  <conditionalFormatting sqref="CO18">
    <cfRule type="cellIs" dxfId="3110" priority="2469" operator="lessThan">
      <formula>$C$4</formula>
    </cfRule>
  </conditionalFormatting>
  <conditionalFormatting sqref="CO19">
    <cfRule type="cellIs" dxfId="3109" priority="2470" operator="lessThan">
      <formula>$C$4</formula>
    </cfRule>
  </conditionalFormatting>
  <conditionalFormatting sqref="CO20">
    <cfRule type="cellIs" dxfId="3108" priority="2471" operator="lessThan">
      <formula>$C$4</formula>
    </cfRule>
  </conditionalFormatting>
  <conditionalFormatting sqref="CO21">
    <cfRule type="cellIs" dxfId="3107" priority="2472" operator="lessThan">
      <formula>$C$4</formula>
    </cfRule>
  </conditionalFormatting>
  <conditionalFormatting sqref="CO22">
    <cfRule type="cellIs" dxfId="3106" priority="2473" operator="lessThan">
      <formula>$C$4</formula>
    </cfRule>
  </conditionalFormatting>
  <conditionalFormatting sqref="CO23">
    <cfRule type="cellIs" dxfId="3105" priority="2474" operator="lessThan">
      <formula>$C$4</formula>
    </cfRule>
  </conditionalFormatting>
  <conditionalFormatting sqref="CO24">
    <cfRule type="cellIs" dxfId="3104" priority="2475" operator="lessThan">
      <formula>$C$4</formula>
    </cfRule>
  </conditionalFormatting>
  <conditionalFormatting sqref="CO25">
    <cfRule type="cellIs" dxfId="3103" priority="2476" operator="lessThan">
      <formula>$C$4</formula>
    </cfRule>
  </conditionalFormatting>
  <conditionalFormatting sqref="CO26">
    <cfRule type="cellIs" dxfId="3102" priority="2477" operator="lessThan">
      <formula>$C$4</formula>
    </cfRule>
  </conditionalFormatting>
  <conditionalFormatting sqref="CO27">
    <cfRule type="cellIs" dxfId="3101" priority="2478" operator="lessThan">
      <formula>$C$4</formula>
    </cfRule>
  </conditionalFormatting>
  <conditionalFormatting sqref="CO28">
    <cfRule type="cellIs" dxfId="3100" priority="2479" operator="lessThan">
      <formula>$C$4</formula>
    </cfRule>
  </conditionalFormatting>
  <conditionalFormatting sqref="CO29">
    <cfRule type="cellIs" dxfId="3099" priority="2480" operator="lessThan">
      <formula>$C$4</formula>
    </cfRule>
  </conditionalFormatting>
  <conditionalFormatting sqref="CO30">
    <cfRule type="cellIs" dxfId="3098" priority="2481" operator="lessThan">
      <formula>$C$4</formula>
    </cfRule>
  </conditionalFormatting>
  <conditionalFormatting sqref="CO31">
    <cfRule type="cellIs" dxfId="3097" priority="2482" operator="lessThan">
      <formula>$C$4</formula>
    </cfRule>
  </conditionalFormatting>
  <conditionalFormatting sqref="CO32">
    <cfRule type="cellIs" dxfId="3096" priority="2483" operator="lessThan">
      <formula>$C$4</formula>
    </cfRule>
  </conditionalFormatting>
  <conditionalFormatting sqref="CO33">
    <cfRule type="cellIs" dxfId="3095" priority="2484" operator="lessThan">
      <formula>$C$4</formula>
    </cfRule>
  </conditionalFormatting>
  <conditionalFormatting sqref="CO34">
    <cfRule type="cellIs" dxfId="3094" priority="2485" operator="lessThan">
      <formula>$C$4</formula>
    </cfRule>
  </conditionalFormatting>
  <conditionalFormatting sqref="CO35">
    <cfRule type="cellIs" dxfId="3093" priority="2486" operator="lessThan">
      <formula>$C$4</formula>
    </cfRule>
  </conditionalFormatting>
  <conditionalFormatting sqref="CO36">
    <cfRule type="cellIs" dxfId="3092" priority="2487" operator="lessThan">
      <formula>$C$4</formula>
    </cfRule>
  </conditionalFormatting>
  <conditionalFormatting sqref="CO37">
    <cfRule type="cellIs" dxfId="3091" priority="2488" operator="lessThan">
      <formula>$C$4</formula>
    </cfRule>
  </conditionalFormatting>
  <conditionalFormatting sqref="CO38">
    <cfRule type="cellIs" dxfId="3090" priority="2489" operator="lessThan">
      <formula>$C$4</formula>
    </cfRule>
  </conditionalFormatting>
  <conditionalFormatting sqref="CO39">
    <cfRule type="cellIs" dxfId="3089" priority="2490" operator="lessThan">
      <formula>$C$4</formula>
    </cfRule>
  </conditionalFormatting>
  <conditionalFormatting sqref="CO40">
    <cfRule type="cellIs" dxfId="3088" priority="2491" operator="lessThan">
      <formula>$C$4</formula>
    </cfRule>
  </conditionalFormatting>
  <conditionalFormatting sqref="CO41">
    <cfRule type="cellIs" dxfId="3087" priority="2492" operator="lessThan">
      <formula>$C$4</formula>
    </cfRule>
  </conditionalFormatting>
  <conditionalFormatting sqref="CO42">
    <cfRule type="cellIs" dxfId="3086" priority="2493" operator="lessThan">
      <formula>$C$4</formula>
    </cfRule>
  </conditionalFormatting>
  <conditionalFormatting sqref="CO43">
    <cfRule type="cellIs" dxfId="3085" priority="2494" operator="lessThan">
      <formula>$C$4</formula>
    </cfRule>
  </conditionalFormatting>
  <conditionalFormatting sqref="CO44">
    <cfRule type="cellIs" dxfId="3084" priority="2495" operator="lessThan">
      <formula>$C$4</formula>
    </cfRule>
  </conditionalFormatting>
  <conditionalFormatting sqref="CO45">
    <cfRule type="cellIs" dxfId="3083" priority="2496" operator="lessThan">
      <formula>$C$4</formula>
    </cfRule>
  </conditionalFormatting>
  <conditionalFormatting sqref="CO46">
    <cfRule type="cellIs" dxfId="3082" priority="2497" operator="lessThan">
      <formula>$C$4</formula>
    </cfRule>
  </conditionalFormatting>
  <conditionalFormatting sqref="CO47">
    <cfRule type="cellIs" dxfId="3081" priority="2498" operator="lessThan">
      <formula>$C$4</formula>
    </cfRule>
  </conditionalFormatting>
  <conditionalFormatting sqref="CO48">
    <cfRule type="cellIs" dxfId="3080" priority="2499" operator="lessThan">
      <formula>$C$4</formula>
    </cfRule>
  </conditionalFormatting>
  <conditionalFormatting sqref="CO49">
    <cfRule type="cellIs" dxfId="3079" priority="2500" operator="lessThan">
      <formula>$C$4</formula>
    </cfRule>
  </conditionalFormatting>
  <conditionalFormatting sqref="CO50">
    <cfRule type="cellIs" dxfId="3078" priority="2501" operator="lessThan">
      <formula>$C$4</formula>
    </cfRule>
  </conditionalFormatting>
  <conditionalFormatting sqref="CO51">
    <cfRule type="cellIs" dxfId="3077" priority="2502" operator="lessThan">
      <formula>$C$4</formula>
    </cfRule>
  </conditionalFormatting>
  <conditionalFormatting sqref="CO52">
    <cfRule type="cellIs" dxfId="3076" priority="2503" operator="lessThan">
      <formula>$C$4</formula>
    </cfRule>
  </conditionalFormatting>
  <conditionalFormatting sqref="CO53">
    <cfRule type="cellIs" dxfId="3075" priority="2504" operator="lessThan">
      <formula>$C$4</formula>
    </cfRule>
  </conditionalFormatting>
  <conditionalFormatting sqref="CO54">
    <cfRule type="cellIs" dxfId="3074" priority="2505" operator="lessThan">
      <formula>$C$4</formula>
    </cfRule>
  </conditionalFormatting>
  <conditionalFormatting sqref="CO55">
    <cfRule type="cellIs" dxfId="3073" priority="2506" operator="lessThan">
      <formula>$C$4</formula>
    </cfRule>
  </conditionalFormatting>
  <conditionalFormatting sqref="CO56">
    <cfRule type="cellIs" dxfId="3072" priority="2507" operator="lessThan">
      <formula>$C$4</formula>
    </cfRule>
  </conditionalFormatting>
  <conditionalFormatting sqref="CO57">
    <cfRule type="cellIs" dxfId="3071" priority="2508" operator="lessThan">
      <formula>$C$4</formula>
    </cfRule>
  </conditionalFormatting>
  <conditionalFormatting sqref="CO58">
    <cfRule type="cellIs" dxfId="3070" priority="2509" operator="lessThan">
      <formula>$C$4</formula>
    </cfRule>
  </conditionalFormatting>
  <conditionalFormatting sqref="CO59">
    <cfRule type="cellIs" dxfId="3069" priority="2510" operator="lessThan">
      <formula>$C$4</formula>
    </cfRule>
  </conditionalFormatting>
  <conditionalFormatting sqref="CO60">
    <cfRule type="cellIs" dxfId="3068" priority="2511" operator="lessThan">
      <formula>$C$4</formula>
    </cfRule>
  </conditionalFormatting>
  <conditionalFormatting sqref="R11">
    <cfRule type="cellIs" dxfId="3067" priority="2512" operator="lessThan">
      <formula>$C$4</formula>
    </cfRule>
  </conditionalFormatting>
  <conditionalFormatting sqref="R12">
    <cfRule type="cellIs" dxfId="3066" priority="2513" operator="lessThan">
      <formula>$C$4</formula>
    </cfRule>
  </conditionalFormatting>
  <conditionalFormatting sqref="R13">
    <cfRule type="cellIs" dxfId="3065" priority="2514" operator="lessThan">
      <formula>$C$4</formula>
    </cfRule>
  </conditionalFormatting>
  <conditionalFormatting sqref="R14">
    <cfRule type="cellIs" dxfId="3064" priority="2515" operator="lessThan">
      <formula>$C$4</formula>
    </cfRule>
  </conditionalFormatting>
  <conditionalFormatting sqref="R15">
    <cfRule type="cellIs" dxfId="3063" priority="2516" operator="lessThan">
      <formula>$C$4</formula>
    </cfRule>
  </conditionalFormatting>
  <conditionalFormatting sqref="R16">
    <cfRule type="cellIs" dxfId="3062" priority="2517" operator="lessThan">
      <formula>$C$4</formula>
    </cfRule>
  </conditionalFormatting>
  <conditionalFormatting sqref="R17">
    <cfRule type="cellIs" dxfId="3061" priority="2518" operator="lessThan">
      <formula>$C$4</formula>
    </cfRule>
  </conditionalFormatting>
  <conditionalFormatting sqref="R18">
    <cfRule type="cellIs" dxfId="3060" priority="2519" operator="lessThan">
      <formula>$C$4</formula>
    </cfRule>
  </conditionalFormatting>
  <conditionalFormatting sqref="R19">
    <cfRule type="cellIs" dxfId="3059" priority="2520" operator="lessThan">
      <formula>$C$4</formula>
    </cfRule>
  </conditionalFormatting>
  <conditionalFormatting sqref="R20">
    <cfRule type="cellIs" dxfId="3058" priority="2521" operator="lessThan">
      <formula>$C$4</formula>
    </cfRule>
  </conditionalFormatting>
  <conditionalFormatting sqref="R21">
    <cfRule type="cellIs" dxfId="3057" priority="2522" operator="lessThan">
      <formula>$C$4</formula>
    </cfRule>
  </conditionalFormatting>
  <conditionalFormatting sqref="R22">
    <cfRule type="cellIs" dxfId="3056" priority="2523" operator="lessThan">
      <formula>$C$4</formula>
    </cfRule>
  </conditionalFormatting>
  <conditionalFormatting sqref="R23">
    <cfRule type="cellIs" dxfId="3055" priority="2524" operator="lessThan">
      <formula>$C$4</formula>
    </cfRule>
  </conditionalFormatting>
  <conditionalFormatting sqref="R24">
    <cfRule type="cellIs" dxfId="3054" priority="2525" operator="lessThan">
      <formula>$C$4</formula>
    </cfRule>
  </conditionalFormatting>
  <conditionalFormatting sqref="R25">
    <cfRule type="cellIs" dxfId="3053" priority="2526" operator="lessThan">
      <formula>$C$4</formula>
    </cfRule>
  </conditionalFormatting>
  <conditionalFormatting sqref="R26">
    <cfRule type="cellIs" dxfId="3052" priority="2527" operator="lessThan">
      <formula>$C$4</formula>
    </cfRule>
  </conditionalFormatting>
  <conditionalFormatting sqref="R27">
    <cfRule type="cellIs" dxfId="3051" priority="2528" operator="lessThan">
      <formula>$C$4</formula>
    </cfRule>
  </conditionalFormatting>
  <conditionalFormatting sqref="R28">
    <cfRule type="cellIs" dxfId="3050" priority="2529" operator="lessThan">
      <formula>$C$4</formula>
    </cfRule>
  </conditionalFormatting>
  <conditionalFormatting sqref="R29">
    <cfRule type="cellIs" dxfId="3049" priority="2530" operator="lessThan">
      <formula>$C$4</formula>
    </cfRule>
  </conditionalFormatting>
  <conditionalFormatting sqref="R30">
    <cfRule type="cellIs" dxfId="3048" priority="2531" operator="lessThan">
      <formula>$C$4</formula>
    </cfRule>
  </conditionalFormatting>
  <conditionalFormatting sqref="R31">
    <cfRule type="cellIs" dxfId="3047" priority="2532" operator="lessThan">
      <formula>$C$4</formula>
    </cfRule>
  </conditionalFormatting>
  <conditionalFormatting sqref="R32">
    <cfRule type="cellIs" dxfId="3046" priority="2533" operator="lessThan">
      <formula>$C$4</formula>
    </cfRule>
  </conditionalFormatting>
  <conditionalFormatting sqref="R33">
    <cfRule type="cellIs" dxfId="3045" priority="2534" operator="lessThan">
      <formula>$C$4</formula>
    </cfRule>
  </conditionalFormatting>
  <conditionalFormatting sqref="R34">
    <cfRule type="cellIs" dxfId="3044" priority="2535" operator="lessThan">
      <formula>$C$4</formula>
    </cfRule>
  </conditionalFormatting>
  <conditionalFormatting sqref="R35">
    <cfRule type="cellIs" dxfId="3043" priority="2536" operator="lessThan">
      <formula>$C$4</formula>
    </cfRule>
  </conditionalFormatting>
  <conditionalFormatting sqref="R36">
    <cfRule type="cellIs" dxfId="3042" priority="2537" operator="lessThan">
      <formula>$C$4</formula>
    </cfRule>
  </conditionalFormatting>
  <conditionalFormatting sqref="R37">
    <cfRule type="cellIs" dxfId="3041" priority="2538" operator="lessThan">
      <formula>$C$4</formula>
    </cfRule>
  </conditionalFormatting>
  <conditionalFormatting sqref="R38">
    <cfRule type="cellIs" dxfId="3040" priority="2539" operator="lessThan">
      <formula>$C$4</formula>
    </cfRule>
  </conditionalFormatting>
  <conditionalFormatting sqref="R39">
    <cfRule type="cellIs" dxfId="3039" priority="2540" operator="lessThan">
      <formula>$C$4</formula>
    </cfRule>
  </conditionalFormatting>
  <conditionalFormatting sqref="R40">
    <cfRule type="cellIs" dxfId="3038" priority="2541" operator="lessThan">
      <formula>$C$4</formula>
    </cfRule>
  </conditionalFormatting>
  <conditionalFormatting sqref="R41">
    <cfRule type="cellIs" dxfId="3037" priority="2542" operator="lessThan">
      <formula>$C$4</formula>
    </cfRule>
  </conditionalFormatting>
  <conditionalFormatting sqref="R42">
    <cfRule type="cellIs" dxfId="3036" priority="2543" operator="lessThan">
      <formula>$C$4</formula>
    </cfRule>
  </conditionalFormatting>
  <conditionalFormatting sqref="R43">
    <cfRule type="cellIs" dxfId="3035" priority="2544" operator="lessThan">
      <formula>$C$4</formula>
    </cfRule>
  </conditionalFormatting>
  <conditionalFormatting sqref="R44">
    <cfRule type="cellIs" dxfId="3034" priority="2545" operator="lessThan">
      <formula>$C$4</formula>
    </cfRule>
  </conditionalFormatting>
  <conditionalFormatting sqref="R45">
    <cfRule type="cellIs" dxfId="3033" priority="2546" operator="lessThan">
      <formula>$C$4</formula>
    </cfRule>
  </conditionalFormatting>
  <conditionalFormatting sqref="R46">
    <cfRule type="cellIs" dxfId="3032" priority="2547" operator="lessThan">
      <formula>$C$4</formula>
    </cfRule>
  </conditionalFormatting>
  <conditionalFormatting sqref="R47">
    <cfRule type="cellIs" dxfId="3031" priority="2548" operator="lessThan">
      <formula>$C$4</formula>
    </cfRule>
  </conditionalFormatting>
  <conditionalFormatting sqref="R48">
    <cfRule type="cellIs" dxfId="3030" priority="2549" operator="lessThan">
      <formula>$C$4</formula>
    </cfRule>
  </conditionalFormatting>
  <conditionalFormatting sqref="R49">
    <cfRule type="cellIs" dxfId="3029" priority="2550" operator="lessThan">
      <formula>$C$4</formula>
    </cfRule>
  </conditionalFormatting>
  <conditionalFormatting sqref="R50">
    <cfRule type="cellIs" dxfId="3028" priority="2551" operator="lessThan">
      <formula>$C$4</formula>
    </cfRule>
  </conditionalFormatting>
  <conditionalFormatting sqref="R51">
    <cfRule type="cellIs" dxfId="3027" priority="2552" operator="lessThan">
      <formula>$C$4</formula>
    </cfRule>
  </conditionalFormatting>
  <conditionalFormatting sqref="R52">
    <cfRule type="cellIs" dxfId="3026" priority="2553" operator="lessThan">
      <formula>$C$4</formula>
    </cfRule>
  </conditionalFormatting>
  <conditionalFormatting sqref="R53">
    <cfRule type="cellIs" dxfId="3025" priority="2554" operator="lessThan">
      <formula>$C$4</formula>
    </cfRule>
  </conditionalFormatting>
  <conditionalFormatting sqref="R54">
    <cfRule type="cellIs" dxfId="3024" priority="2555" operator="lessThan">
      <formula>$C$4</formula>
    </cfRule>
  </conditionalFormatting>
  <conditionalFormatting sqref="R55">
    <cfRule type="cellIs" dxfId="3023" priority="2556" operator="lessThan">
      <formula>$C$4</formula>
    </cfRule>
  </conditionalFormatting>
  <conditionalFormatting sqref="R56">
    <cfRule type="cellIs" dxfId="3022" priority="2557" operator="lessThan">
      <formula>$C$4</formula>
    </cfRule>
  </conditionalFormatting>
  <conditionalFormatting sqref="R57">
    <cfRule type="cellIs" dxfId="3021" priority="2558" operator="lessThan">
      <formula>$C$4</formula>
    </cfRule>
  </conditionalFormatting>
  <conditionalFormatting sqref="R58">
    <cfRule type="cellIs" dxfId="3020" priority="2559" operator="lessThan">
      <formula>$C$4</formula>
    </cfRule>
  </conditionalFormatting>
  <conditionalFormatting sqref="R59">
    <cfRule type="cellIs" dxfId="3019" priority="2560" operator="lessThan">
      <formula>$C$4</formula>
    </cfRule>
  </conditionalFormatting>
  <conditionalFormatting sqref="R60">
    <cfRule type="cellIs" dxfId="3018" priority="2561" operator="lessThan">
      <formula>$C$4</formula>
    </cfRule>
  </conditionalFormatting>
  <conditionalFormatting sqref="S11">
    <cfRule type="cellIs" dxfId="3017" priority="2562" operator="lessThan">
      <formula>$C$4</formula>
    </cfRule>
  </conditionalFormatting>
  <conditionalFormatting sqref="S12">
    <cfRule type="cellIs" dxfId="3016" priority="2563" operator="lessThan">
      <formula>$C$4</formula>
    </cfRule>
  </conditionalFormatting>
  <conditionalFormatting sqref="S13">
    <cfRule type="cellIs" dxfId="3015" priority="2564" operator="lessThan">
      <formula>$C$4</formula>
    </cfRule>
  </conditionalFormatting>
  <conditionalFormatting sqref="S14">
    <cfRule type="cellIs" dxfId="3014" priority="2565" operator="lessThan">
      <formula>$C$4</formula>
    </cfRule>
  </conditionalFormatting>
  <conditionalFormatting sqref="S15">
    <cfRule type="cellIs" dxfId="3013" priority="2566" operator="lessThan">
      <formula>$C$4</formula>
    </cfRule>
  </conditionalFormatting>
  <conditionalFormatting sqref="S16">
    <cfRule type="cellIs" dxfId="3012" priority="2567" operator="lessThan">
      <formula>$C$4</formula>
    </cfRule>
  </conditionalFormatting>
  <conditionalFormatting sqref="S17">
    <cfRule type="cellIs" dxfId="3011" priority="2568" operator="lessThan">
      <formula>$C$4</formula>
    </cfRule>
  </conditionalFormatting>
  <conditionalFormatting sqref="S18">
    <cfRule type="cellIs" dxfId="3010" priority="2569" operator="lessThan">
      <formula>$C$4</formula>
    </cfRule>
  </conditionalFormatting>
  <conditionalFormatting sqref="S19">
    <cfRule type="cellIs" dxfId="3009" priority="2570" operator="lessThan">
      <formula>$C$4</formula>
    </cfRule>
  </conditionalFormatting>
  <conditionalFormatting sqref="S20">
    <cfRule type="cellIs" dxfId="3008" priority="2571" operator="lessThan">
      <formula>$C$4</formula>
    </cfRule>
  </conditionalFormatting>
  <conditionalFormatting sqref="S21">
    <cfRule type="cellIs" dxfId="3007" priority="2572" operator="lessThan">
      <formula>$C$4</formula>
    </cfRule>
  </conditionalFormatting>
  <conditionalFormatting sqref="S22">
    <cfRule type="cellIs" dxfId="3006" priority="2573" operator="lessThan">
      <formula>$C$4</formula>
    </cfRule>
  </conditionalFormatting>
  <conditionalFormatting sqref="S23">
    <cfRule type="cellIs" dxfId="3005" priority="2574" operator="lessThan">
      <formula>$C$4</formula>
    </cfRule>
  </conditionalFormatting>
  <conditionalFormatting sqref="S24">
    <cfRule type="cellIs" dxfId="3004" priority="2575" operator="lessThan">
      <formula>$C$4</formula>
    </cfRule>
  </conditionalFormatting>
  <conditionalFormatting sqref="S25">
    <cfRule type="cellIs" dxfId="3003" priority="2576" operator="lessThan">
      <formula>$C$4</formula>
    </cfRule>
  </conditionalFormatting>
  <conditionalFormatting sqref="S26">
    <cfRule type="cellIs" dxfId="3002" priority="2577" operator="lessThan">
      <formula>$C$4</formula>
    </cfRule>
  </conditionalFormatting>
  <conditionalFormatting sqref="S27">
    <cfRule type="cellIs" dxfId="3001" priority="2578" operator="lessThan">
      <formula>$C$4</formula>
    </cfRule>
  </conditionalFormatting>
  <conditionalFormatting sqref="S28">
    <cfRule type="cellIs" dxfId="3000" priority="2579" operator="lessThan">
      <formula>$C$4</formula>
    </cfRule>
  </conditionalFormatting>
  <conditionalFormatting sqref="S29">
    <cfRule type="cellIs" dxfId="2999" priority="2580" operator="lessThan">
      <formula>$C$4</formula>
    </cfRule>
  </conditionalFormatting>
  <conditionalFormatting sqref="S30">
    <cfRule type="cellIs" dxfId="2998" priority="2581" operator="lessThan">
      <formula>$C$4</formula>
    </cfRule>
  </conditionalFormatting>
  <conditionalFormatting sqref="S31">
    <cfRule type="cellIs" dxfId="2997" priority="2582" operator="lessThan">
      <formula>$C$4</formula>
    </cfRule>
  </conditionalFormatting>
  <conditionalFormatting sqref="S32">
    <cfRule type="cellIs" dxfId="2996" priority="2583" operator="lessThan">
      <formula>$C$4</formula>
    </cfRule>
  </conditionalFormatting>
  <conditionalFormatting sqref="S33">
    <cfRule type="cellIs" dxfId="2995" priority="2584" operator="lessThan">
      <formula>$C$4</formula>
    </cfRule>
  </conditionalFormatting>
  <conditionalFormatting sqref="S34">
    <cfRule type="cellIs" dxfId="2994" priority="2585" operator="lessThan">
      <formula>$C$4</formula>
    </cfRule>
  </conditionalFormatting>
  <conditionalFormatting sqref="S35">
    <cfRule type="cellIs" dxfId="2993" priority="2586" operator="lessThan">
      <formula>$C$4</formula>
    </cfRule>
  </conditionalFormatting>
  <conditionalFormatting sqref="S36">
    <cfRule type="cellIs" dxfId="2992" priority="2587" operator="lessThan">
      <formula>$C$4</formula>
    </cfRule>
  </conditionalFormatting>
  <conditionalFormatting sqref="S37">
    <cfRule type="cellIs" dxfId="2991" priority="2588" operator="lessThan">
      <formula>$C$4</formula>
    </cfRule>
  </conditionalFormatting>
  <conditionalFormatting sqref="S38">
    <cfRule type="cellIs" dxfId="2990" priority="2589" operator="lessThan">
      <formula>$C$4</formula>
    </cfRule>
  </conditionalFormatting>
  <conditionalFormatting sqref="S39">
    <cfRule type="cellIs" dxfId="2989" priority="2590" operator="lessThan">
      <formula>$C$4</formula>
    </cfRule>
  </conditionalFormatting>
  <conditionalFormatting sqref="S40">
    <cfRule type="cellIs" dxfId="2988" priority="2591" operator="lessThan">
      <formula>$C$4</formula>
    </cfRule>
  </conditionalFormatting>
  <conditionalFormatting sqref="S41">
    <cfRule type="cellIs" dxfId="2987" priority="2592" operator="lessThan">
      <formula>$C$4</formula>
    </cfRule>
  </conditionalFormatting>
  <conditionalFormatting sqref="S42">
    <cfRule type="cellIs" dxfId="2986" priority="2593" operator="lessThan">
      <formula>$C$4</formula>
    </cfRule>
  </conditionalFormatting>
  <conditionalFormatting sqref="S43">
    <cfRule type="cellIs" dxfId="2985" priority="2594" operator="lessThan">
      <formula>$C$4</formula>
    </cfRule>
  </conditionalFormatting>
  <conditionalFormatting sqref="S44">
    <cfRule type="cellIs" dxfId="2984" priority="2595" operator="lessThan">
      <formula>$C$4</formula>
    </cfRule>
  </conditionalFormatting>
  <conditionalFormatting sqref="S45">
    <cfRule type="cellIs" dxfId="2983" priority="2596" operator="lessThan">
      <formula>$C$4</formula>
    </cfRule>
  </conditionalFormatting>
  <conditionalFormatting sqref="S46">
    <cfRule type="cellIs" dxfId="2982" priority="2597" operator="lessThan">
      <formula>$C$4</formula>
    </cfRule>
  </conditionalFormatting>
  <conditionalFormatting sqref="S47">
    <cfRule type="cellIs" dxfId="2981" priority="2598" operator="lessThan">
      <formula>$C$4</formula>
    </cfRule>
  </conditionalFormatting>
  <conditionalFormatting sqref="S48">
    <cfRule type="cellIs" dxfId="2980" priority="2599" operator="lessThan">
      <formula>$C$4</formula>
    </cfRule>
  </conditionalFormatting>
  <conditionalFormatting sqref="S49">
    <cfRule type="cellIs" dxfId="2979" priority="2600" operator="lessThan">
      <formula>$C$4</formula>
    </cfRule>
  </conditionalFormatting>
  <conditionalFormatting sqref="S50">
    <cfRule type="cellIs" dxfId="2978" priority="2601" operator="lessThan">
      <formula>$C$4</formula>
    </cfRule>
  </conditionalFormatting>
  <conditionalFormatting sqref="S51">
    <cfRule type="cellIs" dxfId="2977" priority="2602" operator="lessThan">
      <formula>$C$4</formula>
    </cfRule>
  </conditionalFormatting>
  <conditionalFormatting sqref="S52">
    <cfRule type="cellIs" dxfId="2976" priority="2603" operator="lessThan">
      <formula>$C$4</formula>
    </cfRule>
  </conditionalFormatting>
  <conditionalFormatting sqref="S53">
    <cfRule type="cellIs" dxfId="2975" priority="2604" operator="lessThan">
      <formula>$C$4</formula>
    </cfRule>
  </conditionalFormatting>
  <conditionalFormatting sqref="S54">
    <cfRule type="cellIs" dxfId="2974" priority="2605" operator="lessThan">
      <formula>$C$4</formula>
    </cfRule>
  </conditionalFormatting>
  <conditionalFormatting sqref="S55">
    <cfRule type="cellIs" dxfId="2973" priority="2606" operator="lessThan">
      <formula>$C$4</formula>
    </cfRule>
  </conditionalFormatting>
  <conditionalFormatting sqref="S56">
    <cfRule type="cellIs" dxfId="2972" priority="2607" operator="lessThan">
      <formula>$C$4</formula>
    </cfRule>
  </conditionalFormatting>
  <conditionalFormatting sqref="S57">
    <cfRule type="cellIs" dxfId="2971" priority="2608" operator="lessThan">
      <formula>$C$4</formula>
    </cfRule>
  </conditionalFormatting>
  <conditionalFormatting sqref="S58">
    <cfRule type="cellIs" dxfId="2970" priority="2609" operator="lessThan">
      <formula>$C$4</formula>
    </cfRule>
  </conditionalFormatting>
  <conditionalFormatting sqref="S59">
    <cfRule type="cellIs" dxfId="2969" priority="2610" operator="lessThan">
      <formula>$C$4</formula>
    </cfRule>
  </conditionalFormatting>
  <conditionalFormatting sqref="S60">
    <cfRule type="cellIs" dxfId="2968" priority="2611" operator="lessThan">
      <formula>$C$4</formula>
    </cfRule>
  </conditionalFormatting>
  <conditionalFormatting sqref="U11">
    <cfRule type="cellIs" dxfId="2967" priority="2612" operator="lessThan">
      <formula>$C$4</formula>
    </cfRule>
  </conditionalFormatting>
  <conditionalFormatting sqref="U12">
    <cfRule type="cellIs" dxfId="2966" priority="2613" operator="lessThan">
      <formula>$C$4</formula>
    </cfRule>
  </conditionalFormatting>
  <conditionalFormatting sqref="U13">
    <cfRule type="cellIs" dxfId="2965" priority="2614" operator="lessThan">
      <formula>$C$4</formula>
    </cfRule>
  </conditionalFormatting>
  <conditionalFormatting sqref="U14">
    <cfRule type="cellIs" dxfId="2964" priority="2615" operator="lessThan">
      <formula>$C$4</formula>
    </cfRule>
  </conditionalFormatting>
  <conditionalFormatting sqref="U15">
    <cfRule type="cellIs" dxfId="2963" priority="2616" operator="lessThan">
      <formula>$C$4</formula>
    </cfRule>
  </conditionalFormatting>
  <conditionalFormatting sqref="U16">
    <cfRule type="cellIs" dxfId="2962" priority="2617" operator="lessThan">
      <formula>$C$4</formula>
    </cfRule>
  </conditionalFormatting>
  <conditionalFormatting sqref="U17">
    <cfRule type="cellIs" dxfId="2961" priority="2618" operator="lessThan">
      <formula>$C$4</formula>
    </cfRule>
  </conditionalFormatting>
  <conditionalFormatting sqref="U18">
    <cfRule type="cellIs" dxfId="2960" priority="2619" operator="lessThan">
      <formula>$C$4</formula>
    </cfRule>
  </conditionalFormatting>
  <conditionalFormatting sqref="U19">
    <cfRule type="cellIs" dxfId="2959" priority="2620" operator="lessThan">
      <formula>$C$4</formula>
    </cfRule>
  </conditionalFormatting>
  <conditionalFormatting sqref="U20">
    <cfRule type="cellIs" dxfId="2958" priority="2621" operator="lessThan">
      <formula>$C$4</formula>
    </cfRule>
  </conditionalFormatting>
  <conditionalFormatting sqref="U21">
    <cfRule type="cellIs" dxfId="2957" priority="2622" operator="lessThan">
      <formula>$C$4</formula>
    </cfRule>
  </conditionalFormatting>
  <conditionalFormatting sqref="U22">
    <cfRule type="cellIs" dxfId="2956" priority="2623" operator="lessThan">
      <formula>$C$4</formula>
    </cfRule>
  </conditionalFormatting>
  <conditionalFormatting sqref="U23">
    <cfRule type="cellIs" dxfId="2955" priority="2624" operator="lessThan">
      <formula>$C$4</formula>
    </cfRule>
  </conditionalFormatting>
  <conditionalFormatting sqref="U24">
    <cfRule type="cellIs" dxfId="2954" priority="2625" operator="lessThan">
      <formula>$C$4</formula>
    </cfRule>
  </conditionalFormatting>
  <conditionalFormatting sqref="U25">
    <cfRule type="cellIs" dxfId="2953" priority="2626" operator="lessThan">
      <formula>$C$4</formula>
    </cfRule>
  </conditionalFormatting>
  <conditionalFormatting sqref="U26">
    <cfRule type="cellIs" dxfId="2952" priority="2627" operator="lessThan">
      <formula>$C$4</formula>
    </cfRule>
  </conditionalFormatting>
  <conditionalFormatting sqref="U27">
    <cfRule type="cellIs" dxfId="2951" priority="2628" operator="lessThan">
      <formula>$C$4</formula>
    </cfRule>
  </conditionalFormatting>
  <conditionalFormatting sqref="U28">
    <cfRule type="cellIs" dxfId="2950" priority="2629" operator="lessThan">
      <formula>$C$4</formula>
    </cfRule>
  </conditionalFormatting>
  <conditionalFormatting sqref="U29">
    <cfRule type="cellIs" dxfId="2949" priority="2630" operator="lessThan">
      <formula>$C$4</formula>
    </cfRule>
  </conditionalFormatting>
  <conditionalFormatting sqref="U30">
    <cfRule type="cellIs" dxfId="2948" priority="2631" operator="lessThan">
      <formula>$C$4</formula>
    </cfRule>
  </conditionalFormatting>
  <conditionalFormatting sqref="U31">
    <cfRule type="cellIs" dxfId="2947" priority="2632" operator="lessThan">
      <formula>$C$4</formula>
    </cfRule>
  </conditionalFormatting>
  <conditionalFormatting sqref="U32">
    <cfRule type="cellIs" dxfId="2946" priority="2633" operator="lessThan">
      <formula>$C$4</formula>
    </cfRule>
  </conditionalFormatting>
  <conditionalFormatting sqref="U33">
    <cfRule type="cellIs" dxfId="2945" priority="2634" operator="lessThan">
      <formula>$C$4</formula>
    </cfRule>
  </conditionalFormatting>
  <conditionalFormatting sqref="U34">
    <cfRule type="cellIs" dxfId="2944" priority="2635" operator="lessThan">
      <formula>$C$4</formula>
    </cfRule>
  </conditionalFormatting>
  <conditionalFormatting sqref="U35">
    <cfRule type="cellIs" dxfId="2943" priority="2636" operator="lessThan">
      <formula>$C$4</formula>
    </cfRule>
  </conditionalFormatting>
  <conditionalFormatting sqref="U36">
    <cfRule type="cellIs" dxfId="2942" priority="2637" operator="lessThan">
      <formula>$C$4</formula>
    </cfRule>
  </conditionalFormatting>
  <conditionalFormatting sqref="U37">
    <cfRule type="cellIs" dxfId="2941" priority="2638" operator="lessThan">
      <formula>$C$4</formula>
    </cfRule>
  </conditionalFormatting>
  <conditionalFormatting sqref="U38">
    <cfRule type="cellIs" dxfId="2940" priority="2639" operator="lessThan">
      <formula>$C$4</formula>
    </cfRule>
  </conditionalFormatting>
  <conditionalFormatting sqref="U39">
    <cfRule type="cellIs" dxfId="2939" priority="2640" operator="lessThan">
      <formula>$C$4</formula>
    </cfRule>
  </conditionalFormatting>
  <conditionalFormatting sqref="U40">
    <cfRule type="cellIs" dxfId="2938" priority="2641" operator="lessThan">
      <formula>$C$4</formula>
    </cfRule>
  </conditionalFormatting>
  <conditionalFormatting sqref="U41">
    <cfRule type="cellIs" dxfId="2937" priority="2642" operator="lessThan">
      <formula>$C$4</formula>
    </cfRule>
  </conditionalFormatting>
  <conditionalFormatting sqref="U42">
    <cfRule type="cellIs" dxfId="2936" priority="2643" operator="lessThan">
      <formula>$C$4</formula>
    </cfRule>
  </conditionalFormatting>
  <conditionalFormatting sqref="U43">
    <cfRule type="cellIs" dxfId="2935" priority="2644" operator="lessThan">
      <formula>$C$4</formula>
    </cfRule>
  </conditionalFormatting>
  <conditionalFormatting sqref="U44">
    <cfRule type="cellIs" dxfId="2934" priority="2645" operator="lessThan">
      <formula>$C$4</formula>
    </cfRule>
  </conditionalFormatting>
  <conditionalFormatting sqref="U45">
    <cfRule type="cellIs" dxfId="2933" priority="2646" operator="lessThan">
      <formula>$C$4</formula>
    </cfRule>
  </conditionalFormatting>
  <conditionalFormatting sqref="U46">
    <cfRule type="cellIs" dxfId="2932" priority="2647" operator="lessThan">
      <formula>$C$4</formula>
    </cfRule>
  </conditionalFormatting>
  <conditionalFormatting sqref="U47">
    <cfRule type="cellIs" dxfId="2931" priority="2648" operator="lessThan">
      <formula>$C$4</formula>
    </cfRule>
  </conditionalFormatting>
  <conditionalFormatting sqref="U48">
    <cfRule type="cellIs" dxfId="2930" priority="2649" operator="lessThan">
      <formula>$C$4</formula>
    </cfRule>
  </conditionalFormatting>
  <conditionalFormatting sqref="U49">
    <cfRule type="cellIs" dxfId="2929" priority="2650" operator="lessThan">
      <formula>$C$4</formula>
    </cfRule>
  </conditionalFormatting>
  <conditionalFormatting sqref="U50">
    <cfRule type="cellIs" dxfId="2928" priority="2651" operator="lessThan">
      <formula>$C$4</formula>
    </cfRule>
  </conditionalFormatting>
  <conditionalFormatting sqref="U51">
    <cfRule type="cellIs" dxfId="2927" priority="2652" operator="lessThan">
      <formula>$C$4</formula>
    </cfRule>
  </conditionalFormatting>
  <conditionalFormatting sqref="U52">
    <cfRule type="cellIs" dxfId="2926" priority="2653" operator="lessThan">
      <formula>$C$4</formula>
    </cfRule>
  </conditionalFormatting>
  <conditionalFormatting sqref="U53">
    <cfRule type="cellIs" dxfId="2925" priority="2654" operator="lessThan">
      <formula>$C$4</formula>
    </cfRule>
  </conditionalFormatting>
  <conditionalFormatting sqref="U54">
    <cfRule type="cellIs" dxfId="2924" priority="2655" operator="lessThan">
      <formula>$C$4</formula>
    </cfRule>
  </conditionalFormatting>
  <conditionalFormatting sqref="U55">
    <cfRule type="cellIs" dxfId="2923" priority="2656" operator="lessThan">
      <formula>$C$4</formula>
    </cfRule>
  </conditionalFormatting>
  <conditionalFormatting sqref="U56">
    <cfRule type="cellIs" dxfId="2922" priority="2657" operator="lessThan">
      <formula>$C$4</formula>
    </cfRule>
  </conditionalFormatting>
  <conditionalFormatting sqref="U57">
    <cfRule type="cellIs" dxfId="2921" priority="2658" operator="lessThan">
      <formula>$C$4</formula>
    </cfRule>
  </conditionalFormatting>
  <conditionalFormatting sqref="U58">
    <cfRule type="cellIs" dxfId="2920" priority="2659" operator="lessThan">
      <formula>$C$4</formula>
    </cfRule>
  </conditionalFormatting>
  <conditionalFormatting sqref="U59">
    <cfRule type="cellIs" dxfId="2919" priority="2660" operator="lessThan">
      <formula>$C$4</formula>
    </cfRule>
  </conditionalFormatting>
  <conditionalFormatting sqref="U60">
    <cfRule type="cellIs" dxfId="2918" priority="2661" operator="lessThan">
      <formula>$C$4</formula>
    </cfRule>
  </conditionalFormatting>
  <conditionalFormatting sqref="V11">
    <cfRule type="cellIs" dxfId="2917" priority="2662" operator="lessThan">
      <formula>$C$4</formula>
    </cfRule>
  </conditionalFormatting>
  <conditionalFormatting sqref="V12">
    <cfRule type="cellIs" dxfId="2916" priority="2663" operator="lessThan">
      <formula>$C$4</formula>
    </cfRule>
  </conditionalFormatting>
  <conditionalFormatting sqref="V13">
    <cfRule type="cellIs" dxfId="2915" priority="2664" operator="lessThan">
      <formula>$C$4</formula>
    </cfRule>
  </conditionalFormatting>
  <conditionalFormatting sqref="V14">
    <cfRule type="cellIs" dxfId="2914" priority="2665" operator="lessThan">
      <formula>$C$4</formula>
    </cfRule>
  </conditionalFormatting>
  <conditionalFormatting sqref="V15">
    <cfRule type="cellIs" dxfId="2913" priority="2666" operator="lessThan">
      <formula>$C$4</formula>
    </cfRule>
  </conditionalFormatting>
  <conditionalFormatting sqref="V16">
    <cfRule type="cellIs" dxfId="2912" priority="2667" operator="lessThan">
      <formula>$C$4</formula>
    </cfRule>
  </conditionalFormatting>
  <conditionalFormatting sqref="V17">
    <cfRule type="cellIs" dxfId="2911" priority="2668" operator="lessThan">
      <formula>$C$4</formula>
    </cfRule>
  </conditionalFormatting>
  <conditionalFormatting sqref="V18">
    <cfRule type="cellIs" dxfId="2910" priority="2669" operator="lessThan">
      <formula>$C$4</formula>
    </cfRule>
  </conditionalFormatting>
  <conditionalFormatting sqref="V19">
    <cfRule type="cellIs" dxfId="2909" priority="2670" operator="lessThan">
      <formula>$C$4</formula>
    </cfRule>
  </conditionalFormatting>
  <conditionalFormatting sqref="V20">
    <cfRule type="cellIs" dxfId="2908" priority="2671" operator="lessThan">
      <formula>$C$4</formula>
    </cfRule>
  </conditionalFormatting>
  <conditionalFormatting sqref="V21">
    <cfRule type="cellIs" dxfId="2907" priority="2672" operator="lessThan">
      <formula>$C$4</formula>
    </cfRule>
  </conditionalFormatting>
  <conditionalFormatting sqref="V22">
    <cfRule type="cellIs" dxfId="2906" priority="2673" operator="lessThan">
      <formula>$C$4</formula>
    </cfRule>
  </conditionalFormatting>
  <conditionalFormatting sqref="V23">
    <cfRule type="cellIs" dxfId="2905" priority="2674" operator="lessThan">
      <formula>$C$4</formula>
    </cfRule>
  </conditionalFormatting>
  <conditionalFormatting sqref="V24">
    <cfRule type="cellIs" dxfId="2904" priority="2675" operator="lessThan">
      <formula>$C$4</formula>
    </cfRule>
  </conditionalFormatting>
  <conditionalFormatting sqref="V25">
    <cfRule type="cellIs" dxfId="2903" priority="2676" operator="lessThan">
      <formula>$C$4</formula>
    </cfRule>
  </conditionalFormatting>
  <conditionalFormatting sqref="V26">
    <cfRule type="cellIs" dxfId="2902" priority="2677" operator="lessThan">
      <formula>$C$4</formula>
    </cfRule>
  </conditionalFormatting>
  <conditionalFormatting sqref="V27">
    <cfRule type="cellIs" dxfId="2901" priority="2678" operator="lessThan">
      <formula>$C$4</formula>
    </cfRule>
  </conditionalFormatting>
  <conditionalFormatting sqref="V28">
    <cfRule type="cellIs" dxfId="2900" priority="2679" operator="lessThan">
      <formula>$C$4</formula>
    </cfRule>
  </conditionalFormatting>
  <conditionalFormatting sqref="V29">
    <cfRule type="cellIs" dxfId="2899" priority="2680" operator="lessThan">
      <formula>$C$4</formula>
    </cfRule>
  </conditionalFormatting>
  <conditionalFormatting sqref="V30">
    <cfRule type="cellIs" dxfId="2898" priority="2681" operator="lessThan">
      <formula>$C$4</formula>
    </cfRule>
  </conditionalFormatting>
  <conditionalFormatting sqref="V31">
    <cfRule type="cellIs" dxfId="2897" priority="2682" operator="lessThan">
      <formula>$C$4</formula>
    </cfRule>
  </conditionalFormatting>
  <conditionalFormatting sqref="V32">
    <cfRule type="cellIs" dxfId="2896" priority="2683" operator="lessThan">
      <formula>$C$4</formula>
    </cfRule>
  </conditionalFormatting>
  <conditionalFormatting sqref="V33">
    <cfRule type="cellIs" dxfId="2895" priority="2684" operator="lessThan">
      <formula>$C$4</formula>
    </cfRule>
  </conditionalFormatting>
  <conditionalFormatting sqref="V34">
    <cfRule type="cellIs" dxfId="2894" priority="2685" operator="lessThan">
      <formula>$C$4</formula>
    </cfRule>
  </conditionalFormatting>
  <conditionalFormatting sqref="V35">
    <cfRule type="cellIs" dxfId="2893" priority="2686" operator="lessThan">
      <formula>$C$4</formula>
    </cfRule>
  </conditionalFormatting>
  <conditionalFormatting sqref="V36">
    <cfRule type="cellIs" dxfId="2892" priority="2687" operator="lessThan">
      <formula>$C$4</formula>
    </cfRule>
  </conditionalFormatting>
  <conditionalFormatting sqref="V37">
    <cfRule type="cellIs" dxfId="2891" priority="2688" operator="lessThan">
      <formula>$C$4</formula>
    </cfRule>
  </conditionalFormatting>
  <conditionalFormatting sqref="V38">
    <cfRule type="cellIs" dxfId="2890" priority="2689" operator="lessThan">
      <formula>$C$4</formula>
    </cfRule>
  </conditionalFormatting>
  <conditionalFormatting sqref="V39">
    <cfRule type="cellIs" dxfId="2889" priority="2690" operator="lessThan">
      <formula>$C$4</formula>
    </cfRule>
  </conditionalFormatting>
  <conditionalFormatting sqref="V40">
    <cfRule type="cellIs" dxfId="2888" priority="2691" operator="lessThan">
      <formula>$C$4</formula>
    </cfRule>
  </conditionalFormatting>
  <conditionalFormatting sqref="V41">
    <cfRule type="cellIs" dxfId="2887" priority="2692" operator="lessThan">
      <formula>$C$4</formula>
    </cfRule>
  </conditionalFormatting>
  <conditionalFormatting sqref="V42">
    <cfRule type="cellIs" dxfId="2886" priority="2693" operator="lessThan">
      <formula>$C$4</formula>
    </cfRule>
  </conditionalFormatting>
  <conditionalFormatting sqref="V43">
    <cfRule type="cellIs" dxfId="2885" priority="2694" operator="lessThan">
      <formula>$C$4</formula>
    </cfRule>
  </conditionalFormatting>
  <conditionalFormatting sqref="V44">
    <cfRule type="cellIs" dxfId="2884" priority="2695" operator="lessThan">
      <formula>$C$4</formula>
    </cfRule>
  </conditionalFormatting>
  <conditionalFormatting sqref="V45">
    <cfRule type="cellIs" dxfId="2883" priority="2696" operator="lessThan">
      <formula>$C$4</formula>
    </cfRule>
  </conditionalFormatting>
  <conditionalFormatting sqref="V46">
    <cfRule type="cellIs" dxfId="2882" priority="2697" operator="lessThan">
      <formula>$C$4</formula>
    </cfRule>
  </conditionalFormatting>
  <conditionalFormatting sqref="V47">
    <cfRule type="cellIs" dxfId="2881" priority="2698" operator="lessThan">
      <formula>$C$4</formula>
    </cfRule>
  </conditionalFormatting>
  <conditionalFormatting sqref="V48">
    <cfRule type="cellIs" dxfId="2880" priority="2699" operator="lessThan">
      <formula>$C$4</formula>
    </cfRule>
  </conditionalFormatting>
  <conditionalFormatting sqref="V49">
    <cfRule type="cellIs" dxfId="2879" priority="2700" operator="lessThan">
      <formula>$C$4</formula>
    </cfRule>
  </conditionalFormatting>
  <conditionalFormatting sqref="V50">
    <cfRule type="cellIs" dxfId="2878" priority="2701" operator="lessThan">
      <formula>$C$4</formula>
    </cfRule>
  </conditionalFormatting>
  <conditionalFormatting sqref="V51">
    <cfRule type="cellIs" dxfId="2877" priority="2702" operator="lessThan">
      <formula>$C$4</formula>
    </cfRule>
  </conditionalFormatting>
  <conditionalFormatting sqref="V52">
    <cfRule type="cellIs" dxfId="2876" priority="2703" operator="lessThan">
      <formula>$C$4</formula>
    </cfRule>
  </conditionalFormatting>
  <conditionalFormatting sqref="V53">
    <cfRule type="cellIs" dxfId="2875" priority="2704" operator="lessThan">
      <formula>$C$4</formula>
    </cfRule>
  </conditionalFormatting>
  <conditionalFormatting sqref="V54">
    <cfRule type="cellIs" dxfId="2874" priority="2705" operator="lessThan">
      <formula>$C$4</formula>
    </cfRule>
  </conditionalFormatting>
  <conditionalFormatting sqref="V55">
    <cfRule type="cellIs" dxfId="2873" priority="2706" operator="lessThan">
      <formula>$C$4</formula>
    </cfRule>
  </conditionalFormatting>
  <conditionalFormatting sqref="V56">
    <cfRule type="cellIs" dxfId="2872" priority="2707" operator="lessThan">
      <formula>$C$4</formula>
    </cfRule>
  </conditionalFormatting>
  <conditionalFormatting sqref="V57">
    <cfRule type="cellIs" dxfId="2871" priority="2708" operator="lessThan">
      <formula>$C$4</formula>
    </cfRule>
  </conditionalFormatting>
  <conditionalFormatting sqref="V58">
    <cfRule type="cellIs" dxfId="2870" priority="2709" operator="lessThan">
      <formula>$C$4</formula>
    </cfRule>
  </conditionalFormatting>
  <conditionalFormatting sqref="V59">
    <cfRule type="cellIs" dxfId="2869" priority="2710" operator="lessThan">
      <formula>$C$4</formula>
    </cfRule>
  </conditionalFormatting>
  <conditionalFormatting sqref="V60">
    <cfRule type="cellIs" dxfId="2868" priority="2711" operator="lessThan">
      <formula>$C$4</formula>
    </cfRule>
  </conditionalFormatting>
  <conditionalFormatting sqref="CR11">
    <cfRule type="cellIs" dxfId="2867" priority="2712" operator="lessThan">
      <formula>$C$4</formula>
    </cfRule>
  </conditionalFormatting>
  <conditionalFormatting sqref="CR11">
    <cfRule type="cellIs" dxfId="2866" priority="2713" operator="lessThan">
      <formula>$C$4</formula>
    </cfRule>
  </conditionalFormatting>
  <conditionalFormatting sqref="CR12">
    <cfRule type="cellIs" dxfId="2865" priority="2714" operator="lessThan">
      <formula>$C$4</formula>
    </cfRule>
  </conditionalFormatting>
  <conditionalFormatting sqref="CR12">
    <cfRule type="cellIs" dxfId="2864" priority="2715" operator="lessThan">
      <formula>$C$4</formula>
    </cfRule>
  </conditionalFormatting>
  <conditionalFormatting sqref="CR13">
    <cfRule type="cellIs" dxfId="2863" priority="2716" operator="lessThan">
      <formula>$C$4</formula>
    </cfRule>
  </conditionalFormatting>
  <conditionalFormatting sqref="CR13">
    <cfRule type="cellIs" dxfId="2862" priority="2717" operator="lessThan">
      <formula>$C$4</formula>
    </cfRule>
  </conditionalFormatting>
  <conditionalFormatting sqref="CR14">
    <cfRule type="cellIs" dxfId="2861" priority="2718" operator="lessThan">
      <formula>$C$4</formula>
    </cfRule>
  </conditionalFormatting>
  <conditionalFormatting sqref="CR14">
    <cfRule type="cellIs" dxfId="2860" priority="2719" operator="lessThan">
      <formula>$C$4</formula>
    </cfRule>
  </conditionalFormatting>
  <conditionalFormatting sqref="CR15">
    <cfRule type="cellIs" dxfId="2859" priority="2720" operator="lessThan">
      <formula>$C$4</formula>
    </cfRule>
  </conditionalFormatting>
  <conditionalFormatting sqref="CR15">
    <cfRule type="cellIs" dxfId="2858" priority="2721" operator="lessThan">
      <formula>$C$4</formula>
    </cfRule>
  </conditionalFormatting>
  <conditionalFormatting sqref="CR16">
    <cfRule type="cellIs" dxfId="2857" priority="2722" operator="lessThan">
      <formula>$C$4</formula>
    </cfRule>
  </conditionalFormatting>
  <conditionalFormatting sqref="CR16">
    <cfRule type="cellIs" dxfId="2856" priority="2723" operator="lessThan">
      <formula>$C$4</formula>
    </cfRule>
  </conditionalFormatting>
  <conditionalFormatting sqref="CR17">
    <cfRule type="cellIs" dxfId="2855" priority="2724" operator="lessThan">
      <formula>$C$4</formula>
    </cfRule>
  </conditionalFormatting>
  <conditionalFormatting sqref="CR17">
    <cfRule type="cellIs" dxfId="2854" priority="2725" operator="lessThan">
      <formula>$C$4</formula>
    </cfRule>
  </conditionalFormatting>
  <conditionalFormatting sqref="CR18">
    <cfRule type="cellIs" dxfId="2853" priority="2726" operator="lessThan">
      <formula>$C$4</formula>
    </cfRule>
  </conditionalFormatting>
  <conditionalFormatting sqref="CR18">
    <cfRule type="cellIs" dxfId="2852" priority="2727" operator="lessThan">
      <formula>$C$4</formula>
    </cfRule>
  </conditionalFormatting>
  <conditionalFormatting sqref="CR19">
    <cfRule type="cellIs" dxfId="2851" priority="2728" operator="lessThan">
      <formula>$C$4</formula>
    </cfRule>
  </conditionalFormatting>
  <conditionalFormatting sqref="CR19">
    <cfRule type="cellIs" dxfId="2850" priority="2729" operator="lessThan">
      <formula>$C$4</formula>
    </cfRule>
  </conditionalFormatting>
  <conditionalFormatting sqref="CR20">
    <cfRule type="cellIs" dxfId="2849" priority="2730" operator="lessThan">
      <formula>$C$4</formula>
    </cfRule>
  </conditionalFormatting>
  <conditionalFormatting sqref="CR20">
    <cfRule type="cellIs" dxfId="2848" priority="2731" operator="lessThan">
      <formula>$C$4</formula>
    </cfRule>
  </conditionalFormatting>
  <conditionalFormatting sqref="CR21">
    <cfRule type="cellIs" dxfId="2847" priority="2732" operator="lessThan">
      <formula>$C$4</formula>
    </cfRule>
  </conditionalFormatting>
  <conditionalFormatting sqref="CR21">
    <cfRule type="cellIs" dxfId="2846" priority="2733" operator="lessThan">
      <formula>$C$4</formula>
    </cfRule>
  </conditionalFormatting>
  <conditionalFormatting sqref="CR22">
    <cfRule type="cellIs" dxfId="2845" priority="2734" operator="lessThan">
      <formula>$C$4</formula>
    </cfRule>
  </conditionalFormatting>
  <conditionalFormatting sqref="CR22">
    <cfRule type="cellIs" dxfId="2844" priority="2735" operator="lessThan">
      <formula>$C$4</formula>
    </cfRule>
  </conditionalFormatting>
  <conditionalFormatting sqref="CR23">
    <cfRule type="cellIs" dxfId="2843" priority="2736" operator="lessThan">
      <formula>$C$4</formula>
    </cfRule>
  </conditionalFormatting>
  <conditionalFormatting sqref="CR23">
    <cfRule type="cellIs" dxfId="2842" priority="2737" operator="lessThan">
      <formula>$C$4</formula>
    </cfRule>
  </conditionalFormatting>
  <conditionalFormatting sqref="CR24">
    <cfRule type="cellIs" dxfId="2841" priority="2738" operator="lessThan">
      <formula>$C$4</formula>
    </cfRule>
  </conditionalFormatting>
  <conditionalFormatting sqref="CR24">
    <cfRule type="cellIs" dxfId="2840" priority="2739" operator="lessThan">
      <formula>$C$4</formula>
    </cfRule>
  </conditionalFormatting>
  <conditionalFormatting sqref="CR25">
    <cfRule type="cellIs" dxfId="2839" priority="2740" operator="lessThan">
      <formula>$C$4</formula>
    </cfRule>
  </conditionalFormatting>
  <conditionalFormatting sqref="CR25">
    <cfRule type="cellIs" dxfId="2838" priority="2741" operator="lessThan">
      <formula>$C$4</formula>
    </cfRule>
  </conditionalFormatting>
  <conditionalFormatting sqref="CR26">
    <cfRule type="cellIs" dxfId="2837" priority="2742" operator="lessThan">
      <formula>$C$4</formula>
    </cfRule>
  </conditionalFormatting>
  <conditionalFormatting sqref="CR26">
    <cfRule type="cellIs" dxfId="2836" priority="2743" operator="lessThan">
      <formula>$C$4</formula>
    </cfRule>
  </conditionalFormatting>
  <conditionalFormatting sqref="CR27">
    <cfRule type="cellIs" dxfId="2835" priority="2744" operator="lessThan">
      <formula>$C$4</formula>
    </cfRule>
  </conditionalFormatting>
  <conditionalFormatting sqref="CR27">
    <cfRule type="cellIs" dxfId="2834" priority="2745" operator="lessThan">
      <formula>$C$4</formula>
    </cfRule>
  </conditionalFormatting>
  <conditionalFormatting sqref="CR28">
    <cfRule type="cellIs" dxfId="2833" priority="2746" operator="lessThan">
      <formula>$C$4</formula>
    </cfRule>
  </conditionalFormatting>
  <conditionalFormatting sqref="CR28">
    <cfRule type="cellIs" dxfId="2832" priority="2747" operator="lessThan">
      <formula>$C$4</formula>
    </cfRule>
  </conditionalFormatting>
  <conditionalFormatting sqref="CR29">
    <cfRule type="cellIs" dxfId="2831" priority="2748" operator="lessThan">
      <formula>$C$4</formula>
    </cfRule>
  </conditionalFormatting>
  <conditionalFormatting sqref="CR29">
    <cfRule type="cellIs" dxfId="2830" priority="2749" operator="lessThan">
      <formula>$C$4</formula>
    </cfRule>
  </conditionalFormatting>
  <conditionalFormatting sqref="CR30">
    <cfRule type="cellIs" dxfId="2829" priority="2750" operator="lessThan">
      <formula>$C$4</formula>
    </cfRule>
  </conditionalFormatting>
  <conditionalFormatting sqref="CR30">
    <cfRule type="cellIs" dxfId="2828" priority="2751" operator="lessThan">
      <formula>$C$4</formula>
    </cfRule>
  </conditionalFormatting>
  <conditionalFormatting sqref="CR31">
    <cfRule type="cellIs" dxfId="2827" priority="2752" operator="lessThan">
      <formula>$C$4</formula>
    </cfRule>
  </conditionalFormatting>
  <conditionalFormatting sqref="CR31">
    <cfRule type="cellIs" dxfId="2826" priority="2753" operator="lessThan">
      <formula>$C$4</formula>
    </cfRule>
  </conditionalFormatting>
  <conditionalFormatting sqref="CR32">
    <cfRule type="cellIs" dxfId="2825" priority="2754" operator="lessThan">
      <formula>$C$4</formula>
    </cfRule>
  </conditionalFormatting>
  <conditionalFormatting sqref="CR32">
    <cfRule type="cellIs" dxfId="2824" priority="2755" operator="lessThan">
      <formula>$C$4</formula>
    </cfRule>
  </conditionalFormatting>
  <conditionalFormatting sqref="CR33">
    <cfRule type="cellIs" dxfId="2823" priority="2756" operator="lessThan">
      <formula>$C$4</formula>
    </cfRule>
  </conditionalFormatting>
  <conditionalFormatting sqref="CR33">
    <cfRule type="cellIs" dxfId="2822" priority="2757" operator="lessThan">
      <formula>$C$4</formula>
    </cfRule>
  </conditionalFormatting>
  <conditionalFormatting sqref="CR34">
    <cfRule type="cellIs" dxfId="2821" priority="2758" operator="lessThan">
      <formula>$C$4</formula>
    </cfRule>
  </conditionalFormatting>
  <conditionalFormatting sqref="CR34">
    <cfRule type="cellIs" dxfId="2820" priority="2759" operator="lessThan">
      <formula>$C$4</formula>
    </cfRule>
  </conditionalFormatting>
  <conditionalFormatting sqref="CR35">
    <cfRule type="cellIs" dxfId="2819" priority="2760" operator="lessThan">
      <formula>$C$4</formula>
    </cfRule>
  </conditionalFormatting>
  <conditionalFormatting sqref="CR35">
    <cfRule type="cellIs" dxfId="2818" priority="2761" operator="lessThan">
      <formula>$C$4</formula>
    </cfRule>
  </conditionalFormatting>
  <conditionalFormatting sqref="CR36">
    <cfRule type="cellIs" dxfId="2817" priority="2762" operator="lessThan">
      <formula>$C$4</formula>
    </cfRule>
  </conditionalFormatting>
  <conditionalFormatting sqref="CR36">
    <cfRule type="cellIs" dxfId="2816" priority="2763" operator="lessThan">
      <formula>$C$4</formula>
    </cfRule>
  </conditionalFormatting>
  <conditionalFormatting sqref="CR37">
    <cfRule type="cellIs" dxfId="2815" priority="2764" operator="lessThan">
      <formula>$C$4</formula>
    </cfRule>
  </conditionalFormatting>
  <conditionalFormatting sqref="CR37">
    <cfRule type="cellIs" dxfId="2814" priority="2765" operator="lessThan">
      <formula>$C$4</formula>
    </cfRule>
  </conditionalFormatting>
  <conditionalFormatting sqref="CR38">
    <cfRule type="cellIs" dxfId="2813" priority="2766" operator="lessThan">
      <formula>$C$4</formula>
    </cfRule>
  </conditionalFormatting>
  <conditionalFormatting sqref="CR38">
    <cfRule type="cellIs" dxfId="2812" priority="2767" operator="lessThan">
      <formula>$C$4</formula>
    </cfRule>
  </conditionalFormatting>
  <conditionalFormatting sqref="CR39">
    <cfRule type="cellIs" dxfId="2811" priority="2768" operator="lessThan">
      <formula>$C$4</formula>
    </cfRule>
  </conditionalFormatting>
  <conditionalFormatting sqref="CR39">
    <cfRule type="cellIs" dxfId="2810" priority="2769" operator="lessThan">
      <formula>$C$4</formula>
    </cfRule>
  </conditionalFormatting>
  <conditionalFormatting sqref="CR40">
    <cfRule type="cellIs" dxfId="2809" priority="2770" operator="lessThan">
      <formula>$C$4</formula>
    </cfRule>
  </conditionalFormatting>
  <conditionalFormatting sqref="CR40">
    <cfRule type="cellIs" dxfId="2808" priority="2771" operator="lessThan">
      <formula>$C$4</formula>
    </cfRule>
  </conditionalFormatting>
  <conditionalFormatting sqref="CR41">
    <cfRule type="cellIs" dxfId="2807" priority="2772" operator="lessThan">
      <formula>$C$4</formula>
    </cfRule>
  </conditionalFormatting>
  <conditionalFormatting sqref="CR41">
    <cfRule type="cellIs" dxfId="2806" priority="2773" operator="lessThan">
      <formula>$C$4</formula>
    </cfRule>
  </conditionalFormatting>
  <conditionalFormatting sqref="CR42">
    <cfRule type="cellIs" dxfId="2805" priority="2774" operator="lessThan">
      <formula>$C$4</formula>
    </cfRule>
  </conditionalFormatting>
  <conditionalFormatting sqref="CR42">
    <cfRule type="cellIs" dxfId="2804" priority="2775" operator="lessThan">
      <formula>$C$4</formula>
    </cfRule>
  </conditionalFormatting>
  <conditionalFormatting sqref="CR43">
    <cfRule type="cellIs" dxfId="2803" priority="2776" operator="lessThan">
      <formula>$C$4</formula>
    </cfRule>
  </conditionalFormatting>
  <conditionalFormatting sqref="CR43">
    <cfRule type="cellIs" dxfId="2802" priority="2777" operator="lessThan">
      <formula>$C$4</formula>
    </cfRule>
  </conditionalFormatting>
  <conditionalFormatting sqref="CR44">
    <cfRule type="cellIs" dxfId="2801" priority="2778" operator="lessThan">
      <formula>$C$4</formula>
    </cfRule>
  </conditionalFormatting>
  <conditionalFormatting sqref="CR44">
    <cfRule type="cellIs" dxfId="2800" priority="2779" operator="lessThan">
      <formula>$C$4</formula>
    </cfRule>
  </conditionalFormatting>
  <conditionalFormatting sqref="CR45">
    <cfRule type="cellIs" dxfId="2799" priority="2780" operator="lessThan">
      <formula>$C$4</formula>
    </cfRule>
  </conditionalFormatting>
  <conditionalFormatting sqref="CR45">
    <cfRule type="cellIs" dxfId="2798" priority="2781" operator="lessThan">
      <formula>$C$4</formula>
    </cfRule>
  </conditionalFormatting>
  <conditionalFormatting sqref="CR46">
    <cfRule type="cellIs" dxfId="2797" priority="2782" operator="lessThan">
      <formula>$C$4</formula>
    </cfRule>
  </conditionalFormatting>
  <conditionalFormatting sqref="CR46">
    <cfRule type="cellIs" dxfId="2796" priority="2783" operator="lessThan">
      <formula>$C$4</formula>
    </cfRule>
  </conditionalFormatting>
  <conditionalFormatting sqref="CR47">
    <cfRule type="cellIs" dxfId="2795" priority="2784" operator="lessThan">
      <formula>$C$4</formula>
    </cfRule>
  </conditionalFormatting>
  <conditionalFormatting sqref="CR47">
    <cfRule type="cellIs" dxfId="2794" priority="2785" operator="lessThan">
      <formula>$C$4</formula>
    </cfRule>
  </conditionalFormatting>
  <conditionalFormatting sqref="CR48">
    <cfRule type="cellIs" dxfId="2793" priority="2786" operator="lessThan">
      <formula>$C$4</formula>
    </cfRule>
  </conditionalFormatting>
  <conditionalFormatting sqref="CR48">
    <cfRule type="cellIs" dxfId="2792" priority="2787" operator="lessThan">
      <formula>$C$4</formula>
    </cfRule>
  </conditionalFormatting>
  <conditionalFormatting sqref="CR49">
    <cfRule type="cellIs" dxfId="2791" priority="2788" operator="lessThan">
      <formula>$C$4</formula>
    </cfRule>
  </conditionalFormatting>
  <conditionalFormatting sqref="CR49">
    <cfRule type="cellIs" dxfId="2790" priority="2789" operator="lessThan">
      <formula>$C$4</formula>
    </cfRule>
  </conditionalFormatting>
  <conditionalFormatting sqref="CR50">
    <cfRule type="cellIs" dxfId="2789" priority="2790" operator="lessThan">
      <formula>$C$4</formula>
    </cfRule>
  </conditionalFormatting>
  <conditionalFormatting sqref="CR50">
    <cfRule type="cellIs" dxfId="2788" priority="2791" operator="lessThan">
      <formula>$C$4</formula>
    </cfRule>
  </conditionalFormatting>
  <conditionalFormatting sqref="CR51">
    <cfRule type="cellIs" dxfId="2787" priority="2792" operator="lessThan">
      <formula>$C$4</formula>
    </cfRule>
  </conditionalFormatting>
  <conditionalFormatting sqref="CR51">
    <cfRule type="cellIs" dxfId="2786" priority="2793" operator="lessThan">
      <formula>$C$4</formula>
    </cfRule>
  </conditionalFormatting>
  <conditionalFormatting sqref="CR52">
    <cfRule type="cellIs" dxfId="2785" priority="2794" operator="lessThan">
      <formula>$C$4</formula>
    </cfRule>
  </conditionalFormatting>
  <conditionalFormatting sqref="CR52">
    <cfRule type="cellIs" dxfId="2784" priority="2795" operator="lessThan">
      <formula>$C$4</formula>
    </cfRule>
  </conditionalFormatting>
  <conditionalFormatting sqref="CR53">
    <cfRule type="cellIs" dxfId="2783" priority="2796" operator="lessThan">
      <formula>$C$4</formula>
    </cfRule>
  </conditionalFormatting>
  <conditionalFormatting sqref="CR53">
    <cfRule type="cellIs" dxfId="2782" priority="2797" operator="lessThan">
      <formula>$C$4</formula>
    </cfRule>
  </conditionalFormatting>
  <conditionalFormatting sqref="CR54">
    <cfRule type="cellIs" dxfId="2781" priority="2798" operator="lessThan">
      <formula>$C$4</formula>
    </cfRule>
  </conditionalFormatting>
  <conditionalFormatting sqref="CR54">
    <cfRule type="cellIs" dxfId="2780" priority="2799" operator="lessThan">
      <formula>$C$4</formula>
    </cfRule>
  </conditionalFormatting>
  <conditionalFormatting sqref="CR55">
    <cfRule type="cellIs" dxfId="2779" priority="2800" operator="lessThan">
      <formula>$C$4</formula>
    </cfRule>
  </conditionalFormatting>
  <conditionalFormatting sqref="CR55">
    <cfRule type="cellIs" dxfId="2778" priority="2801" operator="lessThan">
      <formula>$C$4</formula>
    </cfRule>
  </conditionalFormatting>
  <conditionalFormatting sqref="CR56">
    <cfRule type="cellIs" dxfId="2777" priority="2802" operator="lessThan">
      <formula>$C$4</formula>
    </cfRule>
  </conditionalFormatting>
  <conditionalFormatting sqref="CR56">
    <cfRule type="cellIs" dxfId="2776" priority="2803" operator="lessThan">
      <formula>$C$4</formula>
    </cfRule>
  </conditionalFormatting>
  <conditionalFormatting sqref="CR57">
    <cfRule type="cellIs" dxfId="2775" priority="2804" operator="lessThan">
      <formula>$C$4</formula>
    </cfRule>
  </conditionalFormatting>
  <conditionalFormatting sqref="CR57">
    <cfRule type="cellIs" dxfId="2774" priority="2805" operator="lessThan">
      <formula>$C$4</formula>
    </cfRule>
  </conditionalFormatting>
  <conditionalFormatting sqref="CR58">
    <cfRule type="cellIs" dxfId="2773" priority="2806" operator="lessThan">
      <formula>$C$4</formula>
    </cfRule>
  </conditionalFormatting>
  <conditionalFormatting sqref="CR58">
    <cfRule type="cellIs" dxfId="2772" priority="2807" operator="lessThan">
      <formula>$C$4</formula>
    </cfRule>
  </conditionalFormatting>
  <conditionalFormatting sqref="CR59">
    <cfRule type="cellIs" dxfId="2771" priority="2808" operator="lessThan">
      <formula>$C$4</formula>
    </cfRule>
  </conditionalFormatting>
  <conditionalFormatting sqref="CR59">
    <cfRule type="cellIs" dxfId="2770" priority="2809" operator="lessThan">
      <formula>$C$4</formula>
    </cfRule>
  </conditionalFormatting>
  <conditionalFormatting sqref="CR60">
    <cfRule type="cellIs" dxfId="2769" priority="2810" operator="lessThan">
      <formula>$C$4</formula>
    </cfRule>
  </conditionalFormatting>
  <conditionalFormatting sqref="CR60">
    <cfRule type="cellIs" dxfId="2768" priority="2811" operator="lessThan">
      <formula>$C$4</formula>
    </cfRule>
  </conditionalFormatting>
  <conditionalFormatting sqref="CW10">
    <cfRule type="cellIs" dxfId="2767" priority="2812" operator="lessThan">
      <formula>1</formula>
    </cfRule>
  </conditionalFormatting>
  <conditionalFormatting sqref="CW11">
    <cfRule type="cellIs" dxfId="2766" priority="2813" operator="lessThan">
      <formula>1</formula>
    </cfRule>
  </conditionalFormatting>
  <conditionalFormatting sqref="CW12">
    <cfRule type="cellIs" dxfId="2765" priority="2814" operator="lessThan">
      <formula>1</formula>
    </cfRule>
  </conditionalFormatting>
  <conditionalFormatting sqref="CW27">
    <cfRule type="cellIs" dxfId="2753" priority="2826" operator="lessThan">
      <formula>1</formula>
    </cfRule>
  </conditionalFormatting>
  <conditionalFormatting sqref="CW28">
    <cfRule type="cellIs" dxfId="2752" priority="2827" operator="lessThan">
      <formula>1</formula>
    </cfRule>
  </conditionalFormatting>
  <conditionalFormatting sqref="CW29">
    <cfRule type="cellIs" dxfId="2751" priority="2828" operator="lessThan">
      <formula>1</formula>
    </cfRule>
  </conditionalFormatting>
  <conditionalFormatting sqref="CW30">
    <cfRule type="cellIs" dxfId="2750" priority="2829" operator="lessThan">
      <formula>1</formula>
    </cfRule>
  </conditionalFormatting>
  <conditionalFormatting sqref="CW31">
    <cfRule type="cellIs" dxfId="2749" priority="2830" operator="lessThan">
      <formula>1</formula>
    </cfRule>
  </conditionalFormatting>
  <conditionalFormatting sqref="CW32">
    <cfRule type="cellIs" dxfId="2748" priority="2831" operator="lessThan">
      <formula>1</formula>
    </cfRule>
  </conditionalFormatting>
  <conditionalFormatting sqref="AX11">
    <cfRule type="cellIs" dxfId="2747" priority="2832" operator="lessThan">
      <formula>$C$4</formula>
    </cfRule>
  </conditionalFormatting>
  <conditionalFormatting sqref="AX11">
    <cfRule type="cellIs" dxfId="2746" priority="2833" operator="lessThan">
      <formula>$C$4</formula>
    </cfRule>
  </conditionalFormatting>
  <conditionalFormatting sqref="AX12">
    <cfRule type="cellIs" dxfId="2745" priority="2834" operator="lessThan">
      <formula>$C$4</formula>
    </cfRule>
  </conditionalFormatting>
  <conditionalFormatting sqref="AX12">
    <cfRule type="cellIs" dxfId="2744" priority="2835" operator="lessThan">
      <formula>$C$4</formula>
    </cfRule>
  </conditionalFormatting>
  <conditionalFormatting sqref="AX13">
    <cfRule type="cellIs" dxfId="2743" priority="2836" operator="lessThan">
      <formula>$C$4</formula>
    </cfRule>
  </conditionalFormatting>
  <conditionalFormatting sqref="AX13">
    <cfRule type="cellIs" dxfId="2742" priority="2837" operator="lessThan">
      <formula>$C$4</formula>
    </cfRule>
  </conditionalFormatting>
  <conditionalFormatting sqref="AX14">
    <cfRule type="cellIs" dxfId="2741" priority="2838" operator="lessThan">
      <formula>$C$4</formula>
    </cfRule>
  </conditionalFormatting>
  <conditionalFormatting sqref="AX14">
    <cfRule type="cellIs" dxfId="2740" priority="2839" operator="lessThan">
      <formula>$C$4</formula>
    </cfRule>
  </conditionalFormatting>
  <conditionalFormatting sqref="AX15">
    <cfRule type="cellIs" dxfId="2739" priority="2840" operator="lessThan">
      <formula>$C$4</formula>
    </cfRule>
  </conditionalFormatting>
  <conditionalFormatting sqref="AX15">
    <cfRule type="cellIs" dxfId="2738" priority="2841" operator="lessThan">
      <formula>$C$4</formula>
    </cfRule>
  </conditionalFormatting>
  <conditionalFormatting sqref="AX16">
    <cfRule type="cellIs" dxfId="2737" priority="2842" operator="lessThan">
      <formula>$C$4</formula>
    </cfRule>
  </conditionalFormatting>
  <conditionalFormatting sqref="AX16">
    <cfRule type="cellIs" dxfId="2736" priority="2843" operator="lessThan">
      <formula>$C$4</formula>
    </cfRule>
  </conditionalFormatting>
  <conditionalFormatting sqref="AX17">
    <cfRule type="cellIs" dxfId="2735" priority="2844" operator="lessThan">
      <formula>$C$4</formula>
    </cfRule>
  </conditionalFormatting>
  <conditionalFormatting sqref="AX17">
    <cfRule type="cellIs" dxfId="2734" priority="2845" operator="lessThan">
      <formula>$C$4</formula>
    </cfRule>
  </conditionalFormatting>
  <conditionalFormatting sqref="AX18">
    <cfRule type="cellIs" dxfId="2733" priority="2846" operator="lessThan">
      <formula>$C$4</formula>
    </cfRule>
  </conditionalFormatting>
  <conditionalFormatting sqref="AX18">
    <cfRule type="cellIs" dxfId="2732" priority="2847" operator="lessThan">
      <formula>$C$4</formula>
    </cfRule>
  </conditionalFormatting>
  <conditionalFormatting sqref="AX19">
    <cfRule type="cellIs" dxfId="2731" priority="2848" operator="lessThan">
      <formula>$C$4</formula>
    </cfRule>
  </conditionalFormatting>
  <conditionalFormatting sqref="AX19">
    <cfRule type="cellIs" dxfId="2730" priority="2849" operator="lessThan">
      <formula>$C$4</formula>
    </cfRule>
  </conditionalFormatting>
  <conditionalFormatting sqref="AX20">
    <cfRule type="cellIs" dxfId="2729" priority="2850" operator="lessThan">
      <formula>$C$4</formula>
    </cfRule>
  </conditionalFormatting>
  <conditionalFormatting sqref="AX20">
    <cfRule type="cellIs" dxfId="2728" priority="2851" operator="lessThan">
      <formula>$C$4</formula>
    </cfRule>
  </conditionalFormatting>
  <conditionalFormatting sqref="AX21">
    <cfRule type="cellIs" dxfId="2727" priority="2852" operator="lessThan">
      <formula>$C$4</formula>
    </cfRule>
  </conditionalFormatting>
  <conditionalFormatting sqref="AX21">
    <cfRule type="cellIs" dxfId="2726" priority="2853" operator="lessThan">
      <formula>$C$4</formula>
    </cfRule>
  </conditionalFormatting>
  <conditionalFormatting sqref="AX22">
    <cfRule type="cellIs" dxfId="2725" priority="2854" operator="lessThan">
      <formula>$C$4</formula>
    </cfRule>
  </conditionalFormatting>
  <conditionalFormatting sqref="AX22">
    <cfRule type="cellIs" dxfId="2724" priority="2855" operator="lessThan">
      <formula>$C$4</formula>
    </cfRule>
  </conditionalFormatting>
  <conditionalFormatting sqref="AX23">
    <cfRule type="cellIs" dxfId="2723" priority="2856" operator="lessThan">
      <formula>$C$4</formula>
    </cfRule>
  </conditionalFormatting>
  <conditionalFormatting sqref="AX23">
    <cfRule type="cellIs" dxfId="2722" priority="2857" operator="lessThan">
      <formula>$C$4</formula>
    </cfRule>
  </conditionalFormatting>
  <conditionalFormatting sqref="AX24">
    <cfRule type="cellIs" dxfId="2721" priority="2858" operator="lessThan">
      <formula>$C$4</formula>
    </cfRule>
  </conditionalFormatting>
  <conditionalFormatting sqref="AX24">
    <cfRule type="cellIs" dxfId="2720" priority="2859" operator="lessThan">
      <formula>$C$4</formula>
    </cfRule>
  </conditionalFormatting>
  <conditionalFormatting sqref="AX25">
    <cfRule type="cellIs" dxfId="2719" priority="2860" operator="lessThan">
      <formula>$C$4</formula>
    </cfRule>
  </conditionalFormatting>
  <conditionalFormatting sqref="AX25">
    <cfRule type="cellIs" dxfId="2718" priority="2861" operator="lessThan">
      <formula>$C$4</formula>
    </cfRule>
  </conditionalFormatting>
  <conditionalFormatting sqref="AX26">
    <cfRule type="cellIs" dxfId="2717" priority="2862" operator="lessThan">
      <formula>$C$4</formula>
    </cfRule>
  </conditionalFormatting>
  <conditionalFormatting sqref="AX26">
    <cfRule type="cellIs" dxfId="2716" priority="2863" operator="lessThan">
      <formula>$C$4</formula>
    </cfRule>
  </conditionalFormatting>
  <conditionalFormatting sqref="AX27">
    <cfRule type="cellIs" dxfId="2715" priority="2864" operator="lessThan">
      <formula>$C$4</formula>
    </cfRule>
  </conditionalFormatting>
  <conditionalFormatting sqref="AX27">
    <cfRule type="cellIs" dxfId="2714" priority="2865" operator="lessThan">
      <formula>$C$4</formula>
    </cfRule>
  </conditionalFormatting>
  <conditionalFormatting sqref="AX28">
    <cfRule type="cellIs" dxfId="2713" priority="2866" operator="lessThan">
      <formula>$C$4</formula>
    </cfRule>
  </conditionalFormatting>
  <conditionalFormatting sqref="AX28">
    <cfRule type="cellIs" dxfId="2712" priority="2867" operator="lessThan">
      <formula>$C$4</formula>
    </cfRule>
  </conditionalFormatting>
  <conditionalFormatting sqref="AX29">
    <cfRule type="cellIs" dxfId="2711" priority="2868" operator="lessThan">
      <formula>$C$4</formula>
    </cfRule>
  </conditionalFormatting>
  <conditionalFormatting sqref="AX29">
    <cfRule type="cellIs" dxfId="2710" priority="2869" operator="lessThan">
      <formula>$C$4</formula>
    </cfRule>
  </conditionalFormatting>
  <conditionalFormatting sqref="AX30">
    <cfRule type="cellIs" dxfId="2709" priority="2870" operator="lessThan">
      <formula>$C$4</formula>
    </cfRule>
  </conditionalFormatting>
  <conditionalFormatting sqref="AX30">
    <cfRule type="cellIs" dxfId="2708" priority="2871" operator="lessThan">
      <formula>$C$4</formula>
    </cfRule>
  </conditionalFormatting>
  <conditionalFormatting sqref="AX31">
    <cfRule type="cellIs" dxfId="2707" priority="2872" operator="lessThan">
      <formula>$C$4</formula>
    </cfRule>
  </conditionalFormatting>
  <conditionalFormatting sqref="AX31">
    <cfRule type="cellIs" dxfId="2706" priority="2873" operator="lessThan">
      <formula>$C$4</formula>
    </cfRule>
  </conditionalFormatting>
  <conditionalFormatting sqref="AX32">
    <cfRule type="cellIs" dxfId="2705" priority="2874" operator="lessThan">
      <formula>$C$4</formula>
    </cfRule>
  </conditionalFormatting>
  <conditionalFormatting sqref="AX32">
    <cfRule type="cellIs" dxfId="2704" priority="2875" operator="lessThan">
      <formula>$C$4</formula>
    </cfRule>
  </conditionalFormatting>
  <conditionalFormatting sqref="AX33">
    <cfRule type="cellIs" dxfId="2703" priority="2876" operator="lessThan">
      <formula>$C$4</formula>
    </cfRule>
  </conditionalFormatting>
  <conditionalFormatting sqref="AX33">
    <cfRule type="cellIs" dxfId="2702" priority="2877" operator="lessThan">
      <formula>$C$4</formula>
    </cfRule>
  </conditionalFormatting>
  <conditionalFormatting sqref="AX34">
    <cfRule type="cellIs" dxfId="2701" priority="2878" operator="lessThan">
      <formula>$C$4</formula>
    </cfRule>
  </conditionalFormatting>
  <conditionalFormatting sqref="AX34">
    <cfRule type="cellIs" dxfId="2700" priority="2879" operator="lessThan">
      <formula>$C$4</formula>
    </cfRule>
  </conditionalFormatting>
  <conditionalFormatting sqref="AX35">
    <cfRule type="cellIs" dxfId="2699" priority="2880" operator="lessThan">
      <formula>$C$4</formula>
    </cfRule>
  </conditionalFormatting>
  <conditionalFormatting sqref="AX35">
    <cfRule type="cellIs" dxfId="2698" priority="2881" operator="lessThan">
      <formula>$C$4</formula>
    </cfRule>
  </conditionalFormatting>
  <conditionalFormatting sqref="AX36">
    <cfRule type="cellIs" dxfId="2697" priority="2882" operator="lessThan">
      <formula>$C$4</formula>
    </cfRule>
  </conditionalFormatting>
  <conditionalFormatting sqref="AX36">
    <cfRule type="cellIs" dxfId="2696" priority="2883" operator="lessThan">
      <formula>$C$4</formula>
    </cfRule>
  </conditionalFormatting>
  <conditionalFormatting sqref="AX37">
    <cfRule type="cellIs" dxfId="2695" priority="2884" operator="lessThan">
      <formula>$C$4</formula>
    </cfRule>
  </conditionalFormatting>
  <conditionalFormatting sqref="AX37">
    <cfRule type="cellIs" dxfId="2694" priority="2885" operator="lessThan">
      <formula>$C$4</formula>
    </cfRule>
  </conditionalFormatting>
  <conditionalFormatting sqref="AX38">
    <cfRule type="cellIs" dxfId="2693" priority="2886" operator="lessThan">
      <formula>$C$4</formula>
    </cfRule>
  </conditionalFormatting>
  <conditionalFormatting sqref="AX38">
    <cfRule type="cellIs" dxfId="2692" priority="2887" operator="lessThan">
      <formula>$C$4</formula>
    </cfRule>
  </conditionalFormatting>
  <conditionalFormatting sqref="AX39">
    <cfRule type="cellIs" dxfId="2691" priority="2888" operator="lessThan">
      <formula>$C$4</formula>
    </cfRule>
  </conditionalFormatting>
  <conditionalFormatting sqref="AX39">
    <cfRule type="cellIs" dxfId="2690" priority="2889" operator="lessThan">
      <formula>$C$4</formula>
    </cfRule>
  </conditionalFormatting>
  <conditionalFormatting sqref="AX40">
    <cfRule type="cellIs" dxfId="2689" priority="2890" operator="lessThan">
      <formula>$C$4</formula>
    </cfRule>
  </conditionalFormatting>
  <conditionalFormatting sqref="AX40">
    <cfRule type="cellIs" dxfId="2688" priority="2891" operator="lessThan">
      <formula>$C$4</formula>
    </cfRule>
  </conditionalFormatting>
  <conditionalFormatting sqref="AX41">
    <cfRule type="cellIs" dxfId="2687" priority="2892" operator="lessThan">
      <formula>$C$4</formula>
    </cfRule>
  </conditionalFormatting>
  <conditionalFormatting sqref="AX41">
    <cfRule type="cellIs" dxfId="2686" priority="2893" operator="lessThan">
      <formula>$C$4</formula>
    </cfRule>
  </conditionalFormatting>
  <conditionalFormatting sqref="AX42">
    <cfRule type="cellIs" dxfId="2685" priority="2894" operator="lessThan">
      <formula>$C$4</formula>
    </cfRule>
  </conditionalFormatting>
  <conditionalFormatting sqref="AX42">
    <cfRule type="cellIs" dxfId="2684" priority="2895" operator="lessThan">
      <formula>$C$4</formula>
    </cfRule>
  </conditionalFormatting>
  <conditionalFormatting sqref="AX43">
    <cfRule type="cellIs" dxfId="2683" priority="2896" operator="lessThan">
      <formula>$C$4</formula>
    </cfRule>
  </conditionalFormatting>
  <conditionalFormatting sqref="AX43">
    <cfRule type="cellIs" dxfId="2682" priority="2897" operator="lessThan">
      <formula>$C$4</formula>
    </cfRule>
  </conditionalFormatting>
  <conditionalFormatting sqref="AX44">
    <cfRule type="cellIs" dxfId="2681" priority="2898" operator="lessThan">
      <formula>$C$4</formula>
    </cfRule>
  </conditionalFormatting>
  <conditionalFormatting sqref="AX44">
    <cfRule type="cellIs" dxfId="2680" priority="2899" operator="lessThan">
      <formula>$C$4</formula>
    </cfRule>
  </conditionalFormatting>
  <conditionalFormatting sqref="AX45">
    <cfRule type="cellIs" dxfId="2679" priority="2900" operator="lessThan">
      <formula>$C$4</formula>
    </cfRule>
  </conditionalFormatting>
  <conditionalFormatting sqref="AX45">
    <cfRule type="cellIs" dxfId="2678" priority="2901" operator="lessThan">
      <formula>$C$4</formula>
    </cfRule>
  </conditionalFormatting>
  <conditionalFormatting sqref="AX46">
    <cfRule type="cellIs" dxfId="2677" priority="2902" operator="lessThan">
      <formula>$C$4</formula>
    </cfRule>
  </conditionalFormatting>
  <conditionalFormatting sqref="AX46">
    <cfRule type="cellIs" dxfId="2676" priority="2903" operator="lessThan">
      <formula>$C$4</formula>
    </cfRule>
  </conditionalFormatting>
  <conditionalFormatting sqref="AX47">
    <cfRule type="cellIs" dxfId="2675" priority="2904" operator="lessThan">
      <formula>$C$4</formula>
    </cfRule>
  </conditionalFormatting>
  <conditionalFormatting sqref="AX47">
    <cfRule type="cellIs" dxfId="2674" priority="2905" operator="lessThan">
      <formula>$C$4</formula>
    </cfRule>
  </conditionalFormatting>
  <conditionalFormatting sqref="AX48">
    <cfRule type="cellIs" dxfId="2673" priority="2906" operator="lessThan">
      <formula>$C$4</formula>
    </cfRule>
  </conditionalFormatting>
  <conditionalFormatting sqref="AX48">
    <cfRule type="cellIs" dxfId="2672" priority="2907" operator="lessThan">
      <formula>$C$4</formula>
    </cfRule>
  </conditionalFormatting>
  <conditionalFormatting sqref="AX49">
    <cfRule type="cellIs" dxfId="2671" priority="2908" operator="lessThan">
      <formula>$C$4</formula>
    </cfRule>
  </conditionalFormatting>
  <conditionalFormatting sqref="AX49">
    <cfRule type="cellIs" dxfId="2670" priority="2909" operator="lessThan">
      <formula>$C$4</formula>
    </cfRule>
  </conditionalFormatting>
  <conditionalFormatting sqref="AX50">
    <cfRule type="cellIs" dxfId="2669" priority="2910" operator="lessThan">
      <formula>$C$4</formula>
    </cfRule>
  </conditionalFormatting>
  <conditionalFormatting sqref="AX50">
    <cfRule type="cellIs" dxfId="2668" priority="2911" operator="lessThan">
      <formula>$C$4</formula>
    </cfRule>
  </conditionalFormatting>
  <conditionalFormatting sqref="AX51">
    <cfRule type="cellIs" dxfId="2667" priority="2912" operator="lessThan">
      <formula>$C$4</formula>
    </cfRule>
  </conditionalFormatting>
  <conditionalFormatting sqref="AX51">
    <cfRule type="cellIs" dxfId="2666" priority="2913" operator="lessThan">
      <formula>$C$4</formula>
    </cfRule>
  </conditionalFormatting>
  <conditionalFormatting sqref="AX52">
    <cfRule type="cellIs" dxfId="2665" priority="2914" operator="lessThan">
      <formula>$C$4</formula>
    </cfRule>
  </conditionalFormatting>
  <conditionalFormatting sqref="AX52">
    <cfRule type="cellIs" dxfId="2664" priority="2915" operator="lessThan">
      <formula>$C$4</formula>
    </cfRule>
  </conditionalFormatting>
  <conditionalFormatting sqref="AX53">
    <cfRule type="cellIs" dxfId="2663" priority="2916" operator="lessThan">
      <formula>$C$4</formula>
    </cfRule>
  </conditionalFormatting>
  <conditionalFormatting sqref="AX53">
    <cfRule type="cellIs" dxfId="2662" priority="2917" operator="lessThan">
      <formula>$C$4</formula>
    </cfRule>
  </conditionalFormatting>
  <conditionalFormatting sqref="AX54">
    <cfRule type="cellIs" dxfId="2661" priority="2918" operator="lessThan">
      <formula>$C$4</formula>
    </cfRule>
  </conditionalFormatting>
  <conditionalFormatting sqref="AX54">
    <cfRule type="cellIs" dxfId="2660" priority="2919" operator="lessThan">
      <formula>$C$4</formula>
    </cfRule>
  </conditionalFormatting>
  <conditionalFormatting sqref="AX55">
    <cfRule type="cellIs" dxfId="2659" priority="2920" operator="lessThan">
      <formula>$C$4</formula>
    </cfRule>
  </conditionalFormatting>
  <conditionalFormatting sqref="AX55">
    <cfRule type="cellIs" dxfId="2658" priority="2921" operator="lessThan">
      <formula>$C$4</formula>
    </cfRule>
  </conditionalFormatting>
  <conditionalFormatting sqref="AX56">
    <cfRule type="cellIs" dxfId="2657" priority="2922" operator="lessThan">
      <formula>$C$4</formula>
    </cfRule>
  </conditionalFormatting>
  <conditionalFormatting sqref="AX56">
    <cfRule type="cellIs" dxfId="2656" priority="2923" operator="lessThan">
      <formula>$C$4</formula>
    </cfRule>
  </conditionalFormatting>
  <conditionalFormatting sqref="AX57">
    <cfRule type="cellIs" dxfId="2655" priority="2924" operator="lessThan">
      <formula>$C$4</formula>
    </cfRule>
  </conditionalFormatting>
  <conditionalFormatting sqref="AX57">
    <cfRule type="cellIs" dxfId="2654" priority="2925" operator="lessThan">
      <formula>$C$4</formula>
    </cfRule>
  </conditionalFormatting>
  <conditionalFormatting sqref="AX58">
    <cfRule type="cellIs" dxfId="2653" priority="2926" operator="lessThan">
      <formula>$C$4</formula>
    </cfRule>
  </conditionalFormatting>
  <conditionalFormatting sqref="AX58">
    <cfRule type="cellIs" dxfId="2652" priority="2927" operator="lessThan">
      <formula>$C$4</formula>
    </cfRule>
  </conditionalFormatting>
  <conditionalFormatting sqref="AX59">
    <cfRule type="cellIs" dxfId="2651" priority="2928" operator="lessThan">
      <formula>$C$4</formula>
    </cfRule>
  </conditionalFormatting>
  <conditionalFormatting sqref="AX59">
    <cfRule type="cellIs" dxfId="2650" priority="2929" operator="lessThan">
      <formula>$C$4</formula>
    </cfRule>
  </conditionalFormatting>
  <conditionalFormatting sqref="AX60">
    <cfRule type="cellIs" dxfId="2649" priority="2930" operator="lessThan">
      <formula>$C$4</formula>
    </cfRule>
  </conditionalFormatting>
  <conditionalFormatting sqref="AX60">
    <cfRule type="cellIs" dxfId="2648" priority="2931" operator="lessThan">
      <formula>$C$4</formula>
    </cfRule>
  </conditionalFormatting>
  <conditionalFormatting sqref="AY11">
    <cfRule type="cellIs" dxfId="2647" priority="2932" operator="lessThan">
      <formula>$C$4</formula>
    </cfRule>
  </conditionalFormatting>
  <conditionalFormatting sqref="AY11">
    <cfRule type="cellIs" dxfId="2646" priority="2933" operator="lessThan">
      <formula>$C$4</formula>
    </cfRule>
  </conditionalFormatting>
  <conditionalFormatting sqref="AY12">
    <cfRule type="cellIs" dxfId="2645" priority="2934" operator="lessThan">
      <formula>$C$4</formula>
    </cfRule>
  </conditionalFormatting>
  <conditionalFormatting sqref="AY12">
    <cfRule type="cellIs" dxfId="2644" priority="2935" operator="lessThan">
      <formula>$C$4</formula>
    </cfRule>
  </conditionalFormatting>
  <conditionalFormatting sqref="AY13">
    <cfRule type="cellIs" dxfId="2643" priority="2936" operator="lessThan">
      <formula>$C$4</formula>
    </cfRule>
  </conditionalFormatting>
  <conditionalFormatting sqref="AY13">
    <cfRule type="cellIs" dxfId="2642" priority="2937" operator="lessThan">
      <formula>$C$4</formula>
    </cfRule>
  </conditionalFormatting>
  <conditionalFormatting sqref="AY14">
    <cfRule type="cellIs" dxfId="2641" priority="2938" operator="lessThan">
      <formula>$C$4</formula>
    </cfRule>
  </conditionalFormatting>
  <conditionalFormatting sqref="AY14">
    <cfRule type="cellIs" dxfId="2640" priority="2939" operator="lessThan">
      <formula>$C$4</formula>
    </cfRule>
  </conditionalFormatting>
  <conditionalFormatting sqref="AY15">
    <cfRule type="cellIs" dxfId="2639" priority="2940" operator="lessThan">
      <formula>$C$4</formula>
    </cfRule>
  </conditionalFormatting>
  <conditionalFormatting sqref="AY15">
    <cfRule type="cellIs" dxfId="2638" priority="2941" operator="lessThan">
      <formula>$C$4</formula>
    </cfRule>
  </conditionalFormatting>
  <conditionalFormatting sqref="AY16">
    <cfRule type="cellIs" dxfId="2637" priority="2942" operator="lessThan">
      <formula>$C$4</formula>
    </cfRule>
  </conditionalFormatting>
  <conditionalFormatting sqref="AY16">
    <cfRule type="cellIs" dxfId="2636" priority="2943" operator="lessThan">
      <formula>$C$4</formula>
    </cfRule>
  </conditionalFormatting>
  <conditionalFormatting sqref="AY17">
    <cfRule type="cellIs" dxfId="2635" priority="2944" operator="lessThan">
      <formula>$C$4</formula>
    </cfRule>
  </conditionalFormatting>
  <conditionalFormatting sqref="AY17">
    <cfRule type="cellIs" dxfId="2634" priority="2945" operator="lessThan">
      <formula>$C$4</formula>
    </cfRule>
  </conditionalFormatting>
  <conditionalFormatting sqref="AY18">
    <cfRule type="cellIs" dxfId="2633" priority="2946" operator="lessThan">
      <formula>$C$4</formula>
    </cfRule>
  </conditionalFormatting>
  <conditionalFormatting sqref="AY18">
    <cfRule type="cellIs" dxfId="2632" priority="2947" operator="lessThan">
      <formula>$C$4</formula>
    </cfRule>
  </conditionalFormatting>
  <conditionalFormatting sqref="AY19">
    <cfRule type="cellIs" dxfId="2631" priority="2948" operator="lessThan">
      <formula>$C$4</formula>
    </cfRule>
  </conditionalFormatting>
  <conditionalFormatting sqref="AY19">
    <cfRule type="cellIs" dxfId="2630" priority="2949" operator="lessThan">
      <formula>$C$4</formula>
    </cfRule>
  </conditionalFormatting>
  <conditionalFormatting sqref="AY20">
    <cfRule type="cellIs" dxfId="2629" priority="2950" operator="lessThan">
      <formula>$C$4</formula>
    </cfRule>
  </conditionalFormatting>
  <conditionalFormatting sqref="AY20">
    <cfRule type="cellIs" dxfId="2628" priority="2951" operator="lessThan">
      <formula>$C$4</formula>
    </cfRule>
  </conditionalFormatting>
  <conditionalFormatting sqref="AY21">
    <cfRule type="cellIs" dxfId="2627" priority="2952" operator="lessThan">
      <formula>$C$4</formula>
    </cfRule>
  </conditionalFormatting>
  <conditionalFormatting sqref="AY21">
    <cfRule type="cellIs" dxfId="2626" priority="2953" operator="lessThan">
      <formula>$C$4</formula>
    </cfRule>
  </conditionalFormatting>
  <conditionalFormatting sqref="AY22">
    <cfRule type="cellIs" dxfId="2625" priority="2954" operator="lessThan">
      <formula>$C$4</formula>
    </cfRule>
  </conditionalFormatting>
  <conditionalFormatting sqref="AY22">
    <cfRule type="cellIs" dxfId="2624" priority="2955" operator="lessThan">
      <formula>$C$4</formula>
    </cfRule>
  </conditionalFormatting>
  <conditionalFormatting sqref="AY23">
    <cfRule type="cellIs" dxfId="2623" priority="2956" operator="lessThan">
      <formula>$C$4</formula>
    </cfRule>
  </conditionalFormatting>
  <conditionalFormatting sqref="AY23">
    <cfRule type="cellIs" dxfId="2622" priority="2957" operator="lessThan">
      <formula>$C$4</formula>
    </cfRule>
  </conditionalFormatting>
  <conditionalFormatting sqref="AY24">
    <cfRule type="cellIs" dxfId="2621" priority="2958" operator="lessThan">
      <formula>$C$4</formula>
    </cfRule>
  </conditionalFormatting>
  <conditionalFormatting sqref="AY24">
    <cfRule type="cellIs" dxfId="2620" priority="2959" operator="lessThan">
      <formula>$C$4</formula>
    </cfRule>
  </conditionalFormatting>
  <conditionalFormatting sqref="AY25">
    <cfRule type="cellIs" dxfId="2619" priority="2960" operator="lessThan">
      <formula>$C$4</formula>
    </cfRule>
  </conditionalFormatting>
  <conditionalFormatting sqref="AY25">
    <cfRule type="cellIs" dxfId="2618" priority="2961" operator="lessThan">
      <formula>$C$4</formula>
    </cfRule>
  </conditionalFormatting>
  <conditionalFormatting sqref="AY26">
    <cfRule type="cellIs" dxfId="2617" priority="2962" operator="lessThan">
      <formula>$C$4</formula>
    </cfRule>
  </conditionalFormatting>
  <conditionalFormatting sqref="AY26">
    <cfRule type="cellIs" dxfId="2616" priority="2963" operator="lessThan">
      <formula>$C$4</formula>
    </cfRule>
  </conditionalFormatting>
  <conditionalFormatting sqref="AY27">
    <cfRule type="cellIs" dxfId="2615" priority="2964" operator="lessThan">
      <formula>$C$4</formula>
    </cfRule>
  </conditionalFormatting>
  <conditionalFormatting sqref="AY27">
    <cfRule type="cellIs" dxfId="2614" priority="2965" operator="lessThan">
      <formula>$C$4</formula>
    </cfRule>
  </conditionalFormatting>
  <conditionalFormatting sqref="AY28">
    <cfRule type="cellIs" dxfId="2613" priority="2966" operator="lessThan">
      <formula>$C$4</formula>
    </cfRule>
  </conditionalFormatting>
  <conditionalFormatting sqref="AY28">
    <cfRule type="cellIs" dxfId="2612" priority="2967" operator="lessThan">
      <formula>$C$4</formula>
    </cfRule>
  </conditionalFormatting>
  <conditionalFormatting sqref="AY29">
    <cfRule type="cellIs" dxfId="2611" priority="2968" operator="lessThan">
      <formula>$C$4</formula>
    </cfRule>
  </conditionalFormatting>
  <conditionalFormatting sqref="AY29">
    <cfRule type="cellIs" dxfId="2610" priority="2969" operator="lessThan">
      <formula>$C$4</formula>
    </cfRule>
  </conditionalFormatting>
  <conditionalFormatting sqref="AY30">
    <cfRule type="cellIs" dxfId="2609" priority="2970" operator="lessThan">
      <formula>$C$4</formula>
    </cfRule>
  </conditionalFormatting>
  <conditionalFormatting sqref="AY30">
    <cfRule type="cellIs" dxfId="2608" priority="2971" operator="lessThan">
      <formula>$C$4</formula>
    </cfRule>
  </conditionalFormatting>
  <conditionalFormatting sqref="AY31">
    <cfRule type="cellIs" dxfId="2607" priority="2972" operator="lessThan">
      <formula>$C$4</formula>
    </cfRule>
  </conditionalFormatting>
  <conditionalFormatting sqref="AY31">
    <cfRule type="cellIs" dxfId="2606" priority="2973" operator="lessThan">
      <formula>$C$4</formula>
    </cfRule>
  </conditionalFormatting>
  <conditionalFormatting sqref="AY32">
    <cfRule type="cellIs" dxfId="2605" priority="2974" operator="lessThan">
      <formula>$C$4</formula>
    </cfRule>
  </conditionalFormatting>
  <conditionalFormatting sqref="AY32">
    <cfRule type="cellIs" dxfId="2604" priority="2975" operator="lessThan">
      <formula>$C$4</formula>
    </cfRule>
  </conditionalFormatting>
  <conditionalFormatting sqref="AY33">
    <cfRule type="cellIs" dxfId="2603" priority="2976" operator="lessThan">
      <formula>$C$4</formula>
    </cfRule>
  </conditionalFormatting>
  <conditionalFormatting sqref="AY33">
    <cfRule type="cellIs" dxfId="2602" priority="2977" operator="lessThan">
      <formula>$C$4</formula>
    </cfRule>
  </conditionalFormatting>
  <conditionalFormatting sqref="AY34">
    <cfRule type="cellIs" dxfId="2601" priority="2978" operator="lessThan">
      <formula>$C$4</formula>
    </cfRule>
  </conditionalFormatting>
  <conditionalFormatting sqref="AY34">
    <cfRule type="cellIs" dxfId="2600" priority="2979" operator="lessThan">
      <formula>$C$4</formula>
    </cfRule>
  </conditionalFormatting>
  <conditionalFormatting sqref="AY35">
    <cfRule type="cellIs" dxfId="2599" priority="2980" operator="lessThan">
      <formula>$C$4</formula>
    </cfRule>
  </conditionalFormatting>
  <conditionalFormatting sqref="AY35">
    <cfRule type="cellIs" dxfId="2598" priority="2981" operator="lessThan">
      <formula>$C$4</formula>
    </cfRule>
  </conditionalFormatting>
  <conditionalFormatting sqref="AY36">
    <cfRule type="cellIs" dxfId="2597" priority="2982" operator="lessThan">
      <formula>$C$4</formula>
    </cfRule>
  </conditionalFormatting>
  <conditionalFormatting sqref="AY36">
    <cfRule type="cellIs" dxfId="2596" priority="2983" operator="lessThan">
      <formula>$C$4</formula>
    </cfRule>
  </conditionalFormatting>
  <conditionalFormatting sqref="AY37">
    <cfRule type="cellIs" dxfId="2595" priority="2984" operator="lessThan">
      <formula>$C$4</formula>
    </cfRule>
  </conditionalFormatting>
  <conditionalFormatting sqref="AY37">
    <cfRule type="cellIs" dxfId="2594" priority="2985" operator="lessThan">
      <formula>$C$4</formula>
    </cfRule>
  </conditionalFormatting>
  <conditionalFormatting sqref="AY38">
    <cfRule type="cellIs" dxfId="2593" priority="2986" operator="lessThan">
      <formula>$C$4</formula>
    </cfRule>
  </conditionalFormatting>
  <conditionalFormatting sqref="AY38">
    <cfRule type="cellIs" dxfId="2592" priority="2987" operator="lessThan">
      <formula>$C$4</formula>
    </cfRule>
  </conditionalFormatting>
  <conditionalFormatting sqref="AY39">
    <cfRule type="cellIs" dxfId="2591" priority="2988" operator="lessThan">
      <formula>$C$4</formula>
    </cfRule>
  </conditionalFormatting>
  <conditionalFormatting sqref="AY39">
    <cfRule type="cellIs" dxfId="2590" priority="2989" operator="lessThan">
      <formula>$C$4</formula>
    </cfRule>
  </conditionalFormatting>
  <conditionalFormatting sqref="AY40">
    <cfRule type="cellIs" dxfId="2589" priority="2990" operator="lessThan">
      <formula>$C$4</formula>
    </cfRule>
  </conditionalFormatting>
  <conditionalFormatting sqref="AY40">
    <cfRule type="cellIs" dxfId="2588" priority="2991" operator="lessThan">
      <formula>$C$4</formula>
    </cfRule>
  </conditionalFormatting>
  <conditionalFormatting sqref="AY41">
    <cfRule type="cellIs" dxfId="2587" priority="2992" operator="lessThan">
      <formula>$C$4</formula>
    </cfRule>
  </conditionalFormatting>
  <conditionalFormatting sqref="AY41">
    <cfRule type="cellIs" dxfId="2586" priority="2993" operator="lessThan">
      <formula>$C$4</formula>
    </cfRule>
  </conditionalFormatting>
  <conditionalFormatting sqref="AY42">
    <cfRule type="cellIs" dxfId="2585" priority="2994" operator="lessThan">
      <formula>$C$4</formula>
    </cfRule>
  </conditionalFormatting>
  <conditionalFormatting sqref="AY42">
    <cfRule type="cellIs" dxfId="2584" priority="2995" operator="lessThan">
      <formula>$C$4</formula>
    </cfRule>
  </conditionalFormatting>
  <conditionalFormatting sqref="AY43">
    <cfRule type="cellIs" dxfId="2583" priority="2996" operator="lessThan">
      <formula>$C$4</formula>
    </cfRule>
  </conditionalFormatting>
  <conditionalFormatting sqref="AY43">
    <cfRule type="cellIs" dxfId="2582" priority="2997" operator="lessThan">
      <formula>$C$4</formula>
    </cfRule>
  </conditionalFormatting>
  <conditionalFormatting sqref="AY44">
    <cfRule type="cellIs" dxfId="2581" priority="2998" operator="lessThan">
      <formula>$C$4</formula>
    </cfRule>
  </conditionalFormatting>
  <conditionalFormatting sqref="AY44">
    <cfRule type="cellIs" dxfId="2580" priority="2999" operator="lessThan">
      <formula>$C$4</formula>
    </cfRule>
  </conditionalFormatting>
  <conditionalFormatting sqref="AY45">
    <cfRule type="cellIs" dxfId="2579" priority="3000" operator="lessThan">
      <formula>$C$4</formula>
    </cfRule>
  </conditionalFormatting>
  <conditionalFormatting sqref="AY45">
    <cfRule type="cellIs" dxfId="2578" priority="3001" operator="lessThan">
      <formula>$C$4</formula>
    </cfRule>
  </conditionalFormatting>
  <conditionalFormatting sqref="AY46">
    <cfRule type="cellIs" dxfId="2577" priority="3002" operator="lessThan">
      <formula>$C$4</formula>
    </cfRule>
  </conditionalFormatting>
  <conditionalFormatting sqref="AY46">
    <cfRule type="cellIs" dxfId="2576" priority="3003" operator="lessThan">
      <formula>$C$4</formula>
    </cfRule>
  </conditionalFormatting>
  <conditionalFormatting sqref="AY47">
    <cfRule type="cellIs" dxfId="2575" priority="3004" operator="lessThan">
      <formula>$C$4</formula>
    </cfRule>
  </conditionalFormatting>
  <conditionalFormatting sqref="AY47">
    <cfRule type="cellIs" dxfId="2574" priority="3005" operator="lessThan">
      <formula>$C$4</formula>
    </cfRule>
  </conditionalFormatting>
  <conditionalFormatting sqref="AY48">
    <cfRule type="cellIs" dxfId="2573" priority="3006" operator="lessThan">
      <formula>$C$4</formula>
    </cfRule>
  </conditionalFormatting>
  <conditionalFormatting sqref="AY48">
    <cfRule type="cellIs" dxfId="2572" priority="3007" operator="lessThan">
      <formula>$C$4</formula>
    </cfRule>
  </conditionalFormatting>
  <conditionalFormatting sqref="AY49">
    <cfRule type="cellIs" dxfId="2571" priority="3008" operator="lessThan">
      <formula>$C$4</formula>
    </cfRule>
  </conditionalFormatting>
  <conditionalFormatting sqref="AY49">
    <cfRule type="cellIs" dxfId="2570" priority="3009" operator="lessThan">
      <formula>$C$4</formula>
    </cfRule>
  </conditionalFormatting>
  <conditionalFormatting sqref="AY50">
    <cfRule type="cellIs" dxfId="2569" priority="3010" operator="lessThan">
      <formula>$C$4</formula>
    </cfRule>
  </conditionalFormatting>
  <conditionalFormatting sqref="AY50">
    <cfRule type="cellIs" dxfId="2568" priority="3011" operator="lessThan">
      <formula>$C$4</formula>
    </cfRule>
  </conditionalFormatting>
  <conditionalFormatting sqref="AY51">
    <cfRule type="cellIs" dxfId="2567" priority="3012" operator="lessThan">
      <formula>$C$4</formula>
    </cfRule>
  </conditionalFormatting>
  <conditionalFormatting sqref="AY51">
    <cfRule type="cellIs" dxfId="2566" priority="3013" operator="lessThan">
      <formula>$C$4</formula>
    </cfRule>
  </conditionalFormatting>
  <conditionalFormatting sqref="AY52">
    <cfRule type="cellIs" dxfId="2565" priority="3014" operator="lessThan">
      <formula>$C$4</formula>
    </cfRule>
  </conditionalFormatting>
  <conditionalFormatting sqref="AY52">
    <cfRule type="cellIs" dxfId="2564" priority="3015" operator="lessThan">
      <formula>$C$4</formula>
    </cfRule>
  </conditionalFormatting>
  <conditionalFormatting sqref="AY53">
    <cfRule type="cellIs" dxfId="2563" priority="3016" operator="lessThan">
      <formula>$C$4</formula>
    </cfRule>
  </conditionalFormatting>
  <conditionalFormatting sqref="AY53">
    <cfRule type="cellIs" dxfId="2562" priority="3017" operator="lessThan">
      <formula>$C$4</formula>
    </cfRule>
  </conditionalFormatting>
  <conditionalFormatting sqref="AY54">
    <cfRule type="cellIs" dxfId="2561" priority="3018" operator="lessThan">
      <formula>$C$4</formula>
    </cfRule>
  </conditionalFormatting>
  <conditionalFormatting sqref="AY54">
    <cfRule type="cellIs" dxfId="2560" priority="3019" operator="lessThan">
      <formula>$C$4</formula>
    </cfRule>
  </conditionalFormatting>
  <conditionalFormatting sqref="AY55">
    <cfRule type="cellIs" dxfId="2559" priority="3020" operator="lessThan">
      <formula>$C$4</formula>
    </cfRule>
  </conditionalFormatting>
  <conditionalFormatting sqref="AY55">
    <cfRule type="cellIs" dxfId="2558" priority="3021" operator="lessThan">
      <formula>$C$4</formula>
    </cfRule>
  </conditionalFormatting>
  <conditionalFormatting sqref="AY56">
    <cfRule type="cellIs" dxfId="2557" priority="3022" operator="lessThan">
      <formula>$C$4</formula>
    </cfRule>
  </conditionalFormatting>
  <conditionalFormatting sqref="AY56">
    <cfRule type="cellIs" dxfId="2556" priority="3023" operator="lessThan">
      <formula>$C$4</formula>
    </cfRule>
  </conditionalFormatting>
  <conditionalFormatting sqref="AY57">
    <cfRule type="cellIs" dxfId="2555" priority="3024" operator="lessThan">
      <formula>$C$4</formula>
    </cfRule>
  </conditionalFormatting>
  <conditionalFormatting sqref="AY57">
    <cfRule type="cellIs" dxfId="2554" priority="3025" operator="lessThan">
      <formula>$C$4</formula>
    </cfRule>
  </conditionalFormatting>
  <conditionalFormatting sqref="AY58">
    <cfRule type="cellIs" dxfId="2553" priority="3026" operator="lessThan">
      <formula>$C$4</formula>
    </cfRule>
  </conditionalFormatting>
  <conditionalFormatting sqref="AY58">
    <cfRule type="cellIs" dxfId="2552" priority="3027" operator="lessThan">
      <formula>$C$4</formula>
    </cfRule>
  </conditionalFormatting>
  <conditionalFormatting sqref="AY59">
    <cfRule type="cellIs" dxfId="2551" priority="3028" operator="lessThan">
      <formula>$C$4</formula>
    </cfRule>
  </conditionalFormatting>
  <conditionalFormatting sqref="AY59">
    <cfRule type="cellIs" dxfId="2550" priority="3029" operator="lessThan">
      <formula>$C$4</formula>
    </cfRule>
  </conditionalFormatting>
  <conditionalFormatting sqref="AY60">
    <cfRule type="cellIs" dxfId="2549" priority="3030" operator="lessThan">
      <formula>$C$4</formula>
    </cfRule>
  </conditionalFormatting>
  <conditionalFormatting sqref="AY60">
    <cfRule type="cellIs" dxfId="2548" priority="3031" operator="lessThan">
      <formula>$C$4</formula>
    </cfRule>
  </conditionalFormatting>
  <conditionalFormatting sqref="AZ11">
    <cfRule type="cellIs" dxfId="2547" priority="3032" operator="lessThan">
      <formula>$C$4</formula>
    </cfRule>
  </conditionalFormatting>
  <conditionalFormatting sqref="AZ11">
    <cfRule type="cellIs" dxfId="2546" priority="3033" operator="lessThan">
      <formula>$C$4</formula>
    </cfRule>
  </conditionalFormatting>
  <conditionalFormatting sqref="AZ12">
    <cfRule type="cellIs" dxfId="2545" priority="3034" operator="lessThan">
      <formula>$C$4</formula>
    </cfRule>
  </conditionalFormatting>
  <conditionalFormatting sqref="AZ12">
    <cfRule type="cellIs" dxfId="2544" priority="3035" operator="lessThan">
      <formula>$C$4</formula>
    </cfRule>
  </conditionalFormatting>
  <conditionalFormatting sqref="AZ13">
    <cfRule type="cellIs" dxfId="2543" priority="3036" operator="lessThan">
      <formula>$C$4</formula>
    </cfRule>
  </conditionalFormatting>
  <conditionalFormatting sqref="AZ13">
    <cfRule type="cellIs" dxfId="2542" priority="3037" operator="lessThan">
      <formula>$C$4</formula>
    </cfRule>
  </conditionalFormatting>
  <conditionalFormatting sqref="AZ14">
    <cfRule type="cellIs" dxfId="2541" priority="3038" operator="lessThan">
      <formula>$C$4</formula>
    </cfRule>
  </conditionalFormatting>
  <conditionalFormatting sqref="AZ14">
    <cfRule type="cellIs" dxfId="2540" priority="3039" operator="lessThan">
      <formula>$C$4</formula>
    </cfRule>
  </conditionalFormatting>
  <conditionalFormatting sqref="AZ15">
    <cfRule type="cellIs" dxfId="2539" priority="3040" operator="lessThan">
      <formula>$C$4</formula>
    </cfRule>
  </conditionalFormatting>
  <conditionalFormatting sqref="AZ15">
    <cfRule type="cellIs" dxfId="2538" priority="3041" operator="lessThan">
      <formula>$C$4</formula>
    </cfRule>
  </conditionalFormatting>
  <conditionalFormatting sqref="AZ16">
    <cfRule type="cellIs" dxfId="2537" priority="3042" operator="lessThan">
      <formula>$C$4</formula>
    </cfRule>
  </conditionalFormatting>
  <conditionalFormatting sqref="AZ16">
    <cfRule type="cellIs" dxfId="2536" priority="3043" operator="lessThan">
      <formula>$C$4</formula>
    </cfRule>
  </conditionalFormatting>
  <conditionalFormatting sqref="AZ17">
    <cfRule type="cellIs" dxfId="2535" priority="3044" operator="lessThan">
      <formula>$C$4</formula>
    </cfRule>
  </conditionalFormatting>
  <conditionalFormatting sqref="AZ17">
    <cfRule type="cellIs" dxfId="2534" priority="3045" operator="lessThan">
      <formula>$C$4</formula>
    </cfRule>
  </conditionalFormatting>
  <conditionalFormatting sqref="AZ18">
    <cfRule type="cellIs" dxfId="2533" priority="3046" operator="lessThan">
      <formula>$C$4</formula>
    </cfRule>
  </conditionalFormatting>
  <conditionalFormatting sqref="AZ18">
    <cfRule type="cellIs" dxfId="2532" priority="3047" operator="lessThan">
      <formula>$C$4</formula>
    </cfRule>
  </conditionalFormatting>
  <conditionalFormatting sqref="AZ19">
    <cfRule type="cellIs" dxfId="2531" priority="3048" operator="lessThan">
      <formula>$C$4</formula>
    </cfRule>
  </conditionalFormatting>
  <conditionalFormatting sqref="AZ19">
    <cfRule type="cellIs" dxfId="2530" priority="3049" operator="lessThan">
      <formula>$C$4</formula>
    </cfRule>
  </conditionalFormatting>
  <conditionalFormatting sqref="AZ20">
    <cfRule type="cellIs" dxfId="2529" priority="3050" operator="lessThan">
      <formula>$C$4</formula>
    </cfRule>
  </conditionalFormatting>
  <conditionalFormatting sqref="AZ20">
    <cfRule type="cellIs" dxfId="2528" priority="3051" operator="lessThan">
      <formula>$C$4</formula>
    </cfRule>
  </conditionalFormatting>
  <conditionalFormatting sqref="AZ21">
    <cfRule type="cellIs" dxfId="2527" priority="3052" operator="lessThan">
      <formula>$C$4</formula>
    </cfRule>
  </conditionalFormatting>
  <conditionalFormatting sqref="AZ21">
    <cfRule type="cellIs" dxfId="2526" priority="3053" operator="lessThan">
      <formula>$C$4</formula>
    </cfRule>
  </conditionalFormatting>
  <conditionalFormatting sqref="AZ22">
    <cfRule type="cellIs" dxfId="2525" priority="3054" operator="lessThan">
      <formula>$C$4</formula>
    </cfRule>
  </conditionalFormatting>
  <conditionalFormatting sqref="AZ22">
    <cfRule type="cellIs" dxfId="2524" priority="3055" operator="lessThan">
      <formula>$C$4</formula>
    </cfRule>
  </conditionalFormatting>
  <conditionalFormatting sqref="AZ23">
    <cfRule type="cellIs" dxfId="2523" priority="3056" operator="lessThan">
      <formula>$C$4</formula>
    </cfRule>
  </conditionalFormatting>
  <conditionalFormatting sqref="AZ23">
    <cfRule type="cellIs" dxfId="2522" priority="3057" operator="lessThan">
      <formula>$C$4</formula>
    </cfRule>
  </conditionalFormatting>
  <conditionalFormatting sqref="AZ24">
    <cfRule type="cellIs" dxfId="2521" priority="3058" operator="lessThan">
      <formula>$C$4</formula>
    </cfRule>
  </conditionalFormatting>
  <conditionalFormatting sqref="AZ24">
    <cfRule type="cellIs" dxfId="2520" priority="3059" operator="lessThan">
      <formula>$C$4</formula>
    </cfRule>
  </conditionalFormatting>
  <conditionalFormatting sqref="AZ25">
    <cfRule type="cellIs" dxfId="2519" priority="3060" operator="lessThan">
      <formula>$C$4</formula>
    </cfRule>
  </conditionalFormatting>
  <conditionalFormatting sqref="AZ25">
    <cfRule type="cellIs" dxfId="2518" priority="3061" operator="lessThan">
      <formula>$C$4</formula>
    </cfRule>
  </conditionalFormatting>
  <conditionalFormatting sqref="AZ26">
    <cfRule type="cellIs" dxfId="2517" priority="3062" operator="lessThan">
      <formula>$C$4</formula>
    </cfRule>
  </conditionalFormatting>
  <conditionalFormatting sqref="AZ26">
    <cfRule type="cellIs" dxfId="2516" priority="3063" operator="lessThan">
      <formula>$C$4</formula>
    </cfRule>
  </conditionalFormatting>
  <conditionalFormatting sqref="AZ27">
    <cfRule type="cellIs" dxfId="2515" priority="3064" operator="lessThan">
      <formula>$C$4</formula>
    </cfRule>
  </conditionalFormatting>
  <conditionalFormatting sqref="AZ27">
    <cfRule type="cellIs" dxfId="2514" priority="3065" operator="lessThan">
      <formula>$C$4</formula>
    </cfRule>
  </conditionalFormatting>
  <conditionalFormatting sqref="AZ28">
    <cfRule type="cellIs" dxfId="2513" priority="3066" operator="lessThan">
      <formula>$C$4</formula>
    </cfRule>
  </conditionalFormatting>
  <conditionalFormatting sqref="AZ28">
    <cfRule type="cellIs" dxfId="2512" priority="3067" operator="lessThan">
      <formula>$C$4</formula>
    </cfRule>
  </conditionalFormatting>
  <conditionalFormatting sqref="AZ29">
    <cfRule type="cellIs" dxfId="2511" priority="3068" operator="lessThan">
      <formula>$C$4</formula>
    </cfRule>
  </conditionalFormatting>
  <conditionalFormatting sqref="AZ29">
    <cfRule type="cellIs" dxfId="2510" priority="3069" operator="lessThan">
      <formula>$C$4</formula>
    </cfRule>
  </conditionalFormatting>
  <conditionalFormatting sqref="AZ30">
    <cfRule type="cellIs" dxfId="2509" priority="3070" operator="lessThan">
      <formula>$C$4</formula>
    </cfRule>
  </conditionalFormatting>
  <conditionalFormatting sqref="AZ30">
    <cfRule type="cellIs" dxfId="2508" priority="3071" operator="lessThan">
      <formula>$C$4</formula>
    </cfRule>
  </conditionalFormatting>
  <conditionalFormatting sqref="AZ31">
    <cfRule type="cellIs" dxfId="2507" priority="3072" operator="lessThan">
      <formula>$C$4</formula>
    </cfRule>
  </conditionalFormatting>
  <conditionalFormatting sqref="AZ31">
    <cfRule type="cellIs" dxfId="2506" priority="3073" operator="lessThan">
      <formula>$C$4</formula>
    </cfRule>
  </conditionalFormatting>
  <conditionalFormatting sqref="AZ32">
    <cfRule type="cellIs" dxfId="2505" priority="3074" operator="lessThan">
      <formula>$C$4</formula>
    </cfRule>
  </conditionalFormatting>
  <conditionalFormatting sqref="AZ32">
    <cfRule type="cellIs" dxfId="2504" priority="3075" operator="lessThan">
      <formula>$C$4</formula>
    </cfRule>
  </conditionalFormatting>
  <conditionalFormatting sqref="AZ33">
    <cfRule type="cellIs" dxfId="2503" priority="3076" operator="lessThan">
      <formula>$C$4</formula>
    </cfRule>
  </conditionalFormatting>
  <conditionalFormatting sqref="AZ33">
    <cfRule type="cellIs" dxfId="2502" priority="3077" operator="lessThan">
      <formula>$C$4</formula>
    </cfRule>
  </conditionalFormatting>
  <conditionalFormatting sqref="AZ34">
    <cfRule type="cellIs" dxfId="2501" priority="3078" operator="lessThan">
      <formula>$C$4</formula>
    </cfRule>
  </conditionalFormatting>
  <conditionalFormatting sqref="AZ34">
    <cfRule type="cellIs" dxfId="2500" priority="3079" operator="lessThan">
      <formula>$C$4</formula>
    </cfRule>
  </conditionalFormatting>
  <conditionalFormatting sqref="AZ35">
    <cfRule type="cellIs" dxfId="2499" priority="3080" operator="lessThan">
      <formula>$C$4</formula>
    </cfRule>
  </conditionalFormatting>
  <conditionalFormatting sqref="AZ35">
    <cfRule type="cellIs" dxfId="2498" priority="3081" operator="lessThan">
      <formula>$C$4</formula>
    </cfRule>
  </conditionalFormatting>
  <conditionalFormatting sqref="AZ36">
    <cfRule type="cellIs" dxfId="2497" priority="3082" operator="lessThan">
      <formula>$C$4</formula>
    </cfRule>
  </conditionalFormatting>
  <conditionalFormatting sqref="AZ36">
    <cfRule type="cellIs" dxfId="2496" priority="3083" operator="lessThan">
      <formula>$C$4</formula>
    </cfRule>
  </conditionalFormatting>
  <conditionalFormatting sqref="AZ37">
    <cfRule type="cellIs" dxfId="2495" priority="3084" operator="lessThan">
      <formula>$C$4</formula>
    </cfRule>
  </conditionalFormatting>
  <conditionalFormatting sqref="AZ37">
    <cfRule type="cellIs" dxfId="2494" priority="3085" operator="lessThan">
      <formula>$C$4</formula>
    </cfRule>
  </conditionalFormatting>
  <conditionalFormatting sqref="AZ38">
    <cfRule type="cellIs" dxfId="2493" priority="3086" operator="lessThan">
      <formula>$C$4</formula>
    </cfRule>
  </conditionalFormatting>
  <conditionalFormatting sqref="AZ38">
    <cfRule type="cellIs" dxfId="2492" priority="3087" operator="lessThan">
      <formula>$C$4</formula>
    </cfRule>
  </conditionalFormatting>
  <conditionalFormatting sqref="AZ39">
    <cfRule type="cellIs" dxfId="2491" priority="3088" operator="lessThan">
      <formula>$C$4</formula>
    </cfRule>
  </conditionalFormatting>
  <conditionalFormatting sqref="AZ39">
    <cfRule type="cellIs" dxfId="2490" priority="3089" operator="lessThan">
      <formula>$C$4</formula>
    </cfRule>
  </conditionalFormatting>
  <conditionalFormatting sqref="AZ40">
    <cfRule type="cellIs" dxfId="2489" priority="3090" operator="lessThan">
      <formula>$C$4</formula>
    </cfRule>
  </conditionalFormatting>
  <conditionalFormatting sqref="AZ40">
    <cfRule type="cellIs" dxfId="2488" priority="3091" operator="lessThan">
      <formula>$C$4</formula>
    </cfRule>
  </conditionalFormatting>
  <conditionalFormatting sqref="AZ41">
    <cfRule type="cellIs" dxfId="2487" priority="3092" operator="lessThan">
      <formula>$C$4</formula>
    </cfRule>
  </conditionalFormatting>
  <conditionalFormatting sqref="AZ41">
    <cfRule type="cellIs" dxfId="2486" priority="3093" operator="lessThan">
      <formula>$C$4</formula>
    </cfRule>
  </conditionalFormatting>
  <conditionalFormatting sqref="AZ42">
    <cfRule type="cellIs" dxfId="2485" priority="3094" operator="lessThan">
      <formula>$C$4</formula>
    </cfRule>
  </conditionalFormatting>
  <conditionalFormatting sqref="AZ42">
    <cfRule type="cellIs" dxfId="2484" priority="3095" operator="lessThan">
      <formula>$C$4</formula>
    </cfRule>
  </conditionalFormatting>
  <conditionalFormatting sqref="AZ43">
    <cfRule type="cellIs" dxfId="2483" priority="3096" operator="lessThan">
      <formula>$C$4</formula>
    </cfRule>
  </conditionalFormatting>
  <conditionalFormatting sqref="AZ43">
    <cfRule type="cellIs" dxfId="2482" priority="3097" operator="lessThan">
      <formula>$C$4</formula>
    </cfRule>
  </conditionalFormatting>
  <conditionalFormatting sqref="AZ44">
    <cfRule type="cellIs" dxfId="2481" priority="3098" operator="lessThan">
      <formula>$C$4</formula>
    </cfRule>
  </conditionalFormatting>
  <conditionalFormatting sqref="AZ44">
    <cfRule type="cellIs" dxfId="2480" priority="3099" operator="lessThan">
      <formula>$C$4</formula>
    </cfRule>
  </conditionalFormatting>
  <conditionalFormatting sqref="AZ45">
    <cfRule type="cellIs" dxfId="2479" priority="3100" operator="lessThan">
      <formula>$C$4</formula>
    </cfRule>
  </conditionalFormatting>
  <conditionalFormatting sqref="AZ45">
    <cfRule type="cellIs" dxfId="2478" priority="3101" operator="lessThan">
      <formula>$C$4</formula>
    </cfRule>
  </conditionalFormatting>
  <conditionalFormatting sqref="AZ46">
    <cfRule type="cellIs" dxfId="2477" priority="3102" operator="lessThan">
      <formula>$C$4</formula>
    </cfRule>
  </conditionalFormatting>
  <conditionalFormatting sqref="AZ46">
    <cfRule type="cellIs" dxfId="2476" priority="3103" operator="lessThan">
      <formula>$C$4</formula>
    </cfRule>
  </conditionalFormatting>
  <conditionalFormatting sqref="AZ47">
    <cfRule type="cellIs" dxfId="2475" priority="3104" operator="lessThan">
      <formula>$C$4</formula>
    </cfRule>
  </conditionalFormatting>
  <conditionalFormatting sqref="AZ47">
    <cfRule type="cellIs" dxfId="2474" priority="3105" operator="lessThan">
      <formula>$C$4</formula>
    </cfRule>
  </conditionalFormatting>
  <conditionalFormatting sqref="AZ48">
    <cfRule type="cellIs" dxfId="2473" priority="3106" operator="lessThan">
      <formula>$C$4</formula>
    </cfRule>
  </conditionalFormatting>
  <conditionalFormatting sqref="AZ48">
    <cfRule type="cellIs" dxfId="2472" priority="3107" operator="lessThan">
      <formula>$C$4</formula>
    </cfRule>
  </conditionalFormatting>
  <conditionalFormatting sqref="AZ49">
    <cfRule type="cellIs" dxfId="2471" priority="3108" operator="lessThan">
      <formula>$C$4</formula>
    </cfRule>
  </conditionalFormatting>
  <conditionalFormatting sqref="AZ49">
    <cfRule type="cellIs" dxfId="2470" priority="3109" operator="lessThan">
      <formula>$C$4</formula>
    </cfRule>
  </conditionalFormatting>
  <conditionalFormatting sqref="AZ50">
    <cfRule type="cellIs" dxfId="2469" priority="3110" operator="lessThan">
      <formula>$C$4</formula>
    </cfRule>
  </conditionalFormatting>
  <conditionalFormatting sqref="AZ50">
    <cfRule type="cellIs" dxfId="2468" priority="3111" operator="lessThan">
      <formula>$C$4</formula>
    </cfRule>
  </conditionalFormatting>
  <conditionalFormatting sqref="AZ51">
    <cfRule type="cellIs" dxfId="2467" priority="3112" operator="lessThan">
      <formula>$C$4</formula>
    </cfRule>
  </conditionalFormatting>
  <conditionalFormatting sqref="AZ51">
    <cfRule type="cellIs" dxfId="2466" priority="3113" operator="lessThan">
      <formula>$C$4</formula>
    </cfRule>
  </conditionalFormatting>
  <conditionalFormatting sqref="AZ52">
    <cfRule type="cellIs" dxfId="2465" priority="3114" operator="lessThan">
      <formula>$C$4</formula>
    </cfRule>
  </conditionalFormatting>
  <conditionalFormatting sqref="AZ52">
    <cfRule type="cellIs" dxfId="2464" priority="3115" operator="lessThan">
      <formula>$C$4</formula>
    </cfRule>
  </conditionalFormatting>
  <conditionalFormatting sqref="AZ53">
    <cfRule type="cellIs" dxfId="2463" priority="3116" operator="lessThan">
      <formula>$C$4</formula>
    </cfRule>
  </conditionalFormatting>
  <conditionalFormatting sqref="AZ53">
    <cfRule type="cellIs" dxfId="2462" priority="3117" operator="lessThan">
      <formula>$C$4</formula>
    </cfRule>
  </conditionalFormatting>
  <conditionalFormatting sqref="AZ54">
    <cfRule type="cellIs" dxfId="2461" priority="3118" operator="lessThan">
      <formula>$C$4</formula>
    </cfRule>
  </conditionalFormatting>
  <conditionalFormatting sqref="AZ54">
    <cfRule type="cellIs" dxfId="2460" priority="3119" operator="lessThan">
      <formula>$C$4</formula>
    </cfRule>
  </conditionalFormatting>
  <conditionalFormatting sqref="AZ55">
    <cfRule type="cellIs" dxfId="2459" priority="3120" operator="lessThan">
      <formula>$C$4</formula>
    </cfRule>
  </conditionalFormatting>
  <conditionalFormatting sqref="AZ55">
    <cfRule type="cellIs" dxfId="2458" priority="3121" operator="lessThan">
      <formula>$C$4</formula>
    </cfRule>
  </conditionalFormatting>
  <conditionalFormatting sqref="AZ56">
    <cfRule type="cellIs" dxfId="2457" priority="3122" operator="lessThan">
      <formula>$C$4</formula>
    </cfRule>
  </conditionalFormatting>
  <conditionalFormatting sqref="AZ56">
    <cfRule type="cellIs" dxfId="2456" priority="3123" operator="lessThan">
      <formula>$C$4</formula>
    </cfRule>
  </conditionalFormatting>
  <conditionalFormatting sqref="AZ57">
    <cfRule type="cellIs" dxfId="2455" priority="3124" operator="lessThan">
      <formula>$C$4</formula>
    </cfRule>
  </conditionalFormatting>
  <conditionalFormatting sqref="AZ57">
    <cfRule type="cellIs" dxfId="2454" priority="3125" operator="lessThan">
      <formula>$C$4</formula>
    </cfRule>
  </conditionalFormatting>
  <conditionalFormatting sqref="AZ58">
    <cfRule type="cellIs" dxfId="2453" priority="3126" operator="lessThan">
      <formula>$C$4</formula>
    </cfRule>
  </conditionalFormatting>
  <conditionalFormatting sqref="AZ58">
    <cfRule type="cellIs" dxfId="2452" priority="3127" operator="lessThan">
      <formula>$C$4</formula>
    </cfRule>
  </conditionalFormatting>
  <conditionalFormatting sqref="AZ59">
    <cfRule type="cellIs" dxfId="2451" priority="3128" operator="lessThan">
      <formula>$C$4</formula>
    </cfRule>
  </conditionalFormatting>
  <conditionalFormatting sqref="AZ59">
    <cfRule type="cellIs" dxfId="2450" priority="3129" operator="lessThan">
      <formula>$C$4</formula>
    </cfRule>
  </conditionalFormatting>
  <conditionalFormatting sqref="AZ60">
    <cfRule type="cellIs" dxfId="2449" priority="3130" operator="lessThan">
      <formula>$C$4</formula>
    </cfRule>
  </conditionalFormatting>
  <conditionalFormatting sqref="AZ60">
    <cfRule type="cellIs" dxfId="2448" priority="3131" operator="lessThan">
      <formula>$C$4</formula>
    </cfRule>
  </conditionalFormatting>
  <conditionalFormatting sqref="BA11">
    <cfRule type="cellIs" dxfId="2447" priority="3132" operator="lessThan">
      <formula>$C$4</formula>
    </cfRule>
  </conditionalFormatting>
  <conditionalFormatting sqref="BA11">
    <cfRule type="cellIs" dxfId="2446" priority="3133" operator="lessThan">
      <formula>$C$4</formula>
    </cfRule>
  </conditionalFormatting>
  <conditionalFormatting sqref="BA12">
    <cfRule type="cellIs" dxfId="2445" priority="3134" operator="lessThan">
      <formula>$C$4</formula>
    </cfRule>
  </conditionalFormatting>
  <conditionalFormatting sqref="BA12">
    <cfRule type="cellIs" dxfId="2444" priority="3135" operator="lessThan">
      <formula>$C$4</formula>
    </cfRule>
  </conditionalFormatting>
  <conditionalFormatting sqref="BA13">
    <cfRule type="cellIs" dxfId="2443" priority="3136" operator="lessThan">
      <formula>$C$4</formula>
    </cfRule>
  </conditionalFormatting>
  <conditionalFormatting sqref="BA13">
    <cfRule type="cellIs" dxfId="2442" priority="3137" operator="lessThan">
      <formula>$C$4</formula>
    </cfRule>
  </conditionalFormatting>
  <conditionalFormatting sqref="BA14">
    <cfRule type="cellIs" dxfId="2441" priority="3138" operator="lessThan">
      <formula>$C$4</formula>
    </cfRule>
  </conditionalFormatting>
  <conditionalFormatting sqref="BA14">
    <cfRule type="cellIs" dxfId="2440" priority="3139" operator="lessThan">
      <formula>$C$4</formula>
    </cfRule>
  </conditionalFormatting>
  <conditionalFormatting sqref="BA15">
    <cfRule type="cellIs" dxfId="2439" priority="3140" operator="lessThan">
      <formula>$C$4</formula>
    </cfRule>
  </conditionalFormatting>
  <conditionalFormatting sqref="BA15">
    <cfRule type="cellIs" dxfId="2438" priority="3141" operator="lessThan">
      <formula>$C$4</formula>
    </cfRule>
  </conditionalFormatting>
  <conditionalFormatting sqref="BA16">
    <cfRule type="cellIs" dxfId="2437" priority="3142" operator="lessThan">
      <formula>$C$4</formula>
    </cfRule>
  </conditionalFormatting>
  <conditionalFormatting sqref="BA16">
    <cfRule type="cellIs" dxfId="2436" priority="3143" operator="lessThan">
      <formula>$C$4</formula>
    </cfRule>
  </conditionalFormatting>
  <conditionalFormatting sqref="BA17">
    <cfRule type="cellIs" dxfId="2435" priority="3144" operator="lessThan">
      <formula>$C$4</formula>
    </cfRule>
  </conditionalFormatting>
  <conditionalFormatting sqref="BA17">
    <cfRule type="cellIs" dxfId="2434" priority="3145" operator="lessThan">
      <formula>$C$4</formula>
    </cfRule>
  </conditionalFormatting>
  <conditionalFormatting sqref="BA18">
    <cfRule type="cellIs" dxfId="2433" priority="3146" operator="lessThan">
      <formula>$C$4</formula>
    </cfRule>
  </conditionalFormatting>
  <conditionalFormatting sqref="BA18">
    <cfRule type="cellIs" dxfId="2432" priority="3147" operator="lessThan">
      <formula>$C$4</formula>
    </cfRule>
  </conditionalFormatting>
  <conditionalFormatting sqref="BA19">
    <cfRule type="cellIs" dxfId="2431" priority="3148" operator="lessThan">
      <formula>$C$4</formula>
    </cfRule>
  </conditionalFormatting>
  <conditionalFormatting sqref="BA19">
    <cfRule type="cellIs" dxfId="2430" priority="3149" operator="lessThan">
      <formula>$C$4</formula>
    </cfRule>
  </conditionalFormatting>
  <conditionalFormatting sqref="BA20">
    <cfRule type="cellIs" dxfId="2429" priority="3150" operator="lessThan">
      <formula>$C$4</formula>
    </cfRule>
  </conditionalFormatting>
  <conditionalFormatting sqref="BA20">
    <cfRule type="cellIs" dxfId="2428" priority="3151" operator="lessThan">
      <formula>$C$4</formula>
    </cfRule>
  </conditionalFormatting>
  <conditionalFormatting sqref="BA21">
    <cfRule type="cellIs" dxfId="2427" priority="3152" operator="lessThan">
      <formula>$C$4</formula>
    </cfRule>
  </conditionalFormatting>
  <conditionalFormatting sqref="BA21">
    <cfRule type="cellIs" dxfId="2426" priority="3153" operator="lessThan">
      <formula>$C$4</formula>
    </cfRule>
  </conditionalFormatting>
  <conditionalFormatting sqref="BA22">
    <cfRule type="cellIs" dxfId="2425" priority="3154" operator="lessThan">
      <formula>$C$4</formula>
    </cfRule>
  </conditionalFormatting>
  <conditionalFormatting sqref="BA22">
    <cfRule type="cellIs" dxfId="2424" priority="3155" operator="lessThan">
      <formula>$C$4</formula>
    </cfRule>
  </conditionalFormatting>
  <conditionalFormatting sqref="BA23">
    <cfRule type="cellIs" dxfId="2423" priority="3156" operator="lessThan">
      <formula>$C$4</formula>
    </cfRule>
  </conditionalFormatting>
  <conditionalFormatting sqref="BA23">
    <cfRule type="cellIs" dxfId="2422" priority="3157" operator="lessThan">
      <formula>$C$4</formula>
    </cfRule>
  </conditionalFormatting>
  <conditionalFormatting sqref="BA24">
    <cfRule type="cellIs" dxfId="2421" priority="3158" operator="lessThan">
      <formula>$C$4</formula>
    </cfRule>
  </conditionalFormatting>
  <conditionalFormatting sqref="BA24">
    <cfRule type="cellIs" dxfId="2420" priority="3159" operator="lessThan">
      <formula>$C$4</formula>
    </cfRule>
  </conditionalFormatting>
  <conditionalFormatting sqref="BA25">
    <cfRule type="cellIs" dxfId="2419" priority="3160" operator="lessThan">
      <formula>$C$4</formula>
    </cfRule>
  </conditionalFormatting>
  <conditionalFormatting sqref="BA25">
    <cfRule type="cellIs" dxfId="2418" priority="3161" operator="lessThan">
      <formula>$C$4</formula>
    </cfRule>
  </conditionalFormatting>
  <conditionalFormatting sqref="BA26">
    <cfRule type="cellIs" dxfId="2417" priority="3162" operator="lessThan">
      <formula>$C$4</formula>
    </cfRule>
  </conditionalFormatting>
  <conditionalFormatting sqref="BA26">
    <cfRule type="cellIs" dxfId="2416" priority="3163" operator="lessThan">
      <formula>$C$4</formula>
    </cfRule>
  </conditionalFormatting>
  <conditionalFormatting sqref="BA27">
    <cfRule type="cellIs" dxfId="2415" priority="3164" operator="lessThan">
      <formula>$C$4</formula>
    </cfRule>
  </conditionalFormatting>
  <conditionalFormatting sqref="BA27">
    <cfRule type="cellIs" dxfId="2414" priority="3165" operator="lessThan">
      <formula>$C$4</formula>
    </cfRule>
  </conditionalFormatting>
  <conditionalFormatting sqref="BA28">
    <cfRule type="cellIs" dxfId="2413" priority="3166" operator="lessThan">
      <formula>$C$4</formula>
    </cfRule>
  </conditionalFormatting>
  <conditionalFormatting sqref="BA28">
    <cfRule type="cellIs" dxfId="2412" priority="3167" operator="lessThan">
      <formula>$C$4</formula>
    </cfRule>
  </conditionalFormatting>
  <conditionalFormatting sqref="BA29">
    <cfRule type="cellIs" dxfId="2411" priority="3168" operator="lessThan">
      <formula>$C$4</formula>
    </cfRule>
  </conditionalFormatting>
  <conditionalFormatting sqref="BA29">
    <cfRule type="cellIs" dxfId="2410" priority="3169" operator="lessThan">
      <formula>$C$4</formula>
    </cfRule>
  </conditionalFormatting>
  <conditionalFormatting sqref="BA30">
    <cfRule type="cellIs" dxfId="2409" priority="3170" operator="lessThan">
      <formula>$C$4</formula>
    </cfRule>
  </conditionalFormatting>
  <conditionalFormatting sqref="BA30">
    <cfRule type="cellIs" dxfId="2408" priority="3171" operator="lessThan">
      <formula>$C$4</formula>
    </cfRule>
  </conditionalFormatting>
  <conditionalFormatting sqref="BA31">
    <cfRule type="cellIs" dxfId="2407" priority="3172" operator="lessThan">
      <formula>$C$4</formula>
    </cfRule>
  </conditionalFormatting>
  <conditionalFormatting sqref="BA31">
    <cfRule type="cellIs" dxfId="2406" priority="3173" operator="lessThan">
      <formula>$C$4</formula>
    </cfRule>
  </conditionalFormatting>
  <conditionalFormatting sqref="BA32">
    <cfRule type="cellIs" dxfId="2405" priority="3174" operator="lessThan">
      <formula>$C$4</formula>
    </cfRule>
  </conditionalFormatting>
  <conditionalFormatting sqref="BA32">
    <cfRule type="cellIs" dxfId="2404" priority="3175" operator="lessThan">
      <formula>$C$4</formula>
    </cfRule>
  </conditionalFormatting>
  <conditionalFormatting sqref="BA33">
    <cfRule type="cellIs" dxfId="2403" priority="3176" operator="lessThan">
      <formula>$C$4</formula>
    </cfRule>
  </conditionalFormatting>
  <conditionalFormatting sqref="BA33">
    <cfRule type="cellIs" dxfId="2402" priority="3177" operator="lessThan">
      <formula>$C$4</formula>
    </cfRule>
  </conditionalFormatting>
  <conditionalFormatting sqref="BA34">
    <cfRule type="cellIs" dxfId="2401" priority="3178" operator="lessThan">
      <formula>$C$4</formula>
    </cfRule>
  </conditionalFormatting>
  <conditionalFormatting sqref="BA34">
    <cfRule type="cellIs" dxfId="2400" priority="3179" operator="lessThan">
      <formula>$C$4</formula>
    </cfRule>
  </conditionalFormatting>
  <conditionalFormatting sqref="BA35">
    <cfRule type="cellIs" dxfId="2399" priority="3180" operator="lessThan">
      <formula>$C$4</formula>
    </cfRule>
  </conditionalFormatting>
  <conditionalFormatting sqref="BA35">
    <cfRule type="cellIs" dxfId="2398" priority="3181" operator="lessThan">
      <formula>$C$4</formula>
    </cfRule>
  </conditionalFormatting>
  <conditionalFormatting sqref="BA36">
    <cfRule type="cellIs" dxfId="2397" priority="3182" operator="lessThan">
      <formula>$C$4</formula>
    </cfRule>
  </conditionalFormatting>
  <conditionalFormatting sqref="BA36">
    <cfRule type="cellIs" dxfId="2396" priority="3183" operator="lessThan">
      <formula>$C$4</formula>
    </cfRule>
  </conditionalFormatting>
  <conditionalFormatting sqref="BA37">
    <cfRule type="cellIs" dxfId="2395" priority="3184" operator="lessThan">
      <formula>$C$4</formula>
    </cfRule>
  </conditionalFormatting>
  <conditionalFormatting sqref="BA37">
    <cfRule type="cellIs" dxfId="2394" priority="3185" operator="lessThan">
      <formula>$C$4</formula>
    </cfRule>
  </conditionalFormatting>
  <conditionalFormatting sqref="BA38">
    <cfRule type="cellIs" dxfId="2393" priority="3186" operator="lessThan">
      <formula>$C$4</formula>
    </cfRule>
  </conditionalFormatting>
  <conditionalFormatting sqref="BA38">
    <cfRule type="cellIs" dxfId="2392" priority="3187" operator="lessThan">
      <formula>$C$4</formula>
    </cfRule>
  </conditionalFormatting>
  <conditionalFormatting sqref="BA39">
    <cfRule type="cellIs" dxfId="2391" priority="3188" operator="lessThan">
      <formula>$C$4</formula>
    </cfRule>
  </conditionalFormatting>
  <conditionalFormatting sqref="BA39">
    <cfRule type="cellIs" dxfId="2390" priority="3189" operator="lessThan">
      <formula>$C$4</formula>
    </cfRule>
  </conditionalFormatting>
  <conditionalFormatting sqref="BA40">
    <cfRule type="cellIs" dxfId="2389" priority="3190" operator="lessThan">
      <formula>$C$4</formula>
    </cfRule>
  </conditionalFormatting>
  <conditionalFormatting sqref="BA40">
    <cfRule type="cellIs" dxfId="2388" priority="3191" operator="lessThan">
      <formula>$C$4</formula>
    </cfRule>
  </conditionalFormatting>
  <conditionalFormatting sqref="BA41">
    <cfRule type="cellIs" dxfId="2387" priority="3192" operator="lessThan">
      <formula>$C$4</formula>
    </cfRule>
  </conditionalFormatting>
  <conditionalFormatting sqref="BA41">
    <cfRule type="cellIs" dxfId="2386" priority="3193" operator="lessThan">
      <formula>$C$4</formula>
    </cfRule>
  </conditionalFormatting>
  <conditionalFormatting sqref="BA42">
    <cfRule type="cellIs" dxfId="2385" priority="3194" operator="lessThan">
      <formula>$C$4</formula>
    </cfRule>
  </conditionalFormatting>
  <conditionalFormatting sqref="BA42">
    <cfRule type="cellIs" dxfId="2384" priority="3195" operator="lessThan">
      <formula>$C$4</formula>
    </cfRule>
  </conditionalFormatting>
  <conditionalFormatting sqref="BA43">
    <cfRule type="cellIs" dxfId="2383" priority="3196" operator="lessThan">
      <formula>$C$4</formula>
    </cfRule>
  </conditionalFormatting>
  <conditionalFormatting sqref="BA43">
    <cfRule type="cellIs" dxfId="2382" priority="3197" operator="lessThan">
      <formula>$C$4</formula>
    </cfRule>
  </conditionalFormatting>
  <conditionalFormatting sqref="BA44">
    <cfRule type="cellIs" dxfId="2381" priority="3198" operator="lessThan">
      <formula>$C$4</formula>
    </cfRule>
  </conditionalFormatting>
  <conditionalFormatting sqref="BA44">
    <cfRule type="cellIs" dxfId="2380" priority="3199" operator="lessThan">
      <formula>$C$4</formula>
    </cfRule>
  </conditionalFormatting>
  <conditionalFormatting sqref="BA45">
    <cfRule type="cellIs" dxfId="2379" priority="3200" operator="lessThan">
      <formula>$C$4</formula>
    </cfRule>
  </conditionalFormatting>
  <conditionalFormatting sqref="BA45">
    <cfRule type="cellIs" dxfId="2378" priority="3201" operator="lessThan">
      <formula>$C$4</formula>
    </cfRule>
  </conditionalFormatting>
  <conditionalFormatting sqref="BA46">
    <cfRule type="cellIs" dxfId="2377" priority="3202" operator="lessThan">
      <formula>$C$4</formula>
    </cfRule>
  </conditionalFormatting>
  <conditionalFormatting sqref="BA46">
    <cfRule type="cellIs" dxfId="2376" priority="3203" operator="lessThan">
      <formula>$C$4</formula>
    </cfRule>
  </conditionalFormatting>
  <conditionalFormatting sqref="BA47">
    <cfRule type="cellIs" dxfId="2375" priority="3204" operator="lessThan">
      <formula>$C$4</formula>
    </cfRule>
  </conditionalFormatting>
  <conditionalFormatting sqref="BA47">
    <cfRule type="cellIs" dxfId="2374" priority="3205" operator="lessThan">
      <formula>$C$4</formula>
    </cfRule>
  </conditionalFormatting>
  <conditionalFormatting sqref="BA48">
    <cfRule type="cellIs" dxfId="2373" priority="3206" operator="lessThan">
      <formula>$C$4</formula>
    </cfRule>
  </conditionalFormatting>
  <conditionalFormatting sqref="BA48">
    <cfRule type="cellIs" dxfId="2372" priority="3207" operator="lessThan">
      <formula>$C$4</formula>
    </cfRule>
  </conditionalFormatting>
  <conditionalFormatting sqref="BA49">
    <cfRule type="cellIs" dxfId="2371" priority="3208" operator="lessThan">
      <formula>$C$4</formula>
    </cfRule>
  </conditionalFormatting>
  <conditionalFormatting sqref="BA49">
    <cfRule type="cellIs" dxfId="2370" priority="3209" operator="lessThan">
      <formula>$C$4</formula>
    </cfRule>
  </conditionalFormatting>
  <conditionalFormatting sqref="BA50">
    <cfRule type="cellIs" dxfId="2369" priority="3210" operator="lessThan">
      <formula>$C$4</formula>
    </cfRule>
  </conditionalFormatting>
  <conditionalFormatting sqref="BA50">
    <cfRule type="cellIs" dxfId="2368" priority="3211" operator="lessThan">
      <formula>$C$4</formula>
    </cfRule>
  </conditionalFormatting>
  <conditionalFormatting sqref="BA51">
    <cfRule type="cellIs" dxfId="2367" priority="3212" operator="lessThan">
      <formula>$C$4</formula>
    </cfRule>
  </conditionalFormatting>
  <conditionalFormatting sqref="BA51">
    <cfRule type="cellIs" dxfId="2366" priority="3213" operator="lessThan">
      <formula>$C$4</formula>
    </cfRule>
  </conditionalFormatting>
  <conditionalFormatting sqref="BA52">
    <cfRule type="cellIs" dxfId="2365" priority="3214" operator="lessThan">
      <formula>$C$4</formula>
    </cfRule>
  </conditionalFormatting>
  <conditionalFormatting sqref="BA52">
    <cfRule type="cellIs" dxfId="2364" priority="3215" operator="lessThan">
      <formula>$C$4</formula>
    </cfRule>
  </conditionalFormatting>
  <conditionalFormatting sqref="BA53">
    <cfRule type="cellIs" dxfId="2363" priority="3216" operator="lessThan">
      <formula>$C$4</formula>
    </cfRule>
  </conditionalFormatting>
  <conditionalFormatting sqref="BA53">
    <cfRule type="cellIs" dxfId="2362" priority="3217" operator="lessThan">
      <formula>$C$4</formula>
    </cfRule>
  </conditionalFormatting>
  <conditionalFormatting sqref="BA54">
    <cfRule type="cellIs" dxfId="2361" priority="3218" operator="lessThan">
      <formula>$C$4</formula>
    </cfRule>
  </conditionalFormatting>
  <conditionalFormatting sqref="BA54">
    <cfRule type="cellIs" dxfId="2360" priority="3219" operator="lessThan">
      <formula>$C$4</formula>
    </cfRule>
  </conditionalFormatting>
  <conditionalFormatting sqref="BA55">
    <cfRule type="cellIs" dxfId="2359" priority="3220" operator="lessThan">
      <formula>$C$4</formula>
    </cfRule>
  </conditionalFormatting>
  <conditionalFormatting sqref="BA55">
    <cfRule type="cellIs" dxfId="2358" priority="3221" operator="lessThan">
      <formula>$C$4</formula>
    </cfRule>
  </conditionalFormatting>
  <conditionalFormatting sqref="BA56">
    <cfRule type="cellIs" dxfId="2357" priority="3222" operator="lessThan">
      <formula>$C$4</formula>
    </cfRule>
  </conditionalFormatting>
  <conditionalFormatting sqref="BA56">
    <cfRule type="cellIs" dxfId="2356" priority="3223" operator="lessThan">
      <formula>$C$4</formula>
    </cfRule>
  </conditionalFormatting>
  <conditionalFormatting sqref="BA57">
    <cfRule type="cellIs" dxfId="2355" priority="3224" operator="lessThan">
      <formula>$C$4</formula>
    </cfRule>
  </conditionalFormatting>
  <conditionalFormatting sqref="BA57">
    <cfRule type="cellIs" dxfId="2354" priority="3225" operator="lessThan">
      <formula>$C$4</formula>
    </cfRule>
  </conditionalFormatting>
  <conditionalFormatting sqref="BA58">
    <cfRule type="cellIs" dxfId="2353" priority="3226" operator="lessThan">
      <formula>$C$4</formula>
    </cfRule>
  </conditionalFormatting>
  <conditionalFormatting sqref="BA58">
    <cfRule type="cellIs" dxfId="2352" priority="3227" operator="lessThan">
      <formula>$C$4</formula>
    </cfRule>
  </conditionalFormatting>
  <conditionalFormatting sqref="BA59">
    <cfRule type="cellIs" dxfId="2351" priority="3228" operator="lessThan">
      <formula>$C$4</formula>
    </cfRule>
  </conditionalFormatting>
  <conditionalFormatting sqref="BA59">
    <cfRule type="cellIs" dxfId="2350" priority="3229" operator="lessThan">
      <formula>$C$4</formula>
    </cfRule>
  </conditionalFormatting>
  <conditionalFormatting sqref="BA60">
    <cfRule type="cellIs" dxfId="2349" priority="3230" operator="lessThan">
      <formula>$C$4</formula>
    </cfRule>
  </conditionalFormatting>
  <conditionalFormatting sqref="BA60">
    <cfRule type="cellIs" dxfId="2348" priority="3231" operator="lessThan">
      <formula>$C$4</formula>
    </cfRule>
  </conditionalFormatting>
  <conditionalFormatting sqref="BB11">
    <cfRule type="cellIs" dxfId="2347" priority="3232" operator="lessThan">
      <formula>$C$4</formula>
    </cfRule>
  </conditionalFormatting>
  <conditionalFormatting sqref="BB11">
    <cfRule type="cellIs" dxfId="2346" priority="3233" operator="lessThan">
      <formula>$C$4</formula>
    </cfRule>
  </conditionalFormatting>
  <conditionalFormatting sqref="BB12">
    <cfRule type="cellIs" dxfId="2345" priority="3234" operator="lessThan">
      <formula>$C$4</formula>
    </cfRule>
  </conditionalFormatting>
  <conditionalFormatting sqref="BB12">
    <cfRule type="cellIs" dxfId="2344" priority="3235" operator="lessThan">
      <formula>$C$4</formula>
    </cfRule>
  </conditionalFormatting>
  <conditionalFormatting sqref="BB13">
    <cfRule type="cellIs" dxfId="2343" priority="3236" operator="lessThan">
      <formula>$C$4</formula>
    </cfRule>
  </conditionalFormatting>
  <conditionalFormatting sqref="BB13">
    <cfRule type="cellIs" dxfId="2342" priority="3237" operator="lessThan">
      <formula>$C$4</formula>
    </cfRule>
  </conditionalFormatting>
  <conditionalFormatting sqref="BB14">
    <cfRule type="cellIs" dxfId="2341" priority="3238" operator="lessThan">
      <formula>$C$4</formula>
    </cfRule>
  </conditionalFormatting>
  <conditionalFormatting sqref="BB14">
    <cfRule type="cellIs" dxfId="2340" priority="3239" operator="lessThan">
      <formula>$C$4</formula>
    </cfRule>
  </conditionalFormatting>
  <conditionalFormatting sqref="BB15">
    <cfRule type="cellIs" dxfId="2339" priority="3240" operator="lessThan">
      <formula>$C$4</formula>
    </cfRule>
  </conditionalFormatting>
  <conditionalFormatting sqref="BB15">
    <cfRule type="cellIs" dxfId="2338" priority="3241" operator="lessThan">
      <formula>$C$4</formula>
    </cfRule>
  </conditionalFormatting>
  <conditionalFormatting sqref="BB16">
    <cfRule type="cellIs" dxfId="2337" priority="3242" operator="lessThan">
      <formula>$C$4</formula>
    </cfRule>
  </conditionalFormatting>
  <conditionalFormatting sqref="BB16">
    <cfRule type="cellIs" dxfId="2336" priority="3243" operator="lessThan">
      <formula>$C$4</formula>
    </cfRule>
  </conditionalFormatting>
  <conditionalFormatting sqref="BB17">
    <cfRule type="cellIs" dxfId="2335" priority="3244" operator="lessThan">
      <formula>$C$4</formula>
    </cfRule>
  </conditionalFormatting>
  <conditionalFormatting sqref="BB17">
    <cfRule type="cellIs" dxfId="2334" priority="3245" operator="lessThan">
      <formula>$C$4</formula>
    </cfRule>
  </conditionalFormatting>
  <conditionalFormatting sqref="BB18">
    <cfRule type="cellIs" dxfId="2333" priority="3246" operator="lessThan">
      <formula>$C$4</formula>
    </cfRule>
  </conditionalFormatting>
  <conditionalFormatting sqref="BB18">
    <cfRule type="cellIs" dxfId="2332" priority="3247" operator="lessThan">
      <formula>$C$4</formula>
    </cfRule>
  </conditionalFormatting>
  <conditionalFormatting sqref="BB19">
    <cfRule type="cellIs" dxfId="2331" priority="3248" operator="lessThan">
      <formula>$C$4</formula>
    </cfRule>
  </conditionalFormatting>
  <conditionalFormatting sqref="BB19">
    <cfRule type="cellIs" dxfId="2330" priority="3249" operator="lessThan">
      <formula>$C$4</formula>
    </cfRule>
  </conditionalFormatting>
  <conditionalFormatting sqref="BB20">
    <cfRule type="cellIs" dxfId="2329" priority="3250" operator="lessThan">
      <formula>$C$4</formula>
    </cfRule>
  </conditionalFormatting>
  <conditionalFormatting sqref="BB20">
    <cfRule type="cellIs" dxfId="2328" priority="3251" operator="lessThan">
      <formula>$C$4</formula>
    </cfRule>
  </conditionalFormatting>
  <conditionalFormatting sqref="BB21">
    <cfRule type="cellIs" dxfId="2327" priority="3252" operator="lessThan">
      <formula>$C$4</formula>
    </cfRule>
  </conditionalFormatting>
  <conditionalFormatting sqref="BB21">
    <cfRule type="cellIs" dxfId="2326" priority="3253" operator="lessThan">
      <formula>$C$4</formula>
    </cfRule>
  </conditionalFormatting>
  <conditionalFormatting sqref="BB22">
    <cfRule type="cellIs" dxfId="2325" priority="3254" operator="lessThan">
      <formula>$C$4</formula>
    </cfRule>
  </conditionalFormatting>
  <conditionalFormatting sqref="BB22">
    <cfRule type="cellIs" dxfId="2324" priority="3255" operator="lessThan">
      <formula>$C$4</formula>
    </cfRule>
  </conditionalFormatting>
  <conditionalFormatting sqref="BB23">
    <cfRule type="cellIs" dxfId="2323" priority="3256" operator="lessThan">
      <formula>$C$4</formula>
    </cfRule>
  </conditionalFormatting>
  <conditionalFormatting sqref="BB23">
    <cfRule type="cellIs" dxfId="2322" priority="3257" operator="lessThan">
      <formula>$C$4</formula>
    </cfRule>
  </conditionalFormatting>
  <conditionalFormatting sqref="BB24">
    <cfRule type="cellIs" dxfId="2321" priority="3258" operator="lessThan">
      <formula>$C$4</formula>
    </cfRule>
  </conditionalFormatting>
  <conditionalFormatting sqref="BB24">
    <cfRule type="cellIs" dxfId="2320" priority="3259" operator="lessThan">
      <formula>$C$4</formula>
    </cfRule>
  </conditionalFormatting>
  <conditionalFormatting sqref="BB25">
    <cfRule type="cellIs" dxfId="2319" priority="3260" operator="lessThan">
      <formula>$C$4</formula>
    </cfRule>
  </conditionalFormatting>
  <conditionalFormatting sqref="BB25">
    <cfRule type="cellIs" dxfId="2318" priority="3261" operator="lessThan">
      <formula>$C$4</formula>
    </cfRule>
  </conditionalFormatting>
  <conditionalFormatting sqref="BB26">
    <cfRule type="cellIs" dxfId="2317" priority="3262" operator="lessThan">
      <formula>$C$4</formula>
    </cfRule>
  </conditionalFormatting>
  <conditionalFormatting sqref="BB26">
    <cfRule type="cellIs" dxfId="2316" priority="3263" operator="lessThan">
      <formula>$C$4</formula>
    </cfRule>
  </conditionalFormatting>
  <conditionalFormatting sqref="BB27">
    <cfRule type="cellIs" dxfId="2315" priority="3264" operator="lessThan">
      <formula>$C$4</formula>
    </cfRule>
  </conditionalFormatting>
  <conditionalFormatting sqref="BB27">
    <cfRule type="cellIs" dxfId="2314" priority="3265" operator="lessThan">
      <formula>$C$4</formula>
    </cfRule>
  </conditionalFormatting>
  <conditionalFormatting sqref="BB28">
    <cfRule type="cellIs" dxfId="2313" priority="3266" operator="lessThan">
      <formula>$C$4</formula>
    </cfRule>
  </conditionalFormatting>
  <conditionalFormatting sqref="BB28">
    <cfRule type="cellIs" dxfId="2312" priority="3267" operator="lessThan">
      <formula>$C$4</formula>
    </cfRule>
  </conditionalFormatting>
  <conditionalFormatting sqref="BB29">
    <cfRule type="cellIs" dxfId="2311" priority="3268" operator="lessThan">
      <formula>$C$4</formula>
    </cfRule>
  </conditionalFormatting>
  <conditionalFormatting sqref="BB29">
    <cfRule type="cellIs" dxfId="2310" priority="3269" operator="lessThan">
      <formula>$C$4</formula>
    </cfRule>
  </conditionalFormatting>
  <conditionalFormatting sqref="BB30">
    <cfRule type="cellIs" dxfId="2309" priority="3270" operator="lessThan">
      <formula>$C$4</formula>
    </cfRule>
  </conditionalFormatting>
  <conditionalFormatting sqref="BB30">
    <cfRule type="cellIs" dxfId="2308" priority="3271" operator="lessThan">
      <formula>$C$4</formula>
    </cfRule>
  </conditionalFormatting>
  <conditionalFormatting sqref="BB31">
    <cfRule type="cellIs" dxfId="2307" priority="3272" operator="lessThan">
      <formula>$C$4</formula>
    </cfRule>
  </conditionalFormatting>
  <conditionalFormatting sqref="BB31">
    <cfRule type="cellIs" dxfId="2306" priority="3273" operator="lessThan">
      <formula>$C$4</formula>
    </cfRule>
  </conditionalFormatting>
  <conditionalFormatting sqref="BB32">
    <cfRule type="cellIs" dxfId="2305" priority="3274" operator="lessThan">
      <formula>$C$4</formula>
    </cfRule>
  </conditionalFormatting>
  <conditionalFormatting sqref="BB32">
    <cfRule type="cellIs" dxfId="2304" priority="3275" operator="lessThan">
      <formula>$C$4</formula>
    </cfRule>
  </conditionalFormatting>
  <conditionalFormatting sqref="BB33">
    <cfRule type="cellIs" dxfId="2303" priority="3276" operator="lessThan">
      <formula>$C$4</formula>
    </cfRule>
  </conditionalFormatting>
  <conditionalFormatting sqref="BB33">
    <cfRule type="cellIs" dxfId="2302" priority="3277" operator="lessThan">
      <formula>$C$4</formula>
    </cfRule>
  </conditionalFormatting>
  <conditionalFormatting sqref="BB34">
    <cfRule type="cellIs" dxfId="2301" priority="3278" operator="lessThan">
      <formula>$C$4</formula>
    </cfRule>
  </conditionalFormatting>
  <conditionalFormatting sqref="BB34">
    <cfRule type="cellIs" dxfId="2300" priority="3279" operator="lessThan">
      <formula>$C$4</formula>
    </cfRule>
  </conditionalFormatting>
  <conditionalFormatting sqref="BB35">
    <cfRule type="cellIs" dxfId="2299" priority="3280" operator="lessThan">
      <formula>$C$4</formula>
    </cfRule>
  </conditionalFormatting>
  <conditionalFormatting sqref="BB35">
    <cfRule type="cellIs" dxfId="2298" priority="3281" operator="lessThan">
      <formula>$C$4</formula>
    </cfRule>
  </conditionalFormatting>
  <conditionalFormatting sqref="BB36">
    <cfRule type="cellIs" dxfId="2297" priority="3282" operator="lessThan">
      <formula>$C$4</formula>
    </cfRule>
  </conditionalFormatting>
  <conditionalFormatting sqref="BB36">
    <cfRule type="cellIs" dxfId="2296" priority="3283" operator="lessThan">
      <formula>$C$4</formula>
    </cfRule>
  </conditionalFormatting>
  <conditionalFormatting sqref="BB37">
    <cfRule type="cellIs" dxfId="2295" priority="3284" operator="lessThan">
      <formula>$C$4</formula>
    </cfRule>
  </conditionalFormatting>
  <conditionalFormatting sqref="BB37">
    <cfRule type="cellIs" dxfId="2294" priority="3285" operator="lessThan">
      <formula>$C$4</formula>
    </cfRule>
  </conditionalFormatting>
  <conditionalFormatting sqref="BB38">
    <cfRule type="cellIs" dxfId="2293" priority="3286" operator="lessThan">
      <formula>$C$4</formula>
    </cfRule>
  </conditionalFormatting>
  <conditionalFormatting sqref="BB38">
    <cfRule type="cellIs" dxfId="2292" priority="3287" operator="lessThan">
      <formula>$C$4</formula>
    </cfRule>
  </conditionalFormatting>
  <conditionalFormatting sqref="BB39">
    <cfRule type="cellIs" dxfId="2291" priority="3288" operator="lessThan">
      <formula>$C$4</formula>
    </cfRule>
  </conditionalFormatting>
  <conditionalFormatting sqref="BB39">
    <cfRule type="cellIs" dxfId="2290" priority="3289" operator="lessThan">
      <formula>$C$4</formula>
    </cfRule>
  </conditionalFormatting>
  <conditionalFormatting sqref="BB40">
    <cfRule type="cellIs" dxfId="2289" priority="3290" operator="lessThan">
      <formula>$C$4</formula>
    </cfRule>
  </conditionalFormatting>
  <conditionalFormatting sqref="BB40">
    <cfRule type="cellIs" dxfId="2288" priority="3291" operator="lessThan">
      <formula>$C$4</formula>
    </cfRule>
  </conditionalFormatting>
  <conditionalFormatting sqref="BB41">
    <cfRule type="cellIs" dxfId="2287" priority="3292" operator="lessThan">
      <formula>$C$4</formula>
    </cfRule>
  </conditionalFormatting>
  <conditionalFormatting sqref="BB41">
    <cfRule type="cellIs" dxfId="2286" priority="3293" operator="lessThan">
      <formula>$C$4</formula>
    </cfRule>
  </conditionalFormatting>
  <conditionalFormatting sqref="BB42">
    <cfRule type="cellIs" dxfId="2285" priority="3294" operator="lessThan">
      <formula>$C$4</formula>
    </cfRule>
  </conditionalFormatting>
  <conditionalFormatting sqref="BB42">
    <cfRule type="cellIs" dxfId="2284" priority="3295" operator="lessThan">
      <formula>$C$4</formula>
    </cfRule>
  </conditionalFormatting>
  <conditionalFormatting sqref="BB43">
    <cfRule type="cellIs" dxfId="2283" priority="3296" operator="lessThan">
      <formula>$C$4</formula>
    </cfRule>
  </conditionalFormatting>
  <conditionalFormatting sqref="BB43">
    <cfRule type="cellIs" dxfId="2282" priority="3297" operator="lessThan">
      <formula>$C$4</formula>
    </cfRule>
  </conditionalFormatting>
  <conditionalFormatting sqref="BB44">
    <cfRule type="cellIs" dxfId="2281" priority="3298" operator="lessThan">
      <formula>$C$4</formula>
    </cfRule>
  </conditionalFormatting>
  <conditionalFormatting sqref="BB44">
    <cfRule type="cellIs" dxfId="2280" priority="3299" operator="lessThan">
      <formula>$C$4</formula>
    </cfRule>
  </conditionalFormatting>
  <conditionalFormatting sqref="BB45">
    <cfRule type="cellIs" dxfId="2279" priority="3300" operator="lessThan">
      <formula>$C$4</formula>
    </cfRule>
  </conditionalFormatting>
  <conditionalFormatting sqref="BB45">
    <cfRule type="cellIs" dxfId="2278" priority="3301" operator="lessThan">
      <formula>$C$4</formula>
    </cfRule>
  </conditionalFormatting>
  <conditionalFormatting sqref="BB46">
    <cfRule type="cellIs" dxfId="2277" priority="3302" operator="lessThan">
      <formula>$C$4</formula>
    </cfRule>
  </conditionalFormatting>
  <conditionalFormatting sqref="BB46">
    <cfRule type="cellIs" dxfId="2276" priority="3303" operator="lessThan">
      <formula>$C$4</formula>
    </cfRule>
  </conditionalFormatting>
  <conditionalFormatting sqref="BB47">
    <cfRule type="cellIs" dxfId="2275" priority="3304" operator="lessThan">
      <formula>$C$4</formula>
    </cfRule>
  </conditionalFormatting>
  <conditionalFormatting sqref="BB47">
    <cfRule type="cellIs" dxfId="2274" priority="3305" operator="lessThan">
      <formula>$C$4</formula>
    </cfRule>
  </conditionalFormatting>
  <conditionalFormatting sqref="BB48">
    <cfRule type="cellIs" dxfId="2273" priority="3306" operator="lessThan">
      <formula>$C$4</formula>
    </cfRule>
  </conditionalFormatting>
  <conditionalFormatting sqref="BB48">
    <cfRule type="cellIs" dxfId="2272" priority="3307" operator="lessThan">
      <formula>$C$4</formula>
    </cfRule>
  </conditionalFormatting>
  <conditionalFormatting sqref="BB49">
    <cfRule type="cellIs" dxfId="2271" priority="3308" operator="lessThan">
      <formula>$C$4</formula>
    </cfRule>
  </conditionalFormatting>
  <conditionalFormatting sqref="BB49">
    <cfRule type="cellIs" dxfId="2270" priority="3309" operator="lessThan">
      <formula>$C$4</formula>
    </cfRule>
  </conditionalFormatting>
  <conditionalFormatting sqref="BB50">
    <cfRule type="cellIs" dxfId="2269" priority="3310" operator="lessThan">
      <formula>$C$4</formula>
    </cfRule>
  </conditionalFormatting>
  <conditionalFormatting sqref="BB50">
    <cfRule type="cellIs" dxfId="2268" priority="3311" operator="lessThan">
      <formula>$C$4</formula>
    </cfRule>
  </conditionalFormatting>
  <conditionalFormatting sqref="BB51">
    <cfRule type="cellIs" dxfId="2267" priority="3312" operator="lessThan">
      <formula>$C$4</formula>
    </cfRule>
  </conditionalFormatting>
  <conditionalFormatting sqref="BB51">
    <cfRule type="cellIs" dxfId="2266" priority="3313" operator="lessThan">
      <formula>$C$4</formula>
    </cfRule>
  </conditionalFormatting>
  <conditionalFormatting sqref="BB52">
    <cfRule type="cellIs" dxfId="2265" priority="3314" operator="lessThan">
      <formula>$C$4</formula>
    </cfRule>
  </conditionalFormatting>
  <conditionalFormatting sqref="BB52">
    <cfRule type="cellIs" dxfId="2264" priority="3315" operator="lessThan">
      <formula>$C$4</formula>
    </cfRule>
  </conditionalFormatting>
  <conditionalFormatting sqref="BB53">
    <cfRule type="cellIs" dxfId="2263" priority="3316" operator="lessThan">
      <formula>$C$4</formula>
    </cfRule>
  </conditionalFormatting>
  <conditionalFormatting sqref="BB53">
    <cfRule type="cellIs" dxfId="2262" priority="3317" operator="lessThan">
      <formula>$C$4</formula>
    </cfRule>
  </conditionalFormatting>
  <conditionalFormatting sqref="BB54">
    <cfRule type="cellIs" dxfId="2261" priority="3318" operator="lessThan">
      <formula>$C$4</formula>
    </cfRule>
  </conditionalFormatting>
  <conditionalFormatting sqref="BB54">
    <cfRule type="cellIs" dxfId="2260" priority="3319" operator="lessThan">
      <formula>$C$4</formula>
    </cfRule>
  </conditionalFormatting>
  <conditionalFormatting sqref="BB55">
    <cfRule type="cellIs" dxfId="2259" priority="3320" operator="lessThan">
      <formula>$C$4</formula>
    </cfRule>
  </conditionalFormatting>
  <conditionalFormatting sqref="BB55">
    <cfRule type="cellIs" dxfId="2258" priority="3321" operator="lessThan">
      <formula>$C$4</formula>
    </cfRule>
  </conditionalFormatting>
  <conditionalFormatting sqref="BB56">
    <cfRule type="cellIs" dxfId="2257" priority="3322" operator="lessThan">
      <formula>$C$4</formula>
    </cfRule>
  </conditionalFormatting>
  <conditionalFormatting sqref="BB56">
    <cfRule type="cellIs" dxfId="2256" priority="3323" operator="lessThan">
      <formula>$C$4</formula>
    </cfRule>
  </conditionalFormatting>
  <conditionalFormatting sqref="BB57">
    <cfRule type="cellIs" dxfId="2255" priority="3324" operator="lessThan">
      <formula>$C$4</formula>
    </cfRule>
  </conditionalFormatting>
  <conditionalFormatting sqref="BB57">
    <cfRule type="cellIs" dxfId="2254" priority="3325" operator="lessThan">
      <formula>$C$4</formula>
    </cfRule>
  </conditionalFormatting>
  <conditionalFormatting sqref="BB58">
    <cfRule type="cellIs" dxfId="2253" priority="3326" operator="lessThan">
      <formula>$C$4</formula>
    </cfRule>
  </conditionalFormatting>
  <conditionalFormatting sqref="BB58">
    <cfRule type="cellIs" dxfId="2252" priority="3327" operator="lessThan">
      <formula>$C$4</formula>
    </cfRule>
  </conditionalFormatting>
  <conditionalFormatting sqref="BB59">
    <cfRule type="cellIs" dxfId="2251" priority="3328" operator="lessThan">
      <formula>$C$4</formula>
    </cfRule>
  </conditionalFormatting>
  <conditionalFormatting sqref="BB59">
    <cfRule type="cellIs" dxfId="2250" priority="3329" operator="lessThan">
      <formula>$C$4</formula>
    </cfRule>
  </conditionalFormatting>
  <conditionalFormatting sqref="BB60">
    <cfRule type="cellIs" dxfId="2249" priority="3330" operator="lessThan">
      <formula>$C$4</formula>
    </cfRule>
  </conditionalFormatting>
  <conditionalFormatting sqref="BB60">
    <cfRule type="cellIs" dxfId="2248" priority="3331" operator="lessThan">
      <formula>$C$4</formula>
    </cfRule>
  </conditionalFormatting>
  <conditionalFormatting sqref="BC11">
    <cfRule type="cellIs" dxfId="2247" priority="3332" operator="lessThan">
      <formula>$C$4</formula>
    </cfRule>
  </conditionalFormatting>
  <conditionalFormatting sqref="BC11">
    <cfRule type="cellIs" dxfId="2246" priority="3333" operator="lessThan">
      <formula>$C$4</formula>
    </cfRule>
  </conditionalFormatting>
  <conditionalFormatting sqref="BC12">
    <cfRule type="cellIs" dxfId="2245" priority="3334" operator="lessThan">
      <formula>$C$4</formula>
    </cfRule>
  </conditionalFormatting>
  <conditionalFormatting sqref="BC12">
    <cfRule type="cellIs" dxfId="2244" priority="3335" operator="lessThan">
      <formula>$C$4</formula>
    </cfRule>
  </conditionalFormatting>
  <conditionalFormatting sqref="BC13">
    <cfRule type="cellIs" dxfId="2243" priority="3336" operator="lessThan">
      <formula>$C$4</formula>
    </cfRule>
  </conditionalFormatting>
  <conditionalFormatting sqref="BC13">
    <cfRule type="cellIs" dxfId="2242" priority="3337" operator="lessThan">
      <formula>$C$4</formula>
    </cfRule>
  </conditionalFormatting>
  <conditionalFormatting sqref="BC14">
    <cfRule type="cellIs" dxfId="2241" priority="3338" operator="lessThan">
      <formula>$C$4</formula>
    </cfRule>
  </conditionalFormatting>
  <conditionalFormatting sqref="BC14">
    <cfRule type="cellIs" dxfId="2240" priority="3339" operator="lessThan">
      <formula>$C$4</formula>
    </cfRule>
  </conditionalFormatting>
  <conditionalFormatting sqref="BC15">
    <cfRule type="cellIs" dxfId="2239" priority="3340" operator="lessThan">
      <formula>$C$4</formula>
    </cfRule>
  </conditionalFormatting>
  <conditionalFormatting sqref="BC15">
    <cfRule type="cellIs" dxfId="2238" priority="3341" operator="lessThan">
      <formula>$C$4</formula>
    </cfRule>
  </conditionalFormatting>
  <conditionalFormatting sqref="BC16">
    <cfRule type="cellIs" dxfId="2237" priority="3342" operator="lessThan">
      <formula>$C$4</formula>
    </cfRule>
  </conditionalFormatting>
  <conditionalFormatting sqref="BC16">
    <cfRule type="cellIs" dxfId="2236" priority="3343" operator="lessThan">
      <formula>$C$4</formula>
    </cfRule>
  </conditionalFormatting>
  <conditionalFormatting sqref="BC17">
    <cfRule type="cellIs" dxfId="2235" priority="3344" operator="lessThan">
      <formula>$C$4</formula>
    </cfRule>
  </conditionalFormatting>
  <conditionalFormatting sqref="BC17">
    <cfRule type="cellIs" dxfId="2234" priority="3345" operator="lessThan">
      <formula>$C$4</formula>
    </cfRule>
  </conditionalFormatting>
  <conditionalFormatting sqref="BC18">
    <cfRule type="cellIs" dxfId="2233" priority="3346" operator="lessThan">
      <formula>$C$4</formula>
    </cfRule>
  </conditionalFormatting>
  <conditionalFormatting sqref="BC18">
    <cfRule type="cellIs" dxfId="2232" priority="3347" operator="lessThan">
      <formula>$C$4</formula>
    </cfRule>
  </conditionalFormatting>
  <conditionalFormatting sqref="BC19">
    <cfRule type="cellIs" dxfId="2231" priority="3348" operator="lessThan">
      <formula>$C$4</formula>
    </cfRule>
  </conditionalFormatting>
  <conditionalFormatting sqref="BC19">
    <cfRule type="cellIs" dxfId="2230" priority="3349" operator="lessThan">
      <formula>$C$4</formula>
    </cfRule>
  </conditionalFormatting>
  <conditionalFormatting sqref="BC20">
    <cfRule type="cellIs" dxfId="2229" priority="3350" operator="lessThan">
      <formula>$C$4</formula>
    </cfRule>
  </conditionalFormatting>
  <conditionalFormatting sqref="BC20">
    <cfRule type="cellIs" dxfId="2228" priority="3351" operator="lessThan">
      <formula>$C$4</formula>
    </cfRule>
  </conditionalFormatting>
  <conditionalFormatting sqref="BC21">
    <cfRule type="cellIs" dxfId="2227" priority="3352" operator="lessThan">
      <formula>$C$4</formula>
    </cfRule>
  </conditionalFormatting>
  <conditionalFormatting sqref="BC21">
    <cfRule type="cellIs" dxfId="2226" priority="3353" operator="lessThan">
      <formula>$C$4</formula>
    </cfRule>
  </conditionalFormatting>
  <conditionalFormatting sqref="BC22">
    <cfRule type="cellIs" dxfId="2225" priority="3354" operator="lessThan">
      <formula>$C$4</formula>
    </cfRule>
  </conditionalFormatting>
  <conditionalFormatting sqref="BC22">
    <cfRule type="cellIs" dxfId="2224" priority="3355" operator="lessThan">
      <formula>$C$4</formula>
    </cfRule>
  </conditionalFormatting>
  <conditionalFormatting sqref="BC23">
    <cfRule type="cellIs" dxfId="2223" priority="3356" operator="lessThan">
      <formula>$C$4</formula>
    </cfRule>
  </conditionalFormatting>
  <conditionalFormatting sqref="BC23">
    <cfRule type="cellIs" dxfId="2222" priority="3357" operator="lessThan">
      <formula>$C$4</formula>
    </cfRule>
  </conditionalFormatting>
  <conditionalFormatting sqref="BC24">
    <cfRule type="cellIs" dxfId="2221" priority="3358" operator="lessThan">
      <formula>$C$4</formula>
    </cfRule>
  </conditionalFormatting>
  <conditionalFormatting sqref="BC24">
    <cfRule type="cellIs" dxfId="2220" priority="3359" operator="lessThan">
      <formula>$C$4</formula>
    </cfRule>
  </conditionalFormatting>
  <conditionalFormatting sqref="BC25">
    <cfRule type="cellIs" dxfId="2219" priority="3360" operator="lessThan">
      <formula>$C$4</formula>
    </cfRule>
  </conditionalFormatting>
  <conditionalFormatting sqref="BC25">
    <cfRule type="cellIs" dxfId="2218" priority="3361" operator="lessThan">
      <formula>$C$4</formula>
    </cfRule>
  </conditionalFormatting>
  <conditionalFormatting sqref="BC26">
    <cfRule type="cellIs" dxfId="2217" priority="3362" operator="lessThan">
      <formula>$C$4</formula>
    </cfRule>
  </conditionalFormatting>
  <conditionalFormatting sqref="BC26">
    <cfRule type="cellIs" dxfId="2216" priority="3363" operator="lessThan">
      <formula>$C$4</formula>
    </cfRule>
  </conditionalFormatting>
  <conditionalFormatting sqref="BC27">
    <cfRule type="cellIs" dxfId="2215" priority="3364" operator="lessThan">
      <formula>$C$4</formula>
    </cfRule>
  </conditionalFormatting>
  <conditionalFormatting sqref="BC27">
    <cfRule type="cellIs" dxfId="2214" priority="3365" operator="lessThan">
      <formula>$C$4</formula>
    </cfRule>
  </conditionalFormatting>
  <conditionalFormatting sqref="BC28">
    <cfRule type="cellIs" dxfId="2213" priority="3366" operator="lessThan">
      <formula>$C$4</formula>
    </cfRule>
  </conditionalFormatting>
  <conditionalFormatting sqref="BC28">
    <cfRule type="cellIs" dxfId="2212" priority="3367" operator="lessThan">
      <formula>$C$4</formula>
    </cfRule>
  </conditionalFormatting>
  <conditionalFormatting sqref="BC29">
    <cfRule type="cellIs" dxfId="2211" priority="3368" operator="lessThan">
      <formula>$C$4</formula>
    </cfRule>
  </conditionalFormatting>
  <conditionalFormatting sqref="BC29">
    <cfRule type="cellIs" dxfId="2210" priority="3369" operator="lessThan">
      <formula>$C$4</formula>
    </cfRule>
  </conditionalFormatting>
  <conditionalFormatting sqref="BC30">
    <cfRule type="cellIs" dxfId="2209" priority="3370" operator="lessThan">
      <formula>$C$4</formula>
    </cfRule>
  </conditionalFormatting>
  <conditionalFormatting sqref="BC30">
    <cfRule type="cellIs" dxfId="2208" priority="3371" operator="lessThan">
      <formula>$C$4</formula>
    </cfRule>
  </conditionalFormatting>
  <conditionalFormatting sqref="BC31">
    <cfRule type="cellIs" dxfId="2207" priority="3372" operator="lessThan">
      <formula>$C$4</formula>
    </cfRule>
  </conditionalFormatting>
  <conditionalFormatting sqref="BC31">
    <cfRule type="cellIs" dxfId="2206" priority="3373" operator="lessThan">
      <formula>$C$4</formula>
    </cfRule>
  </conditionalFormatting>
  <conditionalFormatting sqref="BC32">
    <cfRule type="cellIs" dxfId="2205" priority="3374" operator="lessThan">
      <formula>$C$4</formula>
    </cfRule>
  </conditionalFormatting>
  <conditionalFormatting sqref="BC32">
    <cfRule type="cellIs" dxfId="2204" priority="3375" operator="lessThan">
      <formula>$C$4</formula>
    </cfRule>
  </conditionalFormatting>
  <conditionalFormatting sqref="BC33">
    <cfRule type="cellIs" dxfId="2203" priority="3376" operator="lessThan">
      <formula>$C$4</formula>
    </cfRule>
  </conditionalFormatting>
  <conditionalFormatting sqref="BC33">
    <cfRule type="cellIs" dxfId="2202" priority="3377" operator="lessThan">
      <formula>$C$4</formula>
    </cfRule>
  </conditionalFormatting>
  <conditionalFormatting sqref="BC34">
    <cfRule type="cellIs" dxfId="2201" priority="3378" operator="lessThan">
      <formula>$C$4</formula>
    </cfRule>
  </conditionalFormatting>
  <conditionalFormatting sqref="BC34">
    <cfRule type="cellIs" dxfId="2200" priority="3379" operator="lessThan">
      <formula>$C$4</formula>
    </cfRule>
  </conditionalFormatting>
  <conditionalFormatting sqref="BC35">
    <cfRule type="cellIs" dxfId="2199" priority="3380" operator="lessThan">
      <formula>$C$4</formula>
    </cfRule>
  </conditionalFormatting>
  <conditionalFormatting sqref="BC35">
    <cfRule type="cellIs" dxfId="2198" priority="3381" operator="lessThan">
      <formula>$C$4</formula>
    </cfRule>
  </conditionalFormatting>
  <conditionalFormatting sqref="BC36">
    <cfRule type="cellIs" dxfId="2197" priority="3382" operator="lessThan">
      <formula>$C$4</formula>
    </cfRule>
  </conditionalFormatting>
  <conditionalFormatting sqref="BC36">
    <cfRule type="cellIs" dxfId="2196" priority="3383" operator="lessThan">
      <formula>$C$4</formula>
    </cfRule>
  </conditionalFormatting>
  <conditionalFormatting sqref="BC37">
    <cfRule type="cellIs" dxfId="2195" priority="3384" operator="lessThan">
      <formula>$C$4</formula>
    </cfRule>
  </conditionalFormatting>
  <conditionalFormatting sqref="BC37">
    <cfRule type="cellIs" dxfId="2194" priority="3385" operator="lessThan">
      <formula>$C$4</formula>
    </cfRule>
  </conditionalFormatting>
  <conditionalFormatting sqref="BC38">
    <cfRule type="cellIs" dxfId="2193" priority="3386" operator="lessThan">
      <formula>$C$4</formula>
    </cfRule>
  </conditionalFormatting>
  <conditionalFormatting sqref="BC38">
    <cfRule type="cellIs" dxfId="2192" priority="3387" operator="lessThan">
      <formula>$C$4</formula>
    </cfRule>
  </conditionalFormatting>
  <conditionalFormatting sqref="BC39">
    <cfRule type="cellIs" dxfId="2191" priority="3388" operator="lessThan">
      <formula>$C$4</formula>
    </cfRule>
  </conditionalFormatting>
  <conditionalFormatting sqref="BC39">
    <cfRule type="cellIs" dxfId="2190" priority="3389" operator="lessThan">
      <formula>$C$4</formula>
    </cfRule>
  </conditionalFormatting>
  <conditionalFormatting sqref="BC40">
    <cfRule type="cellIs" dxfId="2189" priority="3390" operator="lessThan">
      <formula>$C$4</formula>
    </cfRule>
  </conditionalFormatting>
  <conditionalFormatting sqref="BC40">
    <cfRule type="cellIs" dxfId="2188" priority="3391" operator="lessThan">
      <formula>$C$4</formula>
    </cfRule>
  </conditionalFormatting>
  <conditionalFormatting sqref="BC41">
    <cfRule type="cellIs" dxfId="2187" priority="3392" operator="lessThan">
      <formula>$C$4</formula>
    </cfRule>
  </conditionalFormatting>
  <conditionalFormatting sqref="BC41">
    <cfRule type="cellIs" dxfId="2186" priority="3393" operator="lessThan">
      <formula>$C$4</formula>
    </cfRule>
  </conditionalFormatting>
  <conditionalFormatting sqref="BC42">
    <cfRule type="cellIs" dxfId="2185" priority="3394" operator="lessThan">
      <formula>$C$4</formula>
    </cfRule>
  </conditionalFormatting>
  <conditionalFormatting sqref="BC42">
    <cfRule type="cellIs" dxfId="2184" priority="3395" operator="lessThan">
      <formula>$C$4</formula>
    </cfRule>
  </conditionalFormatting>
  <conditionalFormatting sqref="BC43">
    <cfRule type="cellIs" dxfId="2183" priority="3396" operator="lessThan">
      <formula>$C$4</formula>
    </cfRule>
  </conditionalFormatting>
  <conditionalFormatting sqref="BC43">
    <cfRule type="cellIs" dxfId="2182" priority="3397" operator="lessThan">
      <formula>$C$4</formula>
    </cfRule>
  </conditionalFormatting>
  <conditionalFormatting sqref="BC44">
    <cfRule type="cellIs" dxfId="2181" priority="3398" operator="lessThan">
      <formula>$C$4</formula>
    </cfRule>
  </conditionalFormatting>
  <conditionalFormatting sqref="BC44">
    <cfRule type="cellIs" dxfId="2180" priority="3399" operator="lessThan">
      <formula>$C$4</formula>
    </cfRule>
  </conditionalFormatting>
  <conditionalFormatting sqref="BC45">
    <cfRule type="cellIs" dxfId="2179" priority="3400" operator="lessThan">
      <formula>$C$4</formula>
    </cfRule>
  </conditionalFormatting>
  <conditionalFormatting sqref="BC45">
    <cfRule type="cellIs" dxfId="2178" priority="3401" operator="lessThan">
      <formula>$C$4</formula>
    </cfRule>
  </conditionalFormatting>
  <conditionalFormatting sqref="BC46">
    <cfRule type="cellIs" dxfId="2177" priority="3402" operator="lessThan">
      <formula>$C$4</formula>
    </cfRule>
  </conditionalFormatting>
  <conditionalFormatting sqref="BC46">
    <cfRule type="cellIs" dxfId="2176" priority="3403" operator="lessThan">
      <formula>$C$4</formula>
    </cfRule>
  </conditionalFormatting>
  <conditionalFormatting sqref="BC47">
    <cfRule type="cellIs" dxfId="2175" priority="3404" operator="lessThan">
      <formula>$C$4</formula>
    </cfRule>
  </conditionalFormatting>
  <conditionalFormatting sqref="BC47">
    <cfRule type="cellIs" dxfId="2174" priority="3405" operator="lessThan">
      <formula>$C$4</formula>
    </cfRule>
  </conditionalFormatting>
  <conditionalFormatting sqref="BC48">
    <cfRule type="cellIs" dxfId="2173" priority="3406" operator="lessThan">
      <formula>$C$4</formula>
    </cfRule>
  </conditionalFormatting>
  <conditionalFormatting sqref="BC48">
    <cfRule type="cellIs" dxfId="2172" priority="3407" operator="lessThan">
      <formula>$C$4</formula>
    </cfRule>
  </conditionalFormatting>
  <conditionalFormatting sqref="BC49">
    <cfRule type="cellIs" dxfId="2171" priority="3408" operator="lessThan">
      <formula>$C$4</formula>
    </cfRule>
  </conditionalFormatting>
  <conditionalFormatting sqref="BC49">
    <cfRule type="cellIs" dxfId="2170" priority="3409" operator="lessThan">
      <formula>$C$4</formula>
    </cfRule>
  </conditionalFormatting>
  <conditionalFormatting sqref="BC50">
    <cfRule type="cellIs" dxfId="2169" priority="3410" operator="lessThan">
      <formula>$C$4</formula>
    </cfRule>
  </conditionalFormatting>
  <conditionalFormatting sqref="BC50">
    <cfRule type="cellIs" dxfId="2168" priority="3411" operator="lessThan">
      <formula>$C$4</formula>
    </cfRule>
  </conditionalFormatting>
  <conditionalFormatting sqref="BC51">
    <cfRule type="cellIs" dxfId="2167" priority="3412" operator="lessThan">
      <formula>$C$4</formula>
    </cfRule>
  </conditionalFormatting>
  <conditionalFormatting sqref="BC51">
    <cfRule type="cellIs" dxfId="2166" priority="3413" operator="lessThan">
      <formula>$C$4</formula>
    </cfRule>
  </conditionalFormatting>
  <conditionalFormatting sqref="BC52">
    <cfRule type="cellIs" dxfId="2165" priority="3414" operator="lessThan">
      <formula>$C$4</formula>
    </cfRule>
  </conditionalFormatting>
  <conditionalFormatting sqref="BC52">
    <cfRule type="cellIs" dxfId="2164" priority="3415" operator="lessThan">
      <formula>$C$4</formula>
    </cfRule>
  </conditionalFormatting>
  <conditionalFormatting sqref="BC53">
    <cfRule type="cellIs" dxfId="2163" priority="3416" operator="lessThan">
      <formula>$C$4</formula>
    </cfRule>
  </conditionalFormatting>
  <conditionalFormatting sqref="BC53">
    <cfRule type="cellIs" dxfId="2162" priority="3417" operator="lessThan">
      <formula>$C$4</formula>
    </cfRule>
  </conditionalFormatting>
  <conditionalFormatting sqref="BC54">
    <cfRule type="cellIs" dxfId="2161" priority="3418" operator="lessThan">
      <formula>$C$4</formula>
    </cfRule>
  </conditionalFormatting>
  <conditionalFormatting sqref="BC54">
    <cfRule type="cellIs" dxfId="2160" priority="3419" operator="lessThan">
      <formula>$C$4</formula>
    </cfRule>
  </conditionalFormatting>
  <conditionalFormatting sqref="BC55">
    <cfRule type="cellIs" dxfId="2159" priority="3420" operator="lessThan">
      <formula>$C$4</formula>
    </cfRule>
  </conditionalFormatting>
  <conditionalFormatting sqref="BC55">
    <cfRule type="cellIs" dxfId="2158" priority="3421" operator="lessThan">
      <formula>$C$4</formula>
    </cfRule>
  </conditionalFormatting>
  <conditionalFormatting sqref="BC56">
    <cfRule type="cellIs" dxfId="2157" priority="3422" operator="lessThan">
      <formula>$C$4</formula>
    </cfRule>
  </conditionalFormatting>
  <conditionalFormatting sqref="BC56">
    <cfRule type="cellIs" dxfId="2156" priority="3423" operator="lessThan">
      <formula>$C$4</formula>
    </cfRule>
  </conditionalFormatting>
  <conditionalFormatting sqref="BC57">
    <cfRule type="cellIs" dxfId="2155" priority="3424" operator="lessThan">
      <formula>$C$4</formula>
    </cfRule>
  </conditionalFormatting>
  <conditionalFormatting sqref="BC57">
    <cfRule type="cellIs" dxfId="2154" priority="3425" operator="lessThan">
      <formula>$C$4</formula>
    </cfRule>
  </conditionalFormatting>
  <conditionalFormatting sqref="BC58">
    <cfRule type="cellIs" dxfId="2153" priority="3426" operator="lessThan">
      <formula>$C$4</formula>
    </cfRule>
  </conditionalFormatting>
  <conditionalFormatting sqref="BC58">
    <cfRule type="cellIs" dxfId="2152" priority="3427" operator="lessThan">
      <formula>$C$4</formula>
    </cfRule>
  </conditionalFormatting>
  <conditionalFormatting sqref="BC59">
    <cfRule type="cellIs" dxfId="2151" priority="3428" operator="lessThan">
      <formula>$C$4</formula>
    </cfRule>
  </conditionalFormatting>
  <conditionalFormatting sqref="BC59">
    <cfRule type="cellIs" dxfId="2150" priority="3429" operator="lessThan">
      <formula>$C$4</formula>
    </cfRule>
  </conditionalFormatting>
  <conditionalFormatting sqref="BC60">
    <cfRule type="cellIs" dxfId="2149" priority="3430" operator="lessThan">
      <formula>$C$4</formula>
    </cfRule>
  </conditionalFormatting>
  <conditionalFormatting sqref="BC60">
    <cfRule type="cellIs" dxfId="2148" priority="3431" operator="lessThan">
      <formula>$C$4</formula>
    </cfRule>
  </conditionalFormatting>
  <conditionalFormatting sqref="BD11">
    <cfRule type="cellIs" dxfId="2147" priority="3432" operator="lessThan">
      <formula>$C$4</formula>
    </cfRule>
  </conditionalFormatting>
  <conditionalFormatting sqref="BD11">
    <cfRule type="cellIs" dxfId="2146" priority="3433" operator="lessThan">
      <formula>$C$4</formula>
    </cfRule>
  </conditionalFormatting>
  <conditionalFormatting sqref="BD12">
    <cfRule type="cellIs" dxfId="2145" priority="3434" operator="lessThan">
      <formula>$C$4</formula>
    </cfRule>
  </conditionalFormatting>
  <conditionalFormatting sqref="BD12">
    <cfRule type="cellIs" dxfId="2144" priority="3435" operator="lessThan">
      <formula>$C$4</formula>
    </cfRule>
  </conditionalFormatting>
  <conditionalFormatting sqref="BD13">
    <cfRule type="cellIs" dxfId="2143" priority="3436" operator="lessThan">
      <formula>$C$4</formula>
    </cfRule>
  </conditionalFormatting>
  <conditionalFormatting sqref="BD13">
    <cfRule type="cellIs" dxfId="2142" priority="3437" operator="lessThan">
      <formula>$C$4</formula>
    </cfRule>
  </conditionalFormatting>
  <conditionalFormatting sqref="BD14">
    <cfRule type="cellIs" dxfId="2141" priority="3438" operator="lessThan">
      <formula>$C$4</formula>
    </cfRule>
  </conditionalFormatting>
  <conditionalFormatting sqref="BD14">
    <cfRule type="cellIs" dxfId="2140" priority="3439" operator="lessThan">
      <formula>$C$4</formula>
    </cfRule>
  </conditionalFormatting>
  <conditionalFormatting sqref="BD15">
    <cfRule type="cellIs" dxfId="2139" priority="3440" operator="lessThan">
      <formula>$C$4</formula>
    </cfRule>
  </conditionalFormatting>
  <conditionalFormatting sqref="BD15">
    <cfRule type="cellIs" dxfId="2138" priority="3441" operator="lessThan">
      <formula>$C$4</formula>
    </cfRule>
  </conditionalFormatting>
  <conditionalFormatting sqref="BD16">
    <cfRule type="cellIs" dxfId="2137" priority="3442" operator="lessThan">
      <formula>$C$4</formula>
    </cfRule>
  </conditionalFormatting>
  <conditionalFormatting sqref="BD16">
    <cfRule type="cellIs" dxfId="2136" priority="3443" operator="lessThan">
      <formula>$C$4</formula>
    </cfRule>
  </conditionalFormatting>
  <conditionalFormatting sqref="BD17">
    <cfRule type="cellIs" dxfId="2135" priority="3444" operator="lessThan">
      <formula>$C$4</formula>
    </cfRule>
  </conditionalFormatting>
  <conditionalFormatting sqref="BD17">
    <cfRule type="cellIs" dxfId="2134" priority="3445" operator="lessThan">
      <formula>$C$4</formula>
    </cfRule>
  </conditionalFormatting>
  <conditionalFormatting sqref="BD18">
    <cfRule type="cellIs" dxfId="2133" priority="3446" operator="lessThan">
      <formula>$C$4</formula>
    </cfRule>
  </conditionalFormatting>
  <conditionalFormatting sqref="BD18">
    <cfRule type="cellIs" dxfId="2132" priority="3447" operator="lessThan">
      <formula>$C$4</formula>
    </cfRule>
  </conditionalFormatting>
  <conditionalFormatting sqref="BD19">
    <cfRule type="cellIs" dxfId="2131" priority="3448" operator="lessThan">
      <formula>$C$4</formula>
    </cfRule>
  </conditionalFormatting>
  <conditionalFormatting sqref="BD19">
    <cfRule type="cellIs" dxfId="2130" priority="3449" operator="lessThan">
      <formula>$C$4</formula>
    </cfRule>
  </conditionalFormatting>
  <conditionalFormatting sqref="BD20">
    <cfRule type="cellIs" dxfId="2129" priority="3450" operator="lessThan">
      <formula>$C$4</formula>
    </cfRule>
  </conditionalFormatting>
  <conditionalFormatting sqref="BD20">
    <cfRule type="cellIs" dxfId="2128" priority="3451" operator="lessThan">
      <formula>$C$4</formula>
    </cfRule>
  </conditionalFormatting>
  <conditionalFormatting sqref="BD21">
    <cfRule type="cellIs" dxfId="2127" priority="3452" operator="lessThan">
      <formula>$C$4</formula>
    </cfRule>
  </conditionalFormatting>
  <conditionalFormatting sqref="BD21">
    <cfRule type="cellIs" dxfId="2126" priority="3453" operator="lessThan">
      <formula>$C$4</formula>
    </cfRule>
  </conditionalFormatting>
  <conditionalFormatting sqref="BD22">
    <cfRule type="cellIs" dxfId="2125" priority="3454" operator="lessThan">
      <formula>$C$4</formula>
    </cfRule>
  </conditionalFormatting>
  <conditionalFormatting sqref="BD22">
    <cfRule type="cellIs" dxfId="2124" priority="3455" operator="lessThan">
      <formula>$C$4</formula>
    </cfRule>
  </conditionalFormatting>
  <conditionalFormatting sqref="BD23">
    <cfRule type="cellIs" dxfId="2123" priority="3456" operator="lessThan">
      <formula>$C$4</formula>
    </cfRule>
  </conditionalFormatting>
  <conditionalFormatting sqref="BD23">
    <cfRule type="cellIs" dxfId="2122" priority="3457" operator="lessThan">
      <formula>$C$4</formula>
    </cfRule>
  </conditionalFormatting>
  <conditionalFormatting sqref="BD24">
    <cfRule type="cellIs" dxfId="2121" priority="3458" operator="lessThan">
      <formula>$C$4</formula>
    </cfRule>
  </conditionalFormatting>
  <conditionalFormatting sqref="BD24">
    <cfRule type="cellIs" dxfId="2120" priority="3459" operator="lessThan">
      <formula>$C$4</formula>
    </cfRule>
  </conditionalFormatting>
  <conditionalFormatting sqref="BD25">
    <cfRule type="cellIs" dxfId="2119" priority="3460" operator="lessThan">
      <formula>$C$4</formula>
    </cfRule>
  </conditionalFormatting>
  <conditionalFormatting sqref="BD25">
    <cfRule type="cellIs" dxfId="2118" priority="3461" operator="lessThan">
      <formula>$C$4</formula>
    </cfRule>
  </conditionalFormatting>
  <conditionalFormatting sqref="BD26">
    <cfRule type="cellIs" dxfId="2117" priority="3462" operator="lessThan">
      <formula>$C$4</formula>
    </cfRule>
  </conditionalFormatting>
  <conditionalFormatting sqref="BD26">
    <cfRule type="cellIs" dxfId="2116" priority="3463" operator="lessThan">
      <formula>$C$4</formula>
    </cfRule>
  </conditionalFormatting>
  <conditionalFormatting sqref="BD27">
    <cfRule type="cellIs" dxfId="2115" priority="3464" operator="lessThan">
      <formula>$C$4</formula>
    </cfRule>
  </conditionalFormatting>
  <conditionalFormatting sqref="BD27">
    <cfRule type="cellIs" dxfId="2114" priority="3465" operator="lessThan">
      <formula>$C$4</formula>
    </cfRule>
  </conditionalFormatting>
  <conditionalFormatting sqref="BD28">
    <cfRule type="cellIs" dxfId="2113" priority="3466" operator="lessThan">
      <formula>$C$4</formula>
    </cfRule>
  </conditionalFormatting>
  <conditionalFormatting sqref="BD28">
    <cfRule type="cellIs" dxfId="2112" priority="3467" operator="lessThan">
      <formula>$C$4</formula>
    </cfRule>
  </conditionalFormatting>
  <conditionalFormatting sqref="BD29">
    <cfRule type="cellIs" dxfId="2111" priority="3468" operator="lessThan">
      <formula>$C$4</formula>
    </cfRule>
  </conditionalFormatting>
  <conditionalFormatting sqref="BD29">
    <cfRule type="cellIs" dxfId="2110" priority="3469" operator="lessThan">
      <formula>$C$4</formula>
    </cfRule>
  </conditionalFormatting>
  <conditionalFormatting sqref="BD30">
    <cfRule type="cellIs" dxfId="2109" priority="3470" operator="lessThan">
      <formula>$C$4</formula>
    </cfRule>
  </conditionalFormatting>
  <conditionalFormatting sqref="BD30">
    <cfRule type="cellIs" dxfId="2108" priority="3471" operator="lessThan">
      <formula>$C$4</formula>
    </cfRule>
  </conditionalFormatting>
  <conditionalFormatting sqref="BD31">
    <cfRule type="cellIs" dxfId="2107" priority="3472" operator="lessThan">
      <formula>$C$4</formula>
    </cfRule>
  </conditionalFormatting>
  <conditionalFormatting sqref="BD31">
    <cfRule type="cellIs" dxfId="2106" priority="3473" operator="lessThan">
      <formula>$C$4</formula>
    </cfRule>
  </conditionalFormatting>
  <conditionalFormatting sqref="BD32">
    <cfRule type="cellIs" dxfId="2105" priority="3474" operator="lessThan">
      <formula>$C$4</formula>
    </cfRule>
  </conditionalFormatting>
  <conditionalFormatting sqref="BD32">
    <cfRule type="cellIs" dxfId="2104" priority="3475" operator="lessThan">
      <formula>$C$4</formula>
    </cfRule>
  </conditionalFormatting>
  <conditionalFormatting sqref="BD33">
    <cfRule type="cellIs" dxfId="2103" priority="3476" operator="lessThan">
      <formula>$C$4</formula>
    </cfRule>
  </conditionalFormatting>
  <conditionalFormatting sqref="BD33">
    <cfRule type="cellIs" dxfId="2102" priority="3477" operator="lessThan">
      <formula>$C$4</formula>
    </cfRule>
  </conditionalFormatting>
  <conditionalFormatting sqref="BD34">
    <cfRule type="cellIs" dxfId="2101" priority="3478" operator="lessThan">
      <formula>$C$4</formula>
    </cfRule>
  </conditionalFormatting>
  <conditionalFormatting sqref="BD34">
    <cfRule type="cellIs" dxfId="2100" priority="3479" operator="lessThan">
      <formula>$C$4</formula>
    </cfRule>
  </conditionalFormatting>
  <conditionalFormatting sqref="BD35">
    <cfRule type="cellIs" dxfId="2099" priority="3480" operator="lessThan">
      <formula>$C$4</formula>
    </cfRule>
  </conditionalFormatting>
  <conditionalFormatting sqref="BD35">
    <cfRule type="cellIs" dxfId="2098" priority="3481" operator="lessThan">
      <formula>$C$4</formula>
    </cfRule>
  </conditionalFormatting>
  <conditionalFormatting sqref="BD36">
    <cfRule type="cellIs" dxfId="2097" priority="3482" operator="lessThan">
      <formula>$C$4</formula>
    </cfRule>
  </conditionalFormatting>
  <conditionalFormatting sqref="BD36">
    <cfRule type="cellIs" dxfId="2096" priority="3483" operator="lessThan">
      <formula>$C$4</formula>
    </cfRule>
  </conditionalFormatting>
  <conditionalFormatting sqref="BD37">
    <cfRule type="cellIs" dxfId="2095" priority="3484" operator="lessThan">
      <formula>$C$4</formula>
    </cfRule>
  </conditionalFormatting>
  <conditionalFormatting sqref="BD37">
    <cfRule type="cellIs" dxfId="2094" priority="3485" operator="lessThan">
      <formula>$C$4</formula>
    </cfRule>
  </conditionalFormatting>
  <conditionalFormatting sqref="BD38">
    <cfRule type="cellIs" dxfId="2093" priority="3486" operator="lessThan">
      <formula>$C$4</formula>
    </cfRule>
  </conditionalFormatting>
  <conditionalFormatting sqref="BD38">
    <cfRule type="cellIs" dxfId="2092" priority="3487" operator="lessThan">
      <formula>$C$4</formula>
    </cfRule>
  </conditionalFormatting>
  <conditionalFormatting sqref="BD39">
    <cfRule type="cellIs" dxfId="2091" priority="3488" operator="lessThan">
      <formula>$C$4</formula>
    </cfRule>
  </conditionalFormatting>
  <conditionalFormatting sqref="BD39">
    <cfRule type="cellIs" dxfId="2090" priority="3489" operator="lessThan">
      <formula>$C$4</formula>
    </cfRule>
  </conditionalFormatting>
  <conditionalFormatting sqref="BD40">
    <cfRule type="cellIs" dxfId="2089" priority="3490" operator="lessThan">
      <formula>$C$4</formula>
    </cfRule>
  </conditionalFormatting>
  <conditionalFormatting sqref="BD40">
    <cfRule type="cellIs" dxfId="2088" priority="3491" operator="lessThan">
      <formula>$C$4</formula>
    </cfRule>
  </conditionalFormatting>
  <conditionalFormatting sqref="BD41">
    <cfRule type="cellIs" dxfId="2087" priority="3492" operator="lessThan">
      <formula>$C$4</formula>
    </cfRule>
  </conditionalFormatting>
  <conditionalFormatting sqref="BD41">
    <cfRule type="cellIs" dxfId="2086" priority="3493" operator="lessThan">
      <formula>$C$4</formula>
    </cfRule>
  </conditionalFormatting>
  <conditionalFormatting sqref="BD42">
    <cfRule type="cellIs" dxfId="2085" priority="3494" operator="lessThan">
      <formula>$C$4</formula>
    </cfRule>
  </conditionalFormatting>
  <conditionalFormatting sqref="BD42">
    <cfRule type="cellIs" dxfId="2084" priority="3495" operator="lessThan">
      <formula>$C$4</formula>
    </cfRule>
  </conditionalFormatting>
  <conditionalFormatting sqref="BD43">
    <cfRule type="cellIs" dxfId="2083" priority="3496" operator="lessThan">
      <formula>$C$4</formula>
    </cfRule>
  </conditionalFormatting>
  <conditionalFormatting sqref="BD43">
    <cfRule type="cellIs" dxfId="2082" priority="3497" operator="lessThan">
      <formula>$C$4</formula>
    </cfRule>
  </conditionalFormatting>
  <conditionalFormatting sqref="BD44">
    <cfRule type="cellIs" dxfId="2081" priority="3498" operator="lessThan">
      <formula>$C$4</formula>
    </cfRule>
  </conditionalFormatting>
  <conditionalFormatting sqref="BD44">
    <cfRule type="cellIs" dxfId="2080" priority="3499" operator="lessThan">
      <formula>$C$4</formula>
    </cfRule>
  </conditionalFormatting>
  <conditionalFormatting sqref="BD45">
    <cfRule type="cellIs" dxfId="2079" priority="3500" operator="lessThan">
      <formula>$C$4</formula>
    </cfRule>
  </conditionalFormatting>
  <conditionalFormatting sqref="BD45">
    <cfRule type="cellIs" dxfId="2078" priority="3501" operator="lessThan">
      <formula>$C$4</formula>
    </cfRule>
  </conditionalFormatting>
  <conditionalFormatting sqref="BD46">
    <cfRule type="cellIs" dxfId="2077" priority="3502" operator="lessThan">
      <formula>$C$4</formula>
    </cfRule>
  </conditionalFormatting>
  <conditionalFormatting sqref="BD46">
    <cfRule type="cellIs" dxfId="2076" priority="3503" operator="lessThan">
      <formula>$C$4</formula>
    </cfRule>
  </conditionalFormatting>
  <conditionalFormatting sqref="BD47">
    <cfRule type="cellIs" dxfId="2075" priority="3504" operator="lessThan">
      <formula>$C$4</formula>
    </cfRule>
  </conditionalFormatting>
  <conditionalFormatting sqref="BD47">
    <cfRule type="cellIs" dxfId="2074" priority="3505" operator="lessThan">
      <formula>$C$4</formula>
    </cfRule>
  </conditionalFormatting>
  <conditionalFormatting sqref="BD48">
    <cfRule type="cellIs" dxfId="2073" priority="3506" operator="lessThan">
      <formula>$C$4</formula>
    </cfRule>
  </conditionalFormatting>
  <conditionalFormatting sqref="BD48">
    <cfRule type="cellIs" dxfId="2072" priority="3507" operator="lessThan">
      <formula>$C$4</formula>
    </cfRule>
  </conditionalFormatting>
  <conditionalFormatting sqref="BD49">
    <cfRule type="cellIs" dxfId="2071" priority="3508" operator="lessThan">
      <formula>$C$4</formula>
    </cfRule>
  </conditionalFormatting>
  <conditionalFormatting sqref="BD49">
    <cfRule type="cellIs" dxfId="2070" priority="3509" operator="lessThan">
      <formula>$C$4</formula>
    </cfRule>
  </conditionalFormatting>
  <conditionalFormatting sqref="BD50">
    <cfRule type="cellIs" dxfId="2069" priority="3510" operator="lessThan">
      <formula>$C$4</formula>
    </cfRule>
  </conditionalFormatting>
  <conditionalFormatting sqref="BD50">
    <cfRule type="cellIs" dxfId="2068" priority="3511" operator="lessThan">
      <formula>$C$4</formula>
    </cfRule>
  </conditionalFormatting>
  <conditionalFormatting sqref="BD51">
    <cfRule type="cellIs" dxfId="2067" priority="3512" operator="lessThan">
      <formula>$C$4</formula>
    </cfRule>
  </conditionalFormatting>
  <conditionalFormatting sqref="BD51">
    <cfRule type="cellIs" dxfId="2066" priority="3513" operator="lessThan">
      <formula>$C$4</formula>
    </cfRule>
  </conditionalFormatting>
  <conditionalFormatting sqref="BD52">
    <cfRule type="cellIs" dxfId="2065" priority="3514" operator="lessThan">
      <formula>$C$4</formula>
    </cfRule>
  </conditionalFormatting>
  <conditionalFormatting sqref="BD52">
    <cfRule type="cellIs" dxfId="2064" priority="3515" operator="lessThan">
      <formula>$C$4</formula>
    </cfRule>
  </conditionalFormatting>
  <conditionalFormatting sqref="BD53">
    <cfRule type="cellIs" dxfId="2063" priority="3516" operator="lessThan">
      <formula>$C$4</formula>
    </cfRule>
  </conditionalFormatting>
  <conditionalFormatting sqref="BD53">
    <cfRule type="cellIs" dxfId="2062" priority="3517" operator="lessThan">
      <formula>$C$4</formula>
    </cfRule>
  </conditionalFormatting>
  <conditionalFormatting sqref="BD54">
    <cfRule type="cellIs" dxfId="2061" priority="3518" operator="lessThan">
      <formula>$C$4</formula>
    </cfRule>
  </conditionalFormatting>
  <conditionalFormatting sqref="BD54">
    <cfRule type="cellIs" dxfId="2060" priority="3519" operator="lessThan">
      <formula>$C$4</formula>
    </cfRule>
  </conditionalFormatting>
  <conditionalFormatting sqref="BD55">
    <cfRule type="cellIs" dxfId="2059" priority="3520" operator="lessThan">
      <formula>$C$4</formula>
    </cfRule>
  </conditionalFormatting>
  <conditionalFormatting sqref="BD55">
    <cfRule type="cellIs" dxfId="2058" priority="3521" operator="lessThan">
      <formula>$C$4</formula>
    </cfRule>
  </conditionalFormatting>
  <conditionalFormatting sqref="BD56">
    <cfRule type="cellIs" dxfId="2057" priority="3522" operator="lessThan">
      <formula>$C$4</formula>
    </cfRule>
  </conditionalFormatting>
  <conditionalFormatting sqref="BD56">
    <cfRule type="cellIs" dxfId="2056" priority="3523" operator="lessThan">
      <formula>$C$4</formula>
    </cfRule>
  </conditionalFormatting>
  <conditionalFormatting sqref="BD57">
    <cfRule type="cellIs" dxfId="2055" priority="3524" operator="lessThan">
      <formula>$C$4</formula>
    </cfRule>
  </conditionalFormatting>
  <conditionalFormatting sqref="BD57">
    <cfRule type="cellIs" dxfId="2054" priority="3525" operator="lessThan">
      <formula>$C$4</formula>
    </cfRule>
  </conditionalFormatting>
  <conditionalFormatting sqref="BD58">
    <cfRule type="cellIs" dxfId="2053" priority="3526" operator="lessThan">
      <formula>$C$4</formula>
    </cfRule>
  </conditionalFormatting>
  <conditionalFormatting sqref="BD58">
    <cfRule type="cellIs" dxfId="2052" priority="3527" operator="lessThan">
      <formula>$C$4</formula>
    </cfRule>
  </conditionalFormatting>
  <conditionalFormatting sqref="BD59">
    <cfRule type="cellIs" dxfId="2051" priority="3528" operator="lessThan">
      <formula>$C$4</formula>
    </cfRule>
  </conditionalFormatting>
  <conditionalFormatting sqref="BD59">
    <cfRule type="cellIs" dxfId="2050" priority="3529" operator="lessThan">
      <formula>$C$4</formula>
    </cfRule>
  </conditionalFormatting>
  <conditionalFormatting sqref="BD60">
    <cfRule type="cellIs" dxfId="2049" priority="3530" operator="lessThan">
      <formula>$C$4</formula>
    </cfRule>
  </conditionalFormatting>
  <conditionalFormatting sqref="BD60">
    <cfRule type="cellIs" dxfId="2048" priority="3531" operator="lessThan">
      <formula>$C$4</formula>
    </cfRule>
  </conditionalFormatting>
  <conditionalFormatting sqref="BE11">
    <cfRule type="cellIs" dxfId="2047" priority="3532" operator="lessThan">
      <formula>$C$4</formula>
    </cfRule>
  </conditionalFormatting>
  <conditionalFormatting sqref="BE11">
    <cfRule type="cellIs" dxfId="2046" priority="3533" operator="lessThan">
      <formula>$C$4</formula>
    </cfRule>
  </conditionalFormatting>
  <conditionalFormatting sqref="BE12">
    <cfRule type="cellIs" dxfId="2045" priority="3534" operator="lessThan">
      <formula>$C$4</formula>
    </cfRule>
  </conditionalFormatting>
  <conditionalFormatting sqref="BE12">
    <cfRule type="cellIs" dxfId="2044" priority="3535" operator="lessThan">
      <formula>$C$4</formula>
    </cfRule>
  </conditionalFormatting>
  <conditionalFormatting sqref="BE13">
    <cfRule type="cellIs" dxfId="2043" priority="3536" operator="lessThan">
      <formula>$C$4</formula>
    </cfRule>
  </conditionalFormatting>
  <conditionalFormatting sqref="BE13">
    <cfRule type="cellIs" dxfId="2042" priority="3537" operator="lessThan">
      <formula>$C$4</formula>
    </cfRule>
  </conditionalFormatting>
  <conditionalFormatting sqref="BE14">
    <cfRule type="cellIs" dxfId="2041" priority="3538" operator="lessThan">
      <formula>$C$4</formula>
    </cfRule>
  </conditionalFormatting>
  <conditionalFormatting sqref="BE14">
    <cfRule type="cellIs" dxfId="2040" priority="3539" operator="lessThan">
      <formula>$C$4</formula>
    </cfRule>
  </conditionalFormatting>
  <conditionalFormatting sqref="BE15">
    <cfRule type="cellIs" dxfId="2039" priority="3540" operator="lessThan">
      <formula>$C$4</formula>
    </cfRule>
  </conditionalFormatting>
  <conditionalFormatting sqref="BE15">
    <cfRule type="cellIs" dxfId="2038" priority="3541" operator="lessThan">
      <formula>$C$4</formula>
    </cfRule>
  </conditionalFormatting>
  <conditionalFormatting sqref="BE16">
    <cfRule type="cellIs" dxfId="2037" priority="3542" operator="lessThan">
      <formula>$C$4</formula>
    </cfRule>
  </conditionalFormatting>
  <conditionalFormatting sqref="BE16">
    <cfRule type="cellIs" dxfId="2036" priority="3543" operator="lessThan">
      <formula>$C$4</formula>
    </cfRule>
  </conditionalFormatting>
  <conditionalFormatting sqref="BE17">
    <cfRule type="cellIs" dxfId="2035" priority="3544" operator="lessThan">
      <formula>$C$4</formula>
    </cfRule>
  </conditionalFormatting>
  <conditionalFormatting sqref="BE17">
    <cfRule type="cellIs" dxfId="2034" priority="3545" operator="lessThan">
      <formula>$C$4</formula>
    </cfRule>
  </conditionalFormatting>
  <conditionalFormatting sqref="BE18">
    <cfRule type="cellIs" dxfId="2033" priority="3546" operator="lessThan">
      <formula>$C$4</formula>
    </cfRule>
  </conditionalFormatting>
  <conditionalFormatting sqref="BE18">
    <cfRule type="cellIs" dxfId="2032" priority="3547" operator="lessThan">
      <formula>$C$4</formula>
    </cfRule>
  </conditionalFormatting>
  <conditionalFormatting sqref="BE19">
    <cfRule type="cellIs" dxfId="2031" priority="3548" operator="lessThan">
      <formula>$C$4</formula>
    </cfRule>
  </conditionalFormatting>
  <conditionalFormatting sqref="BE19">
    <cfRule type="cellIs" dxfId="2030" priority="3549" operator="lessThan">
      <formula>$C$4</formula>
    </cfRule>
  </conditionalFormatting>
  <conditionalFormatting sqref="BE20">
    <cfRule type="cellIs" dxfId="2029" priority="3550" operator="lessThan">
      <formula>$C$4</formula>
    </cfRule>
  </conditionalFormatting>
  <conditionalFormatting sqref="BE20">
    <cfRule type="cellIs" dxfId="2028" priority="3551" operator="lessThan">
      <formula>$C$4</formula>
    </cfRule>
  </conditionalFormatting>
  <conditionalFormatting sqref="BE21">
    <cfRule type="cellIs" dxfId="2027" priority="3552" operator="lessThan">
      <formula>$C$4</formula>
    </cfRule>
  </conditionalFormatting>
  <conditionalFormatting sqref="BE21">
    <cfRule type="cellIs" dxfId="2026" priority="3553" operator="lessThan">
      <formula>$C$4</formula>
    </cfRule>
  </conditionalFormatting>
  <conditionalFormatting sqref="BE22">
    <cfRule type="cellIs" dxfId="2025" priority="3554" operator="lessThan">
      <formula>$C$4</formula>
    </cfRule>
  </conditionalFormatting>
  <conditionalFormatting sqref="BE22">
    <cfRule type="cellIs" dxfId="2024" priority="3555" operator="lessThan">
      <formula>$C$4</formula>
    </cfRule>
  </conditionalFormatting>
  <conditionalFormatting sqref="BE23">
    <cfRule type="cellIs" dxfId="2023" priority="3556" operator="lessThan">
      <formula>$C$4</formula>
    </cfRule>
  </conditionalFormatting>
  <conditionalFormatting sqref="BE23">
    <cfRule type="cellIs" dxfId="2022" priority="3557" operator="lessThan">
      <formula>$C$4</formula>
    </cfRule>
  </conditionalFormatting>
  <conditionalFormatting sqref="BE24">
    <cfRule type="cellIs" dxfId="2021" priority="3558" operator="lessThan">
      <formula>$C$4</formula>
    </cfRule>
  </conditionalFormatting>
  <conditionalFormatting sqref="BE24">
    <cfRule type="cellIs" dxfId="2020" priority="3559" operator="lessThan">
      <formula>$C$4</formula>
    </cfRule>
  </conditionalFormatting>
  <conditionalFormatting sqref="BE25">
    <cfRule type="cellIs" dxfId="2019" priority="3560" operator="lessThan">
      <formula>$C$4</formula>
    </cfRule>
  </conditionalFormatting>
  <conditionalFormatting sqref="BE25">
    <cfRule type="cellIs" dxfId="2018" priority="3561" operator="lessThan">
      <formula>$C$4</formula>
    </cfRule>
  </conditionalFormatting>
  <conditionalFormatting sqref="BE26">
    <cfRule type="cellIs" dxfId="2017" priority="3562" operator="lessThan">
      <formula>$C$4</formula>
    </cfRule>
  </conditionalFormatting>
  <conditionalFormatting sqref="BE26">
    <cfRule type="cellIs" dxfId="2016" priority="3563" operator="lessThan">
      <formula>$C$4</formula>
    </cfRule>
  </conditionalFormatting>
  <conditionalFormatting sqref="BE27">
    <cfRule type="cellIs" dxfId="2015" priority="3564" operator="lessThan">
      <formula>$C$4</formula>
    </cfRule>
  </conditionalFormatting>
  <conditionalFormatting sqref="BE27">
    <cfRule type="cellIs" dxfId="2014" priority="3565" operator="lessThan">
      <formula>$C$4</formula>
    </cfRule>
  </conditionalFormatting>
  <conditionalFormatting sqref="BE28">
    <cfRule type="cellIs" dxfId="2013" priority="3566" operator="lessThan">
      <formula>$C$4</formula>
    </cfRule>
  </conditionalFormatting>
  <conditionalFormatting sqref="BE28">
    <cfRule type="cellIs" dxfId="2012" priority="3567" operator="lessThan">
      <formula>$C$4</formula>
    </cfRule>
  </conditionalFormatting>
  <conditionalFormatting sqref="BE29">
    <cfRule type="cellIs" dxfId="2011" priority="3568" operator="lessThan">
      <formula>$C$4</formula>
    </cfRule>
  </conditionalFormatting>
  <conditionalFormatting sqref="BE29">
    <cfRule type="cellIs" dxfId="2010" priority="3569" operator="lessThan">
      <formula>$C$4</formula>
    </cfRule>
  </conditionalFormatting>
  <conditionalFormatting sqref="BE30">
    <cfRule type="cellIs" dxfId="2009" priority="3570" operator="lessThan">
      <formula>$C$4</formula>
    </cfRule>
  </conditionalFormatting>
  <conditionalFormatting sqref="BE30">
    <cfRule type="cellIs" dxfId="2008" priority="3571" operator="lessThan">
      <formula>$C$4</formula>
    </cfRule>
  </conditionalFormatting>
  <conditionalFormatting sqref="BE31">
    <cfRule type="cellIs" dxfId="2007" priority="3572" operator="lessThan">
      <formula>$C$4</formula>
    </cfRule>
  </conditionalFormatting>
  <conditionalFormatting sqref="BE31">
    <cfRule type="cellIs" dxfId="2006" priority="3573" operator="lessThan">
      <formula>$C$4</formula>
    </cfRule>
  </conditionalFormatting>
  <conditionalFormatting sqref="BE32">
    <cfRule type="cellIs" dxfId="2005" priority="3574" operator="lessThan">
      <formula>$C$4</formula>
    </cfRule>
  </conditionalFormatting>
  <conditionalFormatting sqref="BE32">
    <cfRule type="cellIs" dxfId="2004" priority="3575" operator="lessThan">
      <formula>$C$4</formula>
    </cfRule>
  </conditionalFormatting>
  <conditionalFormatting sqref="BE33">
    <cfRule type="cellIs" dxfId="2003" priority="3576" operator="lessThan">
      <formula>$C$4</formula>
    </cfRule>
  </conditionalFormatting>
  <conditionalFormatting sqref="BE33">
    <cfRule type="cellIs" dxfId="2002" priority="3577" operator="lessThan">
      <formula>$C$4</formula>
    </cfRule>
  </conditionalFormatting>
  <conditionalFormatting sqref="BE34">
    <cfRule type="cellIs" dxfId="2001" priority="3578" operator="lessThan">
      <formula>$C$4</formula>
    </cfRule>
  </conditionalFormatting>
  <conditionalFormatting sqref="BE34">
    <cfRule type="cellIs" dxfId="2000" priority="3579" operator="lessThan">
      <formula>$C$4</formula>
    </cfRule>
  </conditionalFormatting>
  <conditionalFormatting sqref="BE35">
    <cfRule type="cellIs" dxfId="1999" priority="3580" operator="lessThan">
      <formula>$C$4</formula>
    </cfRule>
  </conditionalFormatting>
  <conditionalFormatting sqref="BE35">
    <cfRule type="cellIs" dxfId="1998" priority="3581" operator="lessThan">
      <formula>$C$4</formula>
    </cfRule>
  </conditionalFormatting>
  <conditionalFormatting sqref="BE36">
    <cfRule type="cellIs" dxfId="1997" priority="3582" operator="lessThan">
      <formula>$C$4</formula>
    </cfRule>
  </conditionalFormatting>
  <conditionalFormatting sqref="BE36">
    <cfRule type="cellIs" dxfId="1996" priority="3583" operator="lessThan">
      <formula>$C$4</formula>
    </cfRule>
  </conditionalFormatting>
  <conditionalFormatting sqref="BE37">
    <cfRule type="cellIs" dxfId="1995" priority="3584" operator="lessThan">
      <formula>$C$4</formula>
    </cfRule>
  </conditionalFormatting>
  <conditionalFormatting sqref="BE37">
    <cfRule type="cellIs" dxfId="1994" priority="3585" operator="lessThan">
      <formula>$C$4</formula>
    </cfRule>
  </conditionalFormatting>
  <conditionalFormatting sqref="BE38">
    <cfRule type="cellIs" dxfId="1993" priority="3586" operator="lessThan">
      <formula>$C$4</formula>
    </cfRule>
  </conditionalFormatting>
  <conditionalFormatting sqref="BE38">
    <cfRule type="cellIs" dxfId="1992" priority="3587" operator="lessThan">
      <formula>$C$4</formula>
    </cfRule>
  </conditionalFormatting>
  <conditionalFormatting sqref="BE39">
    <cfRule type="cellIs" dxfId="1991" priority="3588" operator="lessThan">
      <formula>$C$4</formula>
    </cfRule>
  </conditionalFormatting>
  <conditionalFormatting sqref="BE39">
    <cfRule type="cellIs" dxfId="1990" priority="3589" operator="lessThan">
      <formula>$C$4</formula>
    </cfRule>
  </conditionalFormatting>
  <conditionalFormatting sqref="BE40">
    <cfRule type="cellIs" dxfId="1989" priority="3590" operator="lessThan">
      <formula>$C$4</formula>
    </cfRule>
  </conditionalFormatting>
  <conditionalFormatting sqref="BE40">
    <cfRule type="cellIs" dxfId="1988" priority="3591" operator="lessThan">
      <formula>$C$4</formula>
    </cfRule>
  </conditionalFormatting>
  <conditionalFormatting sqref="BE41">
    <cfRule type="cellIs" dxfId="1987" priority="3592" operator="lessThan">
      <formula>$C$4</formula>
    </cfRule>
  </conditionalFormatting>
  <conditionalFormatting sqref="BE41">
    <cfRule type="cellIs" dxfId="1986" priority="3593" operator="lessThan">
      <formula>$C$4</formula>
    </cfRule>
  </conditionalFormatting>
  <conditionalFormatting sqref="BE42">
    <cfRule type="cellIs" dxfId="1985" priority="3594" operator="lessThan">
      <formula>$C$4</formula>
    </cfRule>
  </conditionalFormatting>
  <conditionalFormatting sqref="BE42">
    <cfRule type="cellIs" dxfId="1984" priority="3595" operator="lessThan">
      <formula>$C$4</formula>
    </cfRule>
  </conditionalFormatting>
  <conditionalFormatting sqref="BE43">
    <cfRule type="cellIs" dxfId="1983" priority="3596" operator="lessThan">
      <formula>$C$4</formula>
    </cfRule>
  </conditionalFormatting>
  <conditionalFormatting sqref="BE43">
    <cfRule type="cellIs" dxfId="1982" priority="3597" operator="lessThan">
      <formula>$C$4</formula>
    </cfRule>
  </conditionalFormatting>
  <conditionalFormatting sqref="BE44">
    <cfRule type="cellIs" dxfId="1981" priority="3598" operator="lessThan">
      <formula>$C$4</formula>
    </cfRule>
  </conditionalFormatting>
  <conditionalFormatting sqref="BE44">
    <cfRule type="cellIs" dxfId="1980" priority="3599" operator="lessThan">
      <formula>$C$4</formula>
    </cfRule>
  </conditionalFormatting>
  <conditionalFormatting sqref="BE45">
    <cfRule type="cellIs" dxfId="1979" priority="3600" operator="lessThan">
      <formula>$C$4</formula>
    </cfRule>
  </conditionalFormatting>
  <conditionalFormatting sqref="BE45">
    <cfRule type="cellIs" dxfId="1978" priority="3601" operator="lessThan">
      <formula>$C$4</formula>
    </cfRule>
  </conditionalFormatting>
  <conditionalFormatting sqref="BE46">
    <cfRule type="cellIs" dxfId="1977" priority="3602" operator="lessThan">
      <formula>$C$4</formula>
    </cfRule>
  </conditionalFormatting>
  <conditionalFormatting sqref="BE46">
    <cfRule type="cellIs" dxfId="1976" priority="3603" operator="lessThan">
      <formula>$C$4</formula>
    </cfRule>
  </conditionalFormatting>
  <conditionalFormatting sqref="BE47">
    <cfRule type="cellIs" dxfId="1975" priority="3604" operator="lessThan">
      <formula>$C$4</formula>
    </cfRule>
  </conditionalFormatting>
  <conditionalFormatting sqref="BE47">
    <cfRule type="cellIs" dxfId="1974" priority="3605" operator="lessThan">
      <formula>$C$4</formula>
    </cfRule>
  </conditionalFormatting>
  <conditionalFormatting sqref="BE48">
    <cfRule type="cellIs" dxfId="1973" priority="3606" operator="lessThan">
      <formula>$C$4</formula>
    </cfRule>
  </conditionalFormatting>
  <conditionalFormatting sqref="BE48">
    <cfRule type="cellIs" dxfId="1972" priority="3607" operator="lessThan">
      <formula>$C$4</formula>
    </cfRule>
  </conditionalFormatting>
  <conditionalFormatting sqref="BE49">
    <cfRule type="cellIs" dxfId="1971" priority="3608" operator="lessThan">
      <formula>$C$4</formula>
    </cfRule>
  </conditionalFormatting>
  <conditionalFormatting sqref="BE49">
    <cfRule type="cellIs" dxfId="1970" priority="3609" operator="lessThan">
      <formula>$C$4</formula>
    </cfRule>
  </conditionalFormatting>
  <conditionalFormatting sqref="BE50">
    <cfRule type="cellIs" dxfId="1969" priority="3610" operator="lessThan">
      <formula>$C$4</formula>
    </cfRule>
  </conditionalFormatting>
  <conditionalFormatting sqref="BE50">
    <cfRule type="cellIs" dxfId="1968" priority="3611" operator="lessThan">
      <formula>$C$4</formula>
    </cfRule>
  </conditionalFormatting>
  <conditionalFormatting sqref="BE51">
    <cfRule type="cellIs" dxfId="1967" priority="3612" operator="lessThan">
      <formula>$C$4</formula>
    </cfRule>
  </conditionalFormatting>
  <conditionalFormatting sqref="BE51">
    <cfRule type="cellIs" dxfId="1966" priority="3613" operator="lessThan">
      <formula>$C$4</formula>
    </cfRule>
  </conditionalFormatting>
  <conditionalFormatting sqref="BE52">
    <cfRule type="cellIs" dxfId="1965" priority="3614" operator="lessThan">
      <formula>$C$4</formula>
    </cfRule>
  </conditionalFormatting>
  <conditionalFormatting sqref="BE52">
    <cfRule type="cellIs" dxfId="1964" priority="3615" operator="lessThan">
      <formula>$C$4</formula>
    </cfRule>
  </conditionalFormatting>
  <conditionalFormatting sqref="BE53">
    <cfRule type="cellIs" dxfId="1963" priority="3616" operator="lessThan">
      <formula>$C$4</formula>
    </cfRule>
  </conditionalFormatting>
  <conditionalFormatting sqref="BE53">
    <cfRule type="cellIs" dxfId="1962" priority="3617" operator="lessThan">
      <formula>$C$4</formula>
    </cfRule>
  </conditionalFormatting>
  <conditionalFormatting sqref="BE54">
    <cfRule type="cellIs" dxfId="1961" priority="3618" operator="lessThan">
      <formula>$C$4</formula>
    </cfRule>
  </conditionalFormatting>
  <conditionalFormatting sqref="BE54">
    <cfRule type="cellIs" dxfId="1960" priority="3619" operator="lessThan">
      <formula>$C$4</formula>
    </cfRule>
  </conditionalFormatting>
  <conditionalFormatting sqref="BE55">
    <cfRule type="cellIs" dxfId="1959" priority="3620" operator="lessThan">
      <formula>$C$4</formula>
    </cfRule>
  </conditionalFormatting>
  <conditionalFormatting sqref="BE55">
    <cfRule type="cellIs" dxfId="1958" priority="3621" operator="lessThan">
      <formula>$C$4</formula>
    </cfRule>
  </conditionalFormatting>
  <conditionalFormatting sqref="BE56">
    <cfRule type="cellIs" dxfId="1957" priority="3622" operator="lessThan">
      <formula>$C$4</formula>
    </cfRule>
  </conditionalFormatting>
  <conditionalFormatting sqref="BE56">
    <cfRule type="cellIs" dxfId="1956" priority="3623" operator="lessThan">
      <formula>$C$4</formula>
    </cfRule>
  </conditionalFormatting>
  <conditionalFormatting sqref="BE57">
    <cfRule type="cellIs" dxfId="1955" priority="3624" operator="lessThan">
      <formula>$C$4</formula>
    </cfRule>
  </conditionalFormatting>
  <conditionalFormatting sqref="BE57">
    <cfRule type="cellIs" dxfId="1954" priority="3625" operator="lessThan">
      <formula>$C$4</formula>
    </cfRule>
  </conditionalFormatting>
  <conditionalFormatting sqref="BE58">
    <cfRule type="cellIs" dxfId="1953" priority="3626" operator="lessThan">
      <formula>$C$4</formula>
    </cfRule>
  </conditionalFormatting>
  <conditionalFormatting sqref="BE58">
    <cfRule type="cellIs" dxfId="1952" priority="3627" operator="lessThan">
      <formula>$C$4</formula>
    </cfRule>
  </conditionalFormatting>
  <conditionalFormatting sqref="BE59">
    <cfRule type="cellIs" dxfId="1951" priority="3628" operator="lessThan">
      <formula>$C$4</formula>
    </cfRule>
  </conditionalFormatting>
  <conditionalFormatting sqref="BE59">
    <cfRule type="cellIs" dxfId="1950" priority="3629" operator="lessThan">
      <formula>$C$4</formula>
    </cfRule>
  </conditionalFormatting>
  <conditionalFormatting sqref="BE60">
    <cfRule type="cellIs" dxfId="1949" priority="3630" operator="lessThan">
      <formula>$C$4</formula>
    </cfRule>
  </conditionalFormatting>
  <conditionalFormatting sqref="BE60">
    <cfRule type="cellIs" dxfId="1948" priority="3631" operator="lessThan">
      <formula>$C$4</formula>
    </cfRule>
  </conditionalFormatting>
  <conditionalFormatting sqref="BF11">
    <cfRule type="cellIs" dxfId="1947" priority="3632" operator="lessThan">
      <formula>$C$4</formula>
    </cfRule>
  </conditionalFormatting>
  <conditionalFormatting sqref="BF11">
    <cfRule type="cellIs" dxfId="1946" priority="3633" operator="lessThan">
      <formula>$C$4</formula>
    </cfRule>
  </conditionalFormatting>
  <conditionalFormatting sqref="BF12">
    <cfRule type="cellIs" dxfId="1945" priority="3634" operator="lessThan">
      <formula>$C$4</formula>
    </cfRule>
  </conditionalFormatting>
  <conditionalFormatting sqref="BF12">
    <cfRule type="cellIs" dxfId="1944" priority="3635" operator="lessThan">
      <formula>$C$4</formula>
    </cfRule>
  </conditionalFormatting>
  <conditionalFormatting sqref="BF13">
    <cfRule type="cellIs" dxfId="1943" priority="3636" operator="lessThan">
      <formula>$C$4</formula>
    </cfRule>
  </conditionalFormatting>
  <conditionalFormatting sqref="BF13">
    <cfRule type="cellIs" dxfId="1942" priority="3637" operator="lessThan">
      <formula>$C$4</formula>
    </cfRule>
  </conditionalFormatting>
  <conditionalFormatting sqref="BF14">
    <cfRule type="cellIs" dxfId="1941" priority="3638" operator="lessThan">
      <formula>$C$4</formula>
    </cfRule>
  </conditionalFormatting>
  <conditionalFormatting sqref="BF14">
    <cfRule type="cellIs" dxfId="1940" priority="3639" operator="lessThan">
      <formula>$C$4</formula>
    </cfRule>
  </conditionalFormatting>
  <conditionalFormatting sqref="BF15">
    <cfRule type="cellIs" dxfId="1939" priority="3640" operator="lessThan">
      <formula>$C$4</formula>
    </cfRule>
  </conditionalFormatting>
  <conditionalFormatting sqref="BF15">
    <cfRule type="cellIs" dxfId="1938" priority="3641" operator="lessThan">
      <formula>$C$4</formula>
    </cfRule>
  </conditionalFormatting>
  <conditionalFormatting sqref="BF16">
    <cfRule type="cellIs" dxfId="1937" priority="3642" operator="lessThan">
      <formula>$C$4</formula>
    </cfRule>
  </conditionalFormatting>
  <conditionalFormatting sqref="BF16">
    <cfRule type="cellIs" dxfId="1936" priority="3643" operator="lessThan">
      <formula>$C$4</formula>
    </cfRule>
  </conditionalFormatting>
  <conditionalFormatting sqref="BF17">
    <cfRule type="cellIs" dxfId="1935" priority="3644" operator="lessThan">
      <formula>$C$4</formula>
    </cfRule>
  </conditionalFormatting>
  <conditionalFormatting sqref="BF17">
    <cfRule type="cellIs" dxfId="1934" priority="3645" operator="lessThan">
      <formula>$C$4</formula>
    </cfRule>
  </conditionalFormatting>
  <conditionalFormatting sqref="BF18">
    <cfRule type="cellIs" dxfId="1933" priority="3646" operator="lessThan">
      <formula>$C$4</formula>
    </cfRule>
  </conditionalFormatting>
  <conditionalFormatting sqref="BF18">
    <cfRule type="cellIs" dxfId="1932" priority="3647" operator="lessThan">
      <formula>$C$4</formula>
    </cfRule>
  </conditionalFormatting>
  <conditionalFormatting sqref="BF19">
    <cfRule type="cellIs" dxfId="1931" priority="3648" operator="lessThan">
      <formula>$C$4</formula>
    </cfRule>
  </conditionalFormatting>
  <conditionalFormatting sqref="BF19">
    <cfRule type="cellIs" dxfId="1930" priority="3649" operator="lessThan">
      <formula>$C$4</formula>
    </cfRule>
  </conditionalFormatting>
  <conditionalFormatting sqref="BF20">
    <cfRule type="cellIs" dxfId="1929" priority="3650" operator="lessThan">
      <formula>$C$4</formula>
    </cfRule>
  </conditionalFormatting>
  <conditionalFormatting sqref="BF20">
    <cfRule type="cellIs" dxfId="1928" priority="3651" operator="lessThan">
      <formula>$C$4</formula>
    </cfRule>
  </conditionalFormatting>
  <conditionalFormatting sqref="BF21">
    <cfRule type="cellIs" dxfId="1927" priority="3652" operator="lessThan">
      <formula>$C$4</formula>
    </cfRule>
  </conditionalFormatting>
  <conditionalFormatting sqref="BF21">
    <cfRule type="cellIs" dxfId="1926" priority="3653" operator="lessThan">
      <formula>$C$4</formula>
    </cfRule>
  </conditionalFormatting>
  <conditionalFormatting sqref="BF22">
    <cfRule type="cellIs" dxfId="1925" priority="3654" operator="lessThan">
      <formula>$C$4</formula>
    </cfRule>
  </conditionalFormatting>
  <conditionalFormatting sqref="BF22">
    <cfRule type="cellIs" dxfId="1924" priority="3655" operator="lessThan">
      <formula>$C$4</formula>
    </cfRule>
  </conditionalFormatting>
  <conditionalFormatting sqref="BF23">
    <cfRule type="cellIs" dxfId="1923" priority="3656" operator="lessThan">
      <formula>$C$4</formula>
    </cfRule>
  </conditionalFormatting>
  <conditionalFormatting sqref="BF23">
    <cfRule type="cellIs" dxfId="1922" priority="3657" operator="lessThan">
      <formula>$C$4</formula>
    </cfRule>
  </conditionalFormatting>
  <conditionalFormatting sqref="BF24">
    <cfRule type="cellIs" dxfId="1921" priority="3658" operator="lessThan">
      <formula>$C$4</formula>
    </cfRule>
  </conditionalFormatting>
  <conditionalFormatting sqref="BF24">
    <cfRule type="cellIs" dxfId="1920" priority="3659" operator="lessThan">
      <formula>$C$4</formula>
    </cfRule>
  </conditionalFormatting>
  <conditionalFormatting sqref="BF25">
    <cfRule type="cellIs" dxfId="1919" priority="3660" operator="lessThan">
      <formula>$C$4</formula>
    </cfRule>
  </conditionalFormatting>
  <conditionalFormatting sqref="BF25">
    <cfRule type="cellIs" dxfId="1918" priority="3661" operator="lessThan">
      <formula>$C$4</formula>
    </cfRule>
  </conditionalFormatting>
  <conditionalFormatting sqref="BF26">
    <cfRule type="cellIs" dxfId="1917" priority="3662" operator="lessThan">
      <formula>$C$4</formula>
    </cfRule>
  </conditionalFormatting>
  <conditionalFormatting sqref="BF26">
    <cfRule type="cellIs" dxfId="1916" priority="3663" operator="lessThan">
      <formula>$C$4</formula>
    </cfRule>
  </conditionalFormatting>
  <conditionalFormatting sqref="BF27">
    <cfRule type="cellIs" dxfId="1915" priority="3664" operator="lessThan">
      <formula>$C$4</formula>
    </cfRule>
  </conditionalFormatting>
  <conditionalFormatting sqref="BF27">
    <cfRule type="cellIs" dxfId="1914" priority="3665" operator="lessThan">
      <formula>$C$4</formula>
    </cfRule>
  </conditionalFormatting>
  <conditionalFormatting sqref="BF28">
    <cfRule type="cellIs" dxfId="1913" priority="3666" operator="lessThan">
      <formula>$C$4</formula>
    </cfRule>
  </conditionalFormatting>
  <conditionalFormatting sqref="BF28">
    <cfRule type="cellIs" dxfId="1912" priority="3667" operator="lessThan">
      <formula>$C$4</formula>
    </cfRule>
  </conditionalFormatting>
  <conditionalFormatting sqref="BF29">
    <cfRule type="cellIs" dxfId="1911" priority="3668" operator="lessThan">
      <formula>$C$4</formula>
    </cfRule>
  </conditionalFormatting>
  <conditionalFormatting sqref="BF29">
    <cfRule type="cellIs" dxfId="1910" priority="3669" operator="lessThan">
      <formula>$C$4</formula>
    </cfRule>
  </conditionalFormatting>
  <conditionalFormatting sqref="BF30">
    <cfRule type="cellIs" dxfId="1909" priority="3670" operator="lessThan">
      <formula>$C$4</formula>
    </cfRule>
  </conditionalFormatting>
  <conditionalFormatting sqref="BF30">
    <cfRule type="cellIs" dxfId="1908" priority="3671" operator="lessThan">
      <formula>$C$4</formula>
    </cfRule>
  </conditionalFormatting>
  <conditionalFormatting sqref="BF31">
    <cfRule type="cellIs" dxfId="1907" priority="3672" operator="lessThan">
      <formula>$C$4</formula>
    </cfRule>
  </conditionalFormatting>
  <conditionalFormatting sqref="BF31">
    <cfRule type="cellIs" dxfId="1906" priority="3673" operator="lessThan">
      <formula>$C$4</formula>
    </cfRule>
  </conditionalFormatting>
  <conditionalFormatting sqref="BF32">
    <cfRule type="cellIs" dxfId="1905" priority="3674" operator="lessThan">
      <formula>$C$4</formula>
    </cfRule>
  </conditionalFormatting>
  <conditionalFormatting sqref="BF32">
    <cfRule type="cellIs" dxfId="1904" priority="3675" operator="lessThan">
      <formula>$C$4</formula>
    </cfRule>
  </conditionalFormatting>
  <conditionalFormatting sqref="BF33">
    <cfRule type="cellIs" dxfId="1903" priority="3676" operator="lessThan">
      <formula>$C$4</formula>
    </cfRule>
  </conditionalFormatting>
  <conditionalFormatting sqref="BF33">
    <cfRule type="cellIs" dxfId="1902" priority="3677" operator="lessThan">
      <formula>$C$4</formula>
    </cfRule>
  </conditionalFormatting>
  <conditionalFormatting sqref="BF34">
    <cfRule type="cellIs" dxfId="1901" priority="3678" operator="lessThan">
      <formula>$C$4</formula>
    </cfRule>
  </conditionalFormatting>
  <conditionalFormatting sqref="BF34">
    <cfRule type="cellIs" dxfId="1900" priority="3679" operator="lessThan">
      <formula>$C$4</formula>
    </cfRule>
  </conditionalFormatting>
  <conditionalFormatting sqref="BF35">
    <cfRule type="cellIs" dxfId="1899" priority="3680" operator="lessThan">
      <formula>$C$4</formula>
    </cfRule>
  </conditionalFormatting>
  <conditionalFormatting sqref="BF35">
    <cfRule type="cellIs" dxfId="1898" priority="3681" operator="lessThan">
      <formula>$C$4</formula>
    </cfRule>
  </conditionalFormatting>
  <conditionalFormatting sqref="BF36">
    <cfRule type="cellIs" dxfId="1897" priority="3682" operator="lessThan">
      <formula>$C$4</formula>
    </cfRule>
  </conditionalFormatting>
  <conditionalFormatting sqref="BF36">
    <cfRule type="cellIs" dxfId="1896" priority="3683" operator="lessThan">
      <formula>$C$4</formula>
    </cfRule>
  </conditionalFormatting>
  <conditionalFormatting sqref="BF37">
    <cfRule type="cellIs" dxfId="1895" priority="3684" operator="lessThan">
      <formula>$C$4</formula>
    </cfRule>
  </conditionalFormatting>
  <conditionalFormatting sqref="BF37">
    <cfRule type="cellIs" dxfId="1894" priority="3685" operator="lessThan">
      <formula>$C$4</formula>
    </cfRule>
  </conditionalFormatting>
  <conditionalFormatting sqref="BF38">
    <cfRule type="cellIs" dxfId="1893" priority="3686" operator="lessThan">
      <formula>$C$4</formula>
    </cfRule>
  </conditionalFormatting>
  <conditionalFormatting sqref="BF38">
    <cfRule type="cellIs" dxfId="1892" priority="3687" operator="lessThan">
      <formula>$C$4</formula>
    </cfRule>
  </conditionalFormatting>
  <conditionalFormatting sqref="BF39">
    <cfRule type="cellIs" dxfId="1891" priority="3688" operator="lessThan">
      <formula>$C$4</formula>
    </cfRule>
  </conditionalFormatting>
  <conditionalFormatting sqref="BF39">
    <cfRule type="cellIs" dxfId="1890" priority="3689" operator="lessThan">
      <formula>$C$4</formula>
    </cfRule>
  </conditionalFormatting>
  <conditionalFormatting sqref="BF40">
    <cfRule type="cellIs" dxfId="1889" priority="3690" operator="lessThan">
      <formula>$C$4</formula>
    </cfRule>
  </conditionalFormatting>
  <conditionalFormatting sqref="BF40">
    <cfRule type="cellIs" dxfId="1888" priority="3691" operator="lessThan">
      <formula>$C$4</formula>
    </cfRule>
  </conditionalFormatting>
  <conditionalFormatting sqref="BF41">
    <cfRule type="cellIs" dxfId="1887" priority="3692" operator="lessThan">
      <formula>$C$4</formula>
    </cfRule>
  </conditionalFormatting>
  <conditionalFormatting sqref="BF41">
    <cfRule type="cellIs" dxfId="1886" priority="3693" operator="lessThan">
      <formula>$C$4</formula>
    </cfRule>
  </conditionalFormatting>
  <conditionalFormatting sqref="BF42">
    <cfRule type="cellIs" dxfId="1885" priority="3694" operator="lessThan">
      <formula>$C$4</formula>
    </cfRule>
  </conditionalFormatting>
  <conditionalFormatting sqref="BF42">
    <cfRule type="cellIs" dxfId="1884" priority="3695" operator="lessThan">
      <formula>$C$4</formula>
    </cfRule>
  </conditionalFormatting>
  <conditionalFormatting sqref="BF43">
    <cfRule type="cellIs" dxfId="1883" priority="3696" operator="lessThan">
      <formula>$C$4</formula>
    </cfRule>
  </conditionalFormatting>
  <conditionalFormatting sqref="BF43">
    <cfRule type="cellIs" dxfId="1882" priority="3697" operator="lessThan">
      <formula>$C$4</formula>
    </cfRule>
  </conditionalFormatting>
  <conditionalFormatting sqref="BF44">
    <cfRule type="cellIs" dxfId="1881" priority="3698" operator="lessThan">
      <formula>$C$4</formula>
    </cfRule>
  </conditionalFormatting>
  <conditionalFormatting sqref="BF44">
    <cfRule type="cellIs" dxfId="1880" priority="3699" operator="lessThan">
      <formula>$C$4</formula>
    </cfRule>
  </conditionalFormatting>
  <conditionalFormatting sqref="BF45">
    <cfRule type="cellIs" dxfId="1879" priority="3700" operator="lessThan">
      <formula>$C$4</formula>
    </cfRule>
  </conditionalFormatting>
  <conditionalFormatting sqref="BF45">
    <cfRule type="cellIs" dxfId="1878" priority="3701" operator="lessThan">
      <formula>$C$4</formula>
    </cfRule>
  </conditionalFormatting>
  <conditionalFormatting sqref="BF46">
    <cfRule type="cellIs" dxfId="1877" priority="3702" operator="lessThan">
      <formula>$C$4</formula>
    </cfRule>
  </conditionalFormatting>
  <conditionalFormatting sqref="BF46">
    <cfRule type="cellIs" dxfId="1876" priority="3703" operator="lessThan">
      <formula>$C$4</formula>
    </cfRule>
  </conditionalFormatting>
  <conditionalFormatting sqref="BF47">
    <cfRule type="cellIs" dxfId="1875" priority="3704" operator="lessThan">
      <formula>$C$4</formula>
    </cfRule>
  </conditionalFormatting>
  <conditionalFormatting sqref="BF47">
    <cfRule type="cellIs" dxfId="1874" priority="3705" operator="lessThan">
      <formula>$C$4</formula>
    </cfRule>
  </conditionalFormatting>
  <conditionalFormatting sqref="BF48">
    <cfRule type="cellIs" dxfId="1873" priority="3706" operator="lessThan">
      <formula>$C$4</formula>
    </cfRule>
  </conditionalFormatting>
  <conditionalFormatting sqref="BF48">
    <cfRule type="cellIs" dxfId="1872" priority="3707" operator="lessThan">
      <formula>$C$4</formula>
    </cfRule>
  </conditionalFormatting>
  <conditionalFormatting sqref="BF49">
    <cfRule type="cellIs" dxfId="1871" priority="3708" operator="lessThan">
      <formula>$C$4</formula>
    </cfRule>
  </conditionalFormatting>
  <conditionalFormatting sqref="BF49">
    <cfRule type="cellIs" dxfId="1870" priority="3709" operator="lessThan">
      <formula>$C$4</formula>
    </cfRule>
  </conditionalFormatting>
  <conditionalFormatting sqref="BF50">
    <cfRule type="cellIs" dxfId="1869" priority="3710" operator="lessThan">
      <formula>$C$4</formula>
    </cfRule>
  </conditionalFormatting>
  <conditionalFormatting sqref="BF50">
    <cfRule type="cellIs" dxfId="1868" priority="3711" operator="lessThan">
      <formula>$C$4</formula>
    </cfRule>
  </conditionalFormatting>
  <conditionalFormatting sqref="BF51">
    <cfRule type="cellIs" dxfId="1867" priority="3712" operator="lessThan">
      <formula>$C$4</formula>
    </cfRule>
  </conditionalFormatting>
  <conditionalFormatting sqref="BF51">
    <cfRule type="cellIs" dxfId="1866" priority="3713" operator="lessThan">
      <formula>$C$4</formula>
    </cfRule>
  </conditionalFormatting>
  <conditionalFormatting sqref="BF52">
    <cfRule type="cellIs" dxfId="1865" priority="3714" operator="lessThan">
      <formula>$C$4</formula>
    </cfRule>
  </conditionalFormatting>
  <conditionalFormatting sqref="BF52">
    <cfRule type="cellIs" dxfId="1864" priority="3715" operator="lessThan">
      <formula>$C$4</formula>
    </cfRule>
  </conditionalFormatting>
  <conditionalFormatting sqref="BF53">
    <cfRule type="cellIs" dxfId="1863" priority="3716" operator="lessThan">
      <formula>$C$4</formula>
    </cfRule>
  </conditionalFormatting>
  <conditionalFormatting sqref="BF53">
    <cfRule type="cellIs" dxfId="1862" priority="3717" operator="lessThan">
      <formula>$C$4</formula>
    </cfRule>
  </conditionalFormatting>
  <conditionalFormatting sqref="BF54">
    <cfRule type="cellIs" dxfId="1861" priority="3718" operator="lessThan">
      <formula>$C$4</formula>
    </cfRule>
  </conditionalFormatting>
  <conditionalFormatting sqref="BF54">
    <cfRule type="cellIs" dxfId="1860" priority="3719" operator="lessThan">
      <formula>$C$4</formula>
    </cfRule>
  </conditionalFormatting>
  <conditionalFormatting sqref="BF55">
    <cfRule type="cellIs" dxfId="1859" priority="3720" operator="lessThan">
      <formula>$C$4</formula>
    </cfRule>
  </conditionalFormatting>
  <conditionalFormatting sqref="BF55">
    <cfRule type="cellIs" dxfId="1858" priority="3721" operator="lessThan">
      <formula>$C$4</formula>
    </cfRule>
  </conditionalFormatting>
  <conditionalFormatting sqref="BF56">
    <cfRule type="cellIs" dxfId="1857" priority="3722" operator="lessThan">
      <formula>$C$4</formula>
    </cfRule>
  </conditionalFormatting>
  <conditionalFormatting sqref="BF56">
    <cfRule type="cellIs" dxfId="1856" priority="3723" operator="lessThan">
      <formula>$C$4</formula>
    </cfRule>
  </conditionalFormatting>
  <conditionalFormatting sqref="BF57">
    <cfRule type="cellIs" dxfId="1855" priority="3724" operator="lessThan">
      <formula>$C$4</formula>
    </cfRule>
  </conditionalFormatting>
  <conditionalFormatting sqref="BF57">
    <cfRule type="cellIs" dxfId="1854" priority="3725" operator="lessThan">
      <formula>$C$4</formula>
    </cfRule>
  </conditionalFormatting>
  <conditionalFormatting sqref="BF58">
    <cfRule type="cellIs" dxfId="1853" priority="3726" operator="lessThan">
      <formula>$C$4</formula>
    </cfRule>
  </conditionalFormatting>
  <conditionalFormatting sqref="BF58">
    <cfRule type="cellIs" dxfId="1852" priority="3727" operator="lessThan">
      <formula>$C$4</formula>
    </cfRule>
  </conditionalFormatting>
  <conditionalFormatting sqref="BF59">
    <cfRule type="cellIs" dxfId="1851" priority="3728" operator="lessThan">
      <formula>$C$4</formula>
    </cfRule>
  </conditionalFormatting>
  <conditionalFormatting sqref="BF59">
    <cfRule type="cellIs" dxfId="1850" priority="3729" operator="lessThan">
      <formula>$C$4</formula>
    </cfRule>
  </conditionalFormatting>
  <conditionalFormatting sqref="BF60">
    <cfRule type="cellIs" dxfId="1849" priority="3730" operator="lessThan">
      <formula>$C$4</formula>
    </cfRule>
  </conditionalFormatting>
  <conditionalFormatting sqref="BF60">
    <cfRule type="cellIs" dxfId="1848" priority="3731" operator="lessThan">
      <formula>$C$4</formula>
    </cfRule>
  </conditionalFormatting>
  <conditionalFormatting sqref="BG11">
    <cfRule type="cellIs" dxfId="1847" priority="3732" operator="lessThan">
      <formula>$C$4</formula>
    </cfRule>
  </conditionalFormatting>
  <conditionalFormatting sqref="BG11">
    <cfRule type="cellIs" dxfId="1846" priority="3733" operator="lessThan">
      <formula>$C$4</formula>
    </cfRule>
  </conditionalFormatting>
  <conditionalFormatting sqref="BG12">
    <cfRule type="cellIs" dxfId="1845" priority="3734" operator="lessThan">
      <formula>$C$4</formula>
    </cfRule>
  </conditionalFormatting>
  <conditionalFormatting sqref="BG12">
    <cfRule type="cellIs" dxfId="1844" priority="3735" operator="lessThan">
      <formula>$C$4</formula>
    </cfRule>
  </conditionalFormatting>
  <conditionalFormatting sqref="BG13">
    <cfRule type="cellIs" dxfId="1843" priority="3736" operator="lessThan">
      <formula>$C$4</formula>
    </cfRule>
  </conditionalFormatting>
  <conditionalFormatting sqref="BG13">
    <cfRule type="cellIs" dxfId="1842" priority="3737" operator="lessThan">
      <formula>$C$4</formula>
    </cfRule>
  </conditionalFormatting>
  <conditionalFormatting sqref="BG14">
    <cfRule type="cellIs" dxfId="1841" priority="3738" operator="lessThan">
      <formula>$C$4</formula>
    </cfRule>
  </conditionalFormatting>
  <conditionalFormatting sqref="BG14">
    <cfRule type="cellIs" dxfId="1840" priority="3739" operator="lessThan">
      <formula>$C$4</formula>
    </cfRule>
  </conditionalFormatting>
  <conditionalFormatting sqref="BG15">
    <cfRule type="cellIs" dxfId="1839" priority="3740" operator="lessThan">
      <formula>$C$4</formula>
    </cfRule>
  </conditionalFormatting>
  <conditionalFormatting sqref="BG15">
    <cfRule type="cellIs" dxfId="1838" priority="3741" operator="lessThan">
      <formula>$C$4</formula>
    </cfRule>
  </conditionalFormatting>
  <conditionalFormatting sqref="BG16">
    <cfRule type="cellIs" dxfId="1837" priority="3742" operator="lessThan">
      <formula>$C$4</formula>
    </cfRule>
  </conditionalFormatting>
  <conditionalFormatting sqref="BG16">
    <cfRule type="cellIs" dxfId="1836" priority="3743" operator="lessThan">
      <formula>$C$4</formula>
    </cfRule>
  </conditionalFormatting>
  <conditionalFormatting sqref="BG17">
    <cfRule type="cellIs" dxfId="1835" priority="3744" operator="lessThan">
      <formula>$C$4</formula>
    </cfRule>
  </conditionalFormatting>
  <conditionalFormatting sqref="BG17">
    <cfRule type="cellIs" dxfId="1834" priority="3745" operator="lessThan">
      <formula>$C$4</formula>
    </cfRule>
  </conditionalFormatting>
  <conditionalFormatting sqref="BG18">
    <cfRule type="cellIs" dxfId="1833" priority="3746" operator="lessThan">
      <formula>$C$4</formula>
    </cfRule>
  </conditionalFormatting>
  <conditionalFormatting sqref="BG18">
    <cfRule type="cellIs" dxfId="1832" priority="3747" operator="lessThan">
      <formula>$C$4</formula>
    </cfRule>
  </conditionalFormatting>
  <conditionalFormatting sqref="BG19">
    <cfRule type="cellIs" dxfId="1831" priority="3748" operator="lessThan">
      <formula>$C$4</formula>
    </cfRule>
  </conditionalFormatting>
  <conditionalFormatting sqref="BG19">
    <cfRule type="cellIs" dxfId="1830" priority="3749" operator="lessThan">
      <formula>$C$4</formula>
    </cfRule>
  </conditionalFormatting>
  <conditionalFormatting sqref="BG20">
    <cfRule type="cellIs" dxfId="1829" priority="3750" operator="lessThan">
      <formula>$C$4</formula>
    </cfRule>
  </conditionalFormatting>
  <conditionalFormatting sqref="BG20">
    <cfRule type="cellIs" dxfId="1828" priority="3751" operator="lessThan">
      <formula>$C$4</formula>
    </cfRule>
  </conditionalFormatting>
  <conditionalFormatting sqref="BG21">
    <cfRule type="cellIs" dxfId="1827" priority="3752" operator="lessThan">
      <formula>$C$4</formula>
    </cfRule>
  </conditionalFormatting>
  <conditionalFormatting sqref="BG21">
    <cfRule type="cellIs" dxfId="1826" priority="3753" operator="lessThan">
      <formula>$C$4</formula>
    </cfRule>
  </conditionalFormatting>
  <conditionalFormatting sqref="BG22">
    <cfRule type="cellIs" dxfId="1825" priority="3754" operator="lessThan">
      <formula>$C$4</formula>
    </cfRule>
  </conditionalFormatting>
  <conditionalFormatting sqref="BG22">
    <cfRule type="cellIs" dxfId="1824" priority="3755" operator="lessThan">
      <formula>$C$4</formula>
    </cfRule>
  </conditionalFormatting>
  <conditionalFormatting sqref="BG23">
    <cfRule type="cellIs" dxfId="1823" priority="3756" operator="lessThan">
      <formula>$C$4</formula>
    </cfRule>
  </conditionalFormatting>
  <conditionalFormatting sqref="BG23">
    <cfRule type="cellIs" dxfId="1822" priority="3757" operator="lessThan">
      <formula>$C$4</formula>
    </cfRule>
  </conditionalFormatting>
  <conditionalFormatting sqref="BG24">
    <cfRule type="cellIs" dxfId="1821" priority="3758" operator="lessThan">
      <formula>$C$4</formula>
    </cfRule>
  </conditionalFormatting>
  <conditionalFormatting sqref="BG24">
    <cfRule type="cellIs" dxfId="1820" priority="3759" operator="lessThan">
      <formula>$C$4</formula>
    </cfRule>
  </conditionalFormatting>
  <conditionalFormatting sqref="BG25">
    <cfRule type="cellIs" dxfId="1819" priority="3760" operator="lessThan">
      <formula>$C$4</formula>
    </cfRule>
  </conditionalFormatting>
  <conditionalFormatting sqref="BG25">
    <cfRule type="cellIs" dxfId="1818" priority="3761" operator="lessThan">
      <formula>$C$4</formula>
    </cfRule>
  </conditionalFormatting>
  <conditionalFormatting sqref="BG26">
    <cfRule type="cellIs" dxfId="1817" priority="3762" operator="lessThan">
      <formula>$C$4</formula>
    </cfRule>
  </conditionalFormatting>
  <conditionalFormatting sqref="BG26">
    <cfRule type="cellIs" dxfId="1816" priority="3763" operator="lessThan">
      <formula>$C$4</formula>
    </cfRule>
  </conditionalFormatting>
  <conditionalFormatting sqref="BG27">
    <cfRule type="cellIs" dxfId="1815" priority="3764" operator="lessThan">
      <formula>$C$4</formula>
    </cfRule>
  </conditionalFormatting>
  <conditionalFormatting sqref="BG27">
    <cfRule type="cellIs" dxfId="1814" priority="3765" operator="lessThan">
      <formula>$C$4</formula>
    </cfRule>
  </conditionalFormatting>
  <conditionalFormatting sqref="BG28">
    <cfRule type="cellIs" dxfId="1813" priority="3766" operator="lessThan">
      <formula>$C$4</formula>
    </cfRule>
  </conditionalFormatting>
  <conditionalFormatting sqref="BG28">
    <cfRule type="cellIs" dxfId="1812" priority="3767" operator="lessThan">
      <formula>$C$4</formula>
    </cfRule>
  </conditionalFormatting>
  <conditionalFormatting sqref="BG29">
    <cfRule type="cellIs" dxfId="1811" priority="3768" operator="lessThan">
      <formula>$C$4</formula>
    </cfRule>
  </conditionalFormatting>
  <conditionalFormatting sqref="BG29">
    <cfRule type="cellIs" dxfId="1810" priority="3769" operator="lessThan">
      <formula>$C$4</formula>
    </cfRule>
  </conditionalFormatting>
  <conditionalFormatting sqref="BG30">
    <cfRule type="cellIs" dxfId="1809" priority="3770" operator="lessThan">
      <formula>$C$4</formula>
    </cfRule>
  </conditionalFormatting>
  <conditionalFormatting sqref="BG30">
    <cfRule type="cellIs" dxfId="1808" priority="3771" operator="lessThan">
      <formula>$C$4</formula>
    </cfRule>
  </conditionalFormatting>
  <conditionalFormatting sqref="BG31">
    <cfRule type="cellIs" dxfId="1807" priority="3772" operator="lessThan">
      <formula>$C$4</formula>
    </cfRule>
  </conditionalFormatting>
  <conditionalFormatting sqref="BG31">
    <cfRule type="cellIs" dxfId="1806" priority="3773" operator="lessThan">
      <formula>$C$4</formula>
    </cfRule>
  </conditionalFormatting>
  <conditionalFormatting sqref="BG32">
    <cfRule type="cellIs" dxfId="1805" priority="3774" operator="lessThan">
      <formula>$C$4</formula>
    </cfRule>
  </conditionalFormatting>
  <conditionalFormatting sqref="BG32">
    <cfRule type="cellIs" dxfId="1804" priority="3775" operator="lessThan">
      <formula>$C$4</formula>
    </cfRule>
  </conditionalFormatting>
  <conditionalFormatting sqref="BG33">
    <cfRule type="cellIs" dxfId="1803" priority="3776" operator="lessThan">
      <formula>$C$4</formula>
    </cfRule>
  </conditionalFormatting>
  <conditionalFormatting sqref="BG33">
    <cfRule type="cellIs" dxfId="1802" priority="3777" operator="lessThan">
      <formula>$C$4</formula>
    </cfRule>
  </conditionalFormatting>
  <conditionalFormatting sqref="BG34">
    <cfRule type="cellIs" dxfId="1801" priority="3778" operator="lessThan">
      <formula>$C$4</formula>
    </cfRule>
  </conditionalFormatting>
  <conditionalFormatting sqref="BG34">
    <cfRule type="cellIs" dxfId="1800" priority="3779" operator="lessThan">
      <formula>$C$4</formula>
    </cfRule>
  </conditionalFormatting>
  <conditionalFormatting sqref="BG35">
    <cfRule type="cellIs" dxfId="1799" priority="3780" operator="lessThan">
      <formula>$C$4</formula>
    </cfRule>
  </conditionalFormatting>
  <conditionalFormatting sqref="BG35">
    <cfRule type="cellIs" dxfId="1798" priority="3781" operator="lessThan">
      <formula>$C$4</formula>
    </cfRule>
  </conditionalFormatting>
  <conditionalFormatting sqref="BG36">
    <cfRule type="cellIs" dxfId="1797" priority="3782" operator="lessThan">
      <formula>$C$4</formula>
    </cfRule>
  </conditionalFormatting>
  <conditionalFormatting sqref="BG36">
    <cfRule type="cellIs" dxfId="1796" priority="3783" operator="lessThan">
      <formula>$C$4</formula>
    </cfRule>
  </conditionalFormatting>
  <conditionalFormatting sqref="BG37">
    <cfRule type="cellIs" dxfId="1795" priority="3784" operator="lessThan">
      <formula>$C$4</formula>
    </cfRule>
  </conditionalFormatting>
  <conditionalFormatting sqref="BG37">
    <cfRule type="cellIs" dxfId="1794" priority="3785" operator="lessThan">
      <formula>$C$4</formula>
    </cfRule>
  </conditionalFormatting>
  <conditionalFormatting sqref="BG38">
    <cfRule type="cellIs" dxfId="1793" priority="3786" operator="lessThan">
      <formula>$C$4</formula>
    </cfRule>
  </conditionalFormatting>
  <conditionalFormatting sqref="BG38">
    <cfRule type="cellIs" dxfId="1792" priority="3787" operator="lessThan">
      <formula>$C$4</formula>
    </cfRule>
  </conditionalFormatting>
  <conditionalFormatting sqref="BG39">
    <cfRule type="cellIs" dxfId="1791" priority="3788" operator="lessThan">
      <formula>$C$4</formula>
    </cfRule>
  </conditionalFormatting>
  <conditionalFormatting sqref="BG39">
    <cfRule type="cellIs" dxfId="1790" priority="3789" operator="lessThan">
      <formula>$C$4</formula>
    </cfRule>
  </conditionalFormatting>
  <conditionalFormatting sqref="BG40">
    <cfRule type="cellIs" dxfId="1789" priority="3790" operator="lessThan">
      <formula>$C$4</formula>
    </cfRule>
  </conditionalFormatting>
  <conditionalFormatting sqref="BG40">
    <cfRule type="cellIs" dxfId="1788" priority="3791" operator="lessThan">
      <formula>$C$4</formula>
    </cfRule>
  </conditionalFormatting>
  <conditionalFormatting sqref="BG41">
    <cfRule type="cellIs" dxfId="1787" priority="3792" operator="lessThan">
      <formula>$C$4</formula>
    </cfRule>
  </conditionalFormatting>
  <conditionalFormatting sqref="BG41">
    <cfRule type="cellIs" dxfId="1786" priority="3793" operator="lessThan">
      <formula>$C$4</formula>
    </cfRule>
  </conditionalFormatting>
  <conditionalFormatting sqref="BG42">
    <cfRule type="cellIs" dxfId="1785" priority="3794" operator="lessThan">
      <formula>$C$4</formula>
    </cfRule>
  </conditionalFormatting>
  <conditionalFormatting sqref="BG42">
    <cfRule type="cellIs" dxfId="1784" priority="3795" operator="lessThan">
      <formula>$C$4</formula>
    </cfRule>
  </conditionalFormatting>
  <conditionalFormatting sqref="BG43">
    <cfRule type="cellIs" dxfId="1783" priority="3796" operator="lessThan">
      <formula>$C$4</formula>
    </cfRule>
  </conditionalFormatting>
  <conditionalFormatting sqref="BG43">
    <cfRule type="cellIs" dxfId="1782" priority="3797" operator="lessThan">
      <formula>$C$4</formula>
    </cfRule>
  </conditionalFormatting>
  <conditionalFormatting sqref="BG44">
    <cfRule type="cellIs" dxfId="1781" priority="3798" operator="lessThan">
      <formula>$C$4</formula>
    </cfRule>
  </conditionalFormatting>
  <conditionalFormatting sqref="BG44">
    <cfRule type="cellIs" dxfId="1780" priority="3799" operator="lessThan">
      <formula>$C$4</formula>
    </cfRule>
  </conditionalFormatting>
  <conditionalFormatting sqref="BG45">
    <cfRule type="cellIs" dxfId="1779" priority="3800" operator="lessThan">
      <formula>$C$4</formula>
    </cfRule>
  </conditionalFormatting>
  <conditionalFormatting sqref="BG45">
    <cfRule type="cellIs" dxfId="1778" priority="3801" operator="lessThan">
      <formula>$C$4</formula>
    </cfRule>
  </conditionalFormatting>
  <conditionalFormatting sqref="BG46">
    <cfRule type="cellIs" dxfId="1777" priority="3802" operator="lessThan">
      <formula>$C$4</formula>
    </cfRule>
  </conditionalFormatting>
  <conditionalFormatting sqref="BG46">
    <cfRule type="cellIs" dxfId="1776" priority="3803" operator="lessThan">
      <formula>$C$4</formula>
    </cfRule>
  </conditionalFormatting>
  <conditionalFormatting sqref="BG47">
    <cfRule type="cellIs" dxfId="1775" priority="3804" operator="lessThan">
      <formula>$C$4</formula>
    </cfRule>
  </conditionalFormatting>
  <conditionalFormatting sqref="BG47">
    <cfRule type="cellIs" dxfId="1774" priority="3805" operator="lessThan">
      <formula>$C$4</formula>
    </cfRule>
  </conditionalFormatting>
  <conditionalFormatting sqref="BG48">
    <cfRule type="cellIs" dxfId="1773" priority="3806" operator="lessThan">
      <formula>$C$4</formula>
    </cfRule>
  </conditionalFormatting>
  <conditionalFormatting sqref="BG48">
    <cfRule type="cellIs" dxfId="1772" priority="3807" operator="lessThan">
      <formula>$C$4</formula>
    </cfRule>
  </conditionalFormatting>
  <conditionalFormatting sqref="BG49">
    <cfRule type="cellIs" dxfId="1771" priority="3808" operator="lessThan">
      <formula>$C$4</formula>
    </cfRule>
  </conditionalFormatting>
  <conditionalFormatting sqref="BG49">
    <cfRule type="cellIs" dxfId="1770" priority="3809" operator="lessThan">
      <formula>$C$4</formula>
    </cfRule>
  </conditionalFormatting>
  <conditionalFormatting sqref="BG50">
    <cfRule type="cellIs" dxfId="1769" priority="3810" operator="lessThan">
      <formula>$C$4</formula>
    </cfRule>
  </conditionalFormatting>
  <conditionalFormatting sqref="BG50">
    <cfRule type="cellIs" dxfId="1768" priority="3811" operator="lessThan">
      <formula>$C$4</formula>
    </cfRule>
  </conditionalFormatting>
  <conditionalFormatting sqref="BG51">
    <cfRule type="cellIs" dxfId="1767" priority="3812" operator="lessThan">
      <formula>$C$4</formula>
    </cfRule>
  </conditionalFormatting>
  <conditionalFormatting sqref="BG51">
    <cfRule type="cellIs" dxfId="1766" priority="3813" operator="lessThan">
      <formula>$C$4</formula>
    </cfRule>
  </conditionalFormatting>
  <conditionalFormatting sqref="BG52">
    <cfRule type="cellIs" dxfId="1765" priority="3814" operator="lessThan">
      <formula>$C$4</formula>
    </cfRule>
  </conditionalFormatting>
  <conditionalFormatting sqref="BG52">
    <cfRule type="cellIs" dxfId="1764" priority="3815" operator="lessThan">
      <formula>$C$4</formula>
    </cfRule>
  </conditionalFormatting>
  <conditionalFormatting sqref="BG53">
    <cfRule type="cellIs" dxfId="1763" priority="3816" operator="lessThan">
      <formula>$C$4</formula>
    </cfRule>
  </conditionalFormatting>
  <conditionalFormatting sqref="BG53">
    <cfRule type="cellIs" dxfId="1762" priority="3817" operator="lessThan">
      <formula>$C$4</formula>
    </cfRule>
  </conditionalFormatting>
  <conditionalFormatting sqref="BG54">
    <cfRule type="cellIs" dxfId="1761" priority="3818" operator="lessThan">
      <formula>$C$4</formula>
    </cfRule>
  </conditionalFormatting>
  <conditionalFormatting sqref="BG54">
    <cfRule type="cellIs" dxfId="1760" priority="3819" operator="lessThan">
      <formula>$C$4</formula>
    </cfRule>
  </conditionalFormatting>
  <conditionalFormatting sqref="BG55">
    <cfRule type="cellIs" dxfId="1759" priority="3820" operator="lessThan">
      <formula>$C$4</formula>
    </cfRule>
  </conditionalFormatting>
  <conditionalFormatting sqref="BG55">
    <cfRule type="cellIs" dxfId="1758" priority="3821" operator="lessThan">
      <formula>$C$4</formula>
    </cfRule>
  </conditionalFormatting>
  <conditionalFormatting sqref="BG56">
    <cfRule type="cellIs" dxfId="1757" priority="3822" operator="lessThan">
      <formula>$C$4</formula>
    </cfRule>
  </conditionalFormatting>
  <conditionalFormatting sqref="BG56">
    <cfRule type="cellIs" dxfId="1756" priority="3823" operator="lessThan">
      <formula>$C$4</formula>
    </cfRule>
  </conditionalFormatting>
  <conditionalFormatting sqref="BG57">
    <cfRule type="cellIs" dxfId="1755" priority="3824" operator="lessThan">
      <formula>$C$4</formula>
    </cfRule>
  </conditionalFormatting>
  <conditionalFormatting sqref="BG57">
    <cfRule type="cellIs" dxfId="1754" priority="3825" operator="lessThan">
      <formula>$C$4</formula>
    </cfRule>
  </conditionalFormatting>
  <conditionalFormatting sqref="BG58">
    <cfRule type="cellIs" dxfId="1753" priority="3826" operator="lessThan">
      <formula>$C$4</formula>
    </cfRule>
  </conditionalFormatting>
  <conditionalFormatting sqref="BG58">
    <cfRule type="cellIs" dxfId="1752" priority="3827" operator="lessThan">
      <formula>$C$4</formula>
    </cfRule>
  </conditionalFormatting>
  <conditionalFormatting sqref="BG59">
    <cfRule type="cellIs" dxfId="1751" priority="3828" operator="lessThan">
      <formula>$C$4</formula>
    </cfRule>
  </conditionalFormatting>
  <conditionalFormatting sqref="BG59">
    <cfRule type="cellIs" dxfId="1750" priority="3829" operator="lessThan">
      <formula>$C$4</formula>
    </cfRule>
  </conditionalFormatting>
  <conditionalFormatting sqref="BG60">
    <cfRule type="cellIs" dxfId="1749" priority="3830" operator="lessThan">
      <formula>$C$4</formula>
    </cfRule>
  </conditionalFormatting>
  <conditionalFormatting sqref="BG60">
    <cfRule type="cellIs" dxfId="1748" priority="3831" operator="lessThan">
      <formula>$C$4</formula>
    </cfRule>
  </conditionalFormatting>
  <conditionalFormatting sqref="BH11">
    <cfRule type="cellIs" dxfId="1747" priority="3832" operator="lessThan">
      <formula>$C$4</formula>
    </cfRule>
  </conditionalFormatting>
  <conditionalFormatting sqref="BH11">
    <cfRule type="cellIs" dxfId="1746" priority="3833" operator="lessThan">
      <formula>$C$4</formula>
    </cfRule>
  </conditionalFormatting>
  <conditionalFormatting sqref="BH12">
    <cfRule type="cellIs" dxfId="1745" priority="3834" operator="lessThan">
      <formula>$C$4</formula>
    </cfRule>
  </conditionalFormatting>
  <conditionalFormatting sqref="BH12">
    <cfRule type="cellIs" dxfId="1744" priority="3835" operator="lessThan">
      <formula>$C$4</formula>
    </cfRule>
  </conditionalFormatting>
  <conditionalFormatting sqref="BH13">
    <cfRule type="cellIs" dxfId="1743" priority="3836" operator="lessThan">
      <formula>$C$4</formula>
    </cfRule>
  </conditionalFormatting>
  <conditionalFormatting sqref="BH13">
    <cfRule type="cellIs" dxfId="1742" priority="3837" operator="lessThan">
      <formula>$C$4</formula>
    </cfRule>
  </conditionalFormatting>
  <conditionalFormatting sqref="BH14">
    <cfRule type="cellIs" dxfId="1741" priority="3838" operator="lessThan">
      <formula>$C$4</formula>
    </cfRule>
  </conditionalFormatting>
  <conditionalFormatting sqref="BH14">
    <cfRule type="cellIs" dxfId="1740" priority="3839" operator="lessThan">
      <formula>$C$4</formula>
    </cfRule>
  </conditionalFormatting>
  <conditionalFormatting sqref="BH15">
    <cfRule type="cellIs" dxfId="1739" priority="3840" operator="lessThan">
      <formula>$C$4</formula>
    </cfRule>
  </conditionalFormatting>
  <conditionalFormatting sqref="BH15">
    <cfRule type="cellIs" dxfId="1738" priority="3841" operator="lessThan">
      <formula>$C$4</formula>
    </cfRule>
  </conditionalFormatting>
  <conditionalFormatting sqref="BH16">
    <cfRule type="cellIs" dxfId="1737" priority="3842" operator="lessThan">
      <formula>$C$4</formula>
    </cfRule>
  </conditionalFormatting>
  <conditionalFormatting sqref="BH16">
    <cfRule type="cellIs" dxfId="1736" priority="3843" operator="lessThan">
      <formula>$C$4</formula>
    </cfRule>
  </conditionalFormatting>
  <conditionalFormatting sqref="BH17">
    <cfRule type="cellIs" dxfId="1735" priority="3844" operator="lessThan">
      <formula>$C$4</formula>
    </cfRule>
  </conditionalFormatting>
  <conditionalFormatting sqref="BH17">
    <cfRule type="cellIs" dxfId="1734" priority="3845" operator="lessThan">
      <formula>$C$4</formula>
    </cfRule>
  </conditionalFormatting>
  <conditionalFormatting sqref="BH18">
    <cfRule type="cellIs" dxfId="1733" priority="3846" operator="lessThan">
      <formula>$C$4</formula>
    </cfRule>
  </conditionalFormatting>
  <conditionalFormatting sqref="BH18">
    <cfRule type="cellIs" dxfId="1732" priority="3847" operator="lessThan">
      <formula>$C$4</formula>
    </cfRule>
  </conditionalFormatting>
  <conditionalFormatting sqref="BH19">
    <cfRule type="cellIs" dxfId="1731" priority="3848" operator="lessThan">
      <formula>$C$4</formula>
    </cfRule>
  </conditionalFormatting>
  <conditionalFormatting sqref="BH19">
    <cfRule type="cellIs" dxfId="1730" priority="3849" operator="lessThan">
      <formula>$C$4</formula>
    </cfRule>
  </conditionalFormatting>
  <conditionalFormatting sqref="BH20">
    <cfRule type="cellIs" dxfId="1729" priority="3850" operator="lessThan">
      <formula>$C$4</formula>
    </cfRule>
  </conditionalFormatting>
  <conditionalFormatting sqref="BH20">
    <cfRule type="cellIs" dxfId="1728" priority="3851" operator="lessThan">
      <formula>$C$4</formula>
    </cfRule>
  </conditionalFormatting>
  <conditionalFormatting sqref="BH21">
    <cfRule type="cellIs" dxfId="1727" priority="3852" operator="lessThan">
      <formula>$C$4</formula>
    </cfRule>
  </conditionalFormatting>
  <conditionalFormatting sqref="BH21">
    <cfRule type="cellIs" dxfId="1726" priority="3853" operator="lessThan">
      <formula>$C$4</formula>
    </cfRule>
  </conditionalFormatting>
  <conditionalFormatting sqref="BH22">
    <cfRule type="cellIs" dxfId="1725" priority="3854" operator="lessThan">
      <formula>$C$4</formula>
    </cfRule>
  </conditionalFormatting>
  <conditionalFormatting sqref="BH22">
    <cfRule type="cellIs" dxfId="1724" priority="3855" operator="lessThan">
      <formula>$C$4</formula>
    </cfRule>
  </conditionalFormatting>
  <conditionalFormatting sqref="BH23">
    <cfRule type="cellIs" dxfId="1723" priority="3856" operator="lessThan">
      <formula>$C$4</formula>
    </cfRule>
  </conditionalFormatting>
  <conditionalFormatting sqref="BH23">
    <cfRule type="cellIs" dxfId="1722" priority="3857" operator="lessThan">
      <formula>$C$4</formula>
    </cfRule>
  </conditionalFormatting>
  <conditionalFormatting sqref="BH24">
    <cfRule type="cellIs" dxfId="1721" priority="3858" operator="lessThan">
      <formula>$C$4</formula>
    </cfRule>
  </conditionalFormatting>
  <conditionalFormatting sqref="BH24">
    <cfRule type="cellIs" dxfId="1720" priority="3859" operator="lessThan">
      <formula>$C$4</formula>
    </cfRule>
  </conditionalFormatting>
  <conditionalFormatting sqref="BH25">
    <cfRule type="cellIs" dxfId="1719" priority="3860" operator="lessThan">
      <formula>$C$4</formula>
    </cfRule>
  </conditionalFormatting>
  <conditionalFormatting sqref="BH25">
    <cfRule type="cellIs" dxfId="1718" priority="3861" operator="lessThan">
      <formula>$C$4</formula>
    </cfRule>
  </conditionalFormatting>
  <conditionalFormatting sqref="BH26">
    <cfRule type="cellIs" dxfId="1717" priority="3862" operator="lessThan">
      <formula>$C$4</formula>
    </cfRule>
  </conditionalFormatting>
  <conditionalFormatting sqref="BH26">
    <cfRule type="cellIs" dxfId="1716" priority="3863" operator="lessThan">
      <formula>$C$4</formula>
    </cfRule>
  </conditionalFormatting>
  <conditionalFormatting sqref="BH27">
    <cfRule type="cellIs" dxfId="1715" priority="3864" operator="lessThan">
      <formula>$C$4</formula>
    </cfRule>
  </conditionalFormatting>
  <conditionalFormatting sqref="BH27">
    <cfRule type="cellIs" dxfId="1714" priority="3865" operator="lessThan">
      <formula>$C$4</formula>
    </cfRule>
  </conditionalFormatting>
  <conditionalFormatting sqref="BH28">
    <cfRule type="cellIs" dxfId="1713" priority="3866" operator="lessThan">
      <formula>$C$4</formula>
    </cfRule>
  </conditionalFormatting>
  <conditionalFormatting sqref="BH28">
    <cfRule type="cellIs" dxfId="1712" priority="3867" operator="lessThan">
      <formula>$C$4</formula>
    </cfRule>
  </conditionalFormatting>
  <conditionalFormatting sqref="BH29">
    <cfRule type="cellIs" dxfId="1711" priority="3868" operator="lessThan">
      <formula>$C$4</formula>
    </cfRule>
  </conditionalFormatting>
  <conditionalFormatting sqref="BH29">
    <cfRule type="cellIs" dxfId="1710" priority="3869" operator="lessThan">
      <formula>$C$4</formula>
    </cfRule>
  </conditionalFormatting>
  <conditionalFormatting sqref="BH30">
    <cfRule type="cellIs" dxfId="1709" priority="3870" operator="lessThan">
      <formula>$C$4</formula>
    </cfRule>
  </conditionalFormatting>
  <conditionalFormatting sqref="BH30">
    <cfRule type="cellIs" dxfId="1708" priority="3871" operator="lessThan">
      <formula>$C$4</formula>
    </cfRule>
  </conditionalFormatting>
  <conditionalFormatting sqref="BH31">
    <cfRule type="cellIs" dxfId="1707" priority="3872" operator="lessThan">
      <formula>$C$4</formula>
    </cfRule>
  </conditionalFormatting>
  <conditionalFormatting sqref="BH31">
    <cfRule type="cellIs" dxfId="1706" priority="3873" operator="lessThan">
      <formula>$C$4</formula>
    </cfRule>
  </conditionalFormatting>
  <conditionalFormatting sqref="BH32">
    <cfRule type="cellIs" dxfId="1705" priority="3874" operator="lessThan">
      <formula>$C$4</formula>
    </cfRule>
  </conditionalFormatting>
  <conditionalFormatting sqref="BH32">
    <cfRule type="cellIs" dxfId="1704" priority="3875" operator="lessThan">
      <formula>$C$4</formula>
    </cfRule>
  </conditionalFormatting>
  <conditionalFormatting sqref="BH33">
    <cfRule type="cellIs" dxfId="1703" priority="3876" operator="lessThan">
      <formula>$C$4</formula>
    </cfRule>
  </conditionalFormatting>
  <conditionalFormatting sqref="BH33">
    <cfRule type="cellIs" dxfId="1702" priority="3877" operator="lessThan">
      <formula>$C$4</formula>
    </cfRule>
  </conditionalFormatting>
  <conditionalFormatting sqref="BH34">
    <cfRule type="cellIs" dxfId="1701" priority="3878" operator="lessThan">
      <formula>$C$4</formula>
    </cfRule>
  </conditionalFormatting>
  <conditionalFormatting sqref="BH34">
    <cfRule type="cellIs" dxfId="1700" priority="3879" operator="lessThan">
      <formula>$C$4</formula>
    </cfRule>
  </conditionalFormatting>
  <conditionalFormatting sqref="BH35">
    <cfRule type="cellIs" dxfId="1699" priority="3880" operator="lessThan">
      <formula>$C$4</formula>
    </cfRule>
  </conditionalFormatting>
  <conditionalFormatting sqref="BH35">
    <cfRule type="cellIs" dxfId="1698" priority="3881" operator="lessThan">
      <formula>$C$4</formula>
    </cfRule>
  </conditionalFormatting>
  <conditionalFormatting sqref="BH36">
    <cfRule type="cellIs" dxfId="1697" priority="3882" operator="lessThan">
      <formula>$C$4</formula>
    </cfRule>
  </conditionalFormatting>
  <conditionalFormatting sqref="BH36">
    <cfRule type="cellIs" dxfId="1696" priority="3883" operator="lessThan">
      <formula>$C$4</formula>
    </cfRule>
  </conditionalFormatting>
  <conditionalFormatting sqref="BH37">
    <cfRule type="cellIs" dxfId="1695" priority="3884" operator="lessThan">
      <formula>$C$4</formula>
    </cfRule>
  </conditionalFormatting>
  <conditionalFormatting sqref="BH37">
    <cfRule type="cellIs" dxfId="1694" priority="3885" operator="lessThan">
      <formula>$C$4</formula>
    </cfRule>
  </conditionalFormatting>
  <conditionalFormatting sqref="BH38">
    <cfRule type="cellIs" dxfId="1693" priority="3886" operator="lessThan">
      <formula>$C$4</formula>
    </cfRule>
  </conditionalFormatting>
  <conditionalFormatting sqref="BH38">
    <cfRule type="cellIs" dxfId="1692" priority="3887" operator="lessThan">
      <formula>$C$4</formula>
    </cfRule>
  </conditionalFormatting>
  <conditionalFormatting sqref="BH39">
    <cfRule type="cellIs" dxfId="1691" priority="3888" operator="lessThan">
      <formula>$C$4</formula>
    </cfRule>
  </conditionalFormatting>
  <conditionalFormatting sqref="BH39">
    <cfRule type="cellIs" dxfId="1690" priority="3889" operator="lessThan">
      <formula>$C$4</formula>
    </cfRule>
  </conditionalFormatting>
  <conditionalFormatting sqref="BH40">
    <cfRule type="cellIs" dxfId="1689" priority="3890" operator="lessThan">
      <formula>$C$4</formula>
    </cfRule>
  </conditionalFormatting>
  <conditionalFormatting sqref="BH40">
    <cfRule type="cellIs" dxfId="1688" priority="3891" operator="lessThan">
      <formula>$C$4</formula>
    </cfRule>
  </conditionalFormatting>
  <conditionalFormatting sqref="BH41">
    <cfRule type="cellIs" dxfId="1687" priority="3892" operator="lessThan">
      <formula>$C$4</formula>
    </cfRule>
  </conditionalFormatting>
  <conditionalFormatting sqref="BH41">
    <cfRule type="cellIs" dxfId="1686" priority="3893" operator="lessThan">
      <formula>$C$4</formula>
    </cfRule>
  </conditionalFormatting>
  <conditionalFormatting sqref="BH42">
    <cfRule type="cellIs" dxfId="1685" priority="3894" operator="lessThan">
      <formula>$C$4</formula>
    </cfRule>
  </conditionalFormatting>
  <conditionalFormatting sqref="BH42">
    <cfRule type="cellIs" dxfId="1684" priority="3895" operator="lessThan">
      <formula>$C$4</formula>
    </cfRule>
  </conditionalFormatting>
  <conditionalFormatting sqref="BH43">
    <cfRule type="cellIs" dxfId="1683" priority="3896" operator="lessThan">
      <formula>$C$4</formula>
    </cfRule>
  </conditionalFormatting>
  <conditionalFormatting sqref="BH43">
    <cfRule type="cellIs" dxfId="1682" priority="3897" operator="lessThan">
      <formula>$C$4</formula>
    </cfRule>
  </conditionalFormatting>
  <conditionalFormatting sqref="BH44">
    <cfRule type="cellIs" dxfId="1681" priority="3898" operator="lessThan">
      <formula>$C$4</formula>
    </cfRule>
  </conditionalFormatting>
  <conditionalFormatting sqref="BH44">
    <cfRule type="cellIs" dxfId="1680" priority="3899" operator="lessThan">
      <formula>$C$4</formula>
    </cfRule>
  </conditionalFormatting>
  <conditionalFormatting sqref="BH45">
    <cfRule type="cellIs" dxfId="1679" priority="3900" operator="lessThan">
      <formula>$C$4</formula>
    </cfRule>
  </conditionalFormatting>
  <conditionalFormatting sqref="BH45">
    <cfRule type="cellIs" dxfId="1678" priority="3901" operator="lessThan">
      <formula>$C$4</formula>
    </cfRule>
  </conditionalFormatting>
  <conditionalFormatting sqref="BH46">
    <cfRule type="cellIs" dxfId="1677" priority="3902" operator="lessThan">
      <formula>$C$4</formula>
    </cfRule>
  </conditionalFormatting>
  <conditionalFormatting sqref="BH46">
    <cfRule type="cellIs" dxfId="1676" priority="3903" operator="lessThan">
      <formula>$C$4</formula>
    </cfRule>
  </conditionalFormatting>
  <conditionalFormatting sqref="BH47">
    <cfRule type="cellIs" dxfId="1675" priority="3904" operator="lessThan">
      <formula>$C$4</formula>
    </cfRule>
  </conditionalFormatting>
  <conditionalFormatting sqref="BH47">
    <cfRule type="cellIs" dxfId="1674" priority="3905" operator="lessThan">
      <formula>$C$4</formula>
    </cfRule>
  </conditionalFormatting>
  <conditionalFormatting sqref="BH48">
    <cfRule type="cellIs" dxfId="1673" priority="3906" operator="lessThan">
      <formula>$C$4</formula>
    </cfRule>
  </conditionalFormatting>
  <conditionalFormatting sqref="BH48">
    <cfRule type="cellIs" dxfId="1672" priority="3907" operator="lessThan">
      <formula>$C$4</formula>
    </cfRule>
  </conditionalFormatting>
  <conditionalFormatting sqref="BH49">
    <cfRule type="cellIs" dxfId="1671" priority="3908" operator="lessThan">
      <formula>$C$4</formula>
    </cfRule>
  </conditionalFormatting>
  <conditionalFormatting sqref="BH49">
    <cfRule type="cellIs" dxfId="1670" priority="3909" operator="lessThan">
      <formula>$C$4</formula>
    </cfRule>
  </conditionalFormatting>
  <conditionalFormatting sqref="BH50">
    <cfRule type="cellIs" dxfId="1669" priority="3910" operator="lessThan">
      <formula>$C$4</formula>
    </cfRule>
  </conditionalFormatting>
  <conditionalFormatting sqref="BH50">
    <cfRule type="cellIs" dxfId="1668" priority="3911" operator="lessThan">
      <formula>$C$4</formula>
    </cfRule>
  </conditionalFormatting>
  <conditionalFormatting sqref="BH51">
    <cfRule type="cellIs" dxfId="1667" priority="3912" operator="lessThan">
      <formula>$C$4</formula>
    </cfRule>
  </conditionalFormatting>
  <conditionalFormatting sqref="BH51">
    <cfRule type="cellIs" dxfId="1666" priority="3913" operator="lessThan">
      <formula>$C$4</formula>
    </cfRule>
  </conditionalFormatting>
  <conditionalFormatting sqref="BH52">
    <cfRule type="cellIs" dxfId="1665" priority="3914" operator="lessThan">
      <formula>$C$4</formula>
    </cfRule>
  </conditionalFormatting>
  <conditionalFormatting sqref="BH52">
    <cfRule type="cellIs" dxfId="1664" priority="3915" operator="lessThan">
      <formula>$C$4</formula>
    </cfRule>
  </conditionalFormatting>
  <conditionalFormatting sqref="BH53">
    <cfRule type="cellIs" dxfId="1663" priority="3916" operator="lessThan">
      <formula>$C$4</formula>
    </cfRule>
  </conditionalFormatting>
  <conditionalFormatting sqref="BH53">
    <cfRule type="cellIs" dxfId="1662" priority="3917" operator="lessThan">
      <formula>$C$4</formula>
    </cfRule>
  </conditionalFormatting>
  <conditionalFormatting sqref="BH54">
    <cfRule type="cellIs" dxfId="1661" priority="3918" operator="lessThan">
      <formula>$C$4</formula>
    </cfRule>
  </conditionalFormatting>
  <conditionalFormatting sqref="BH54">
    <cfRule type="cellIs" dxfId="1660" priority="3919" operator="lessThan">
      <formula>$C$4</formula>
    </cfRule>
  </conditionalFormatting>
  <conditionalFormatting sqref="BH55">
    <cfRule type="cellIs" dxfId="1659" priority="3920" operator="lessThan">
      <formula>$C$4</formula>
    </cfRule>
  </conditionalFormatting>
  <conditionalFormatting sqref="BH55">
    <cfRule type="cellIs" dxfId="1658" priority="3921" operator="lessThan">
      <formula>$C$4</formula>
    </cfRule>
  </conditionalFormatting>
  <conditionalFormatting sqref="BH56">
    <cfRule type="cellIs" dxfId="1657" priority="3922" operator="lessThan">
      <formula>$C$4</formula>
    </cfRule>
  </conditionalFormatting>
  <conditionalFormatting sqref="BH56">
    <cfRule type="cellIs" dxfId="1656" priority="3923" operator="lessThan">
      <formula>$C$4</formula>
    </cfRule>
  </conditionalFormatting>
  <conditionalFormatting sqref="BH57">
    <cfRule type="cellIs" dxfId="1655" priority="3924" operator="lessThan">
      <formula>$C$4</formula>
    </cfRule>
  </conditionalFormatting>
  <conditionalFormatting sqref="BH57">
    <cfRule type="cellIs" dxfId="1654" priority="3925" operator="lessThan">
      <formula>$C$4</formula>
    </cfRule>
  </conditionalFormatting>
  <conditionalFormatting sqref="BH58">
    <cfRule type="cellIs" dxfId="1653" priority="3926" operator="lessThan">
      <formula>$C$4</formula>
    </cfRule>
  </conditionalFormatting>
  <conditionalFormatting sqref="BH58">
    <cfRule type="cellIs" dxfId="1652" priority="3927" operator="lessThan">
      <formula>$C$4</formula>
    </cfRule>
  </conditionalFormatting>
  <conditionalFormatting sqref="BH59">
    <cfRule type="cellIs" dxfId="1651" priority="3928" operator="lessThan">
      <formula>$C$4</formula>
    </cfRule>
  </conditionalFormatting>
  <conditionalFormatting sqref="BH59">
    <cfRule type="cellIs" dxfId="1650" priority="3929" operator="lessThan">
      <formula>$C$4</formula>
    </cfRule>
  </conditionalFormatting>
  <conditionalFormatting sqref="BH60">
    <cfRule type="cellIs" dxfId="1649" priority="3930" operator="lessThan">
      <formula>$C$4</formula>
    </cfRule>
  </conditionalFormatting>
  <conditionalFormatting sqref="BH60">
    <cfRule type="cellIs" dxfId="1648" priority="3931" operator="lessThan">
      <formula>$C$4</formula>
    </cfRule>
  </conditionalFormatting>
  <conditionalFormatting sqref="BI11">
    <cfRule type="cellIs" dxfId="1647" priority="3932" operator="lessThan">
      <formula>$C$4</formula>
    </cfRule>
  </conditionalFormatting>
  <conditionalFormatting sqref="BI11">
    <cfRule type="cellIs" dxfId="1646" priority="3933" operator="lessThan">
      <formula>$C$4</formula>
    </cfRule>
  </conditionalFormatting>
  <conditionalFormatting sqref="BI12">
    <cfRule type="cellIs" dxfId="1645" priority="3934" operator="lessThan">
      <formula>$C$4</formula>
    </cfRule>
  </conditionalFormatting>
  <conditionalFormatting sqref="BI12">
    <cfRule type="cellIs" dxfId="1644" priority="3935" operator="lessThan">
      <formula>$C$4</formula>
    </cfRule>
  </conditionalFormatting>
  <conditionalFormatting sqref="BI13">
    <cfRule type="cellIs" dxfId="1643" priority="3936" operator="lessThan">
      <formula>$C$4</formula>
    </cfRule>
  </conditionalFormatting>
  <conditionalFormatting sqref="BI13">
    <cfRule type="cellIs" dxfId="1642" priority="3937" operator="lessThan">
      <formula>$C$4</formula>
    </cfRule>
  </conditionalFormatting>
  <conditionalFormatting sqref="BI14">
    <cfRule type="cellIs" dxfId="1641" priority="3938" operator="lessThan">
      <formula>$C$4</formula>
    </cfRule>
  </conditionalFormatting>
  <conditionalFormatting sqref="BI14">
    <cfRule type="cellIs" dxfId="1640" priority="3939" operator="lessThan">
      <formula>$C$4</formula>
    </cfRule>
  </conditionalFormatting>
  <conditionalFormatting sqref="BI15">
    <cfRule type="cellIs" dxfId="1639" priority="3940" operator="lessThan">
      <formula>$C$4</formula>
    </cfRule>
  </conditionalFormatting>
  <conditionalFormatting sqref="BI15">
    <cfRule type="cellIs" dxfId="1638" priority="3941" operator="lessThan">
      <formula>$C$4</formula>
    </cfRule>
  </conditionalFormatting>
  <conditionalFormatting sqref="BI16">
    <cfRule type="cellIs" dxfId="1637" priority="3942" operator="lessThan">
      <formula>$C$4</formula>
    </cfRule>
  </conditionalFormatting>
  <conditionalFormatting sqref="BI16">
    <cfRule type="cellIs" dxfId="1636" priority="3943" operator="lessThan">
      <formula>$C$4</formula>
    </cfRule>
  </conditionalFormatting>
  <conditionalFormatting sqref="BI17">
    <cfRule type="cellIs" dxfId="1635" priority="3944" operator="lessThan">
      <formula>$C$4</formula>
    </cfRule>
  </conditionalFormatting>
  <conditionalFormatting sqref="BI17">
    <cfRule type="cellIs" dxfId="1634" priority="3945" operator="lessThan">
      <formula>$C$4</formula>
    </cfRule>
  </conditionalFormatting>
  <conditionalFormatting sqref="BI18">
    <cfRule type="cellIs" dxfId="1633" priority="3946" operator="lessThan">
      <formula>$C$4</formula>
    </cfRule>
  </conditionalFormatting>
  <conditionalFormatting sqref="BI18">
    <cfRule type="cellIs" dxfId="1632" priority="3947" operator="lessThan">
      <formula>$C$4</formula>
    </cfRule>
  </conditionalFormatting>
  <conditionalFormatting sqref="BI19">
    <cfRule type="cellIs" dxfId="1631" priority="3948" operator="lessThan">
      <formula>$C$4</formula>
    </cfRule>
  </conditionalFormatting>
  <conditionalFormatting sqref="BI19">
    <cfRule type="cellIs" dxfId="1630" priority="3949" operator="lessThan">
      <formula>$C$4</formula>
    </cfRule>
  </conditionalFormatting>
  <conditionalFormatting sqref="BI20">
    <cfRule type="cellIs" dxfId="1629" priority="3950" operator="lessThan">
      <formula>$C$4</formula>
    </cfRule>
  </conditionalFormatting>
  <conditionalFormatting sqref="BI20">
    <cfRule type="cellIs" dxfId="1628" priority="3951" operator="lessThan">
      <formula>$C$4</formula>
    </cfRule>
  </conditionalFormatting>
  <conditionalFormatting sqref="BI21">
    <cfRule type="cellIs" dxfId="1627" priority="3952" operator="lessThan">
      <formula>$C$4</formula>
    </cfRule>
  </conditionalFormatting>
  <conditionalFormatting sqref="BI21">
    <cfRule type="cellIs" dxfId="1626" priority="3953" operator="lessThan">
      <formula>$C$4</formula>
    </cfRule>
  </conditionalFormatting>
  <conditionalFormatting sqref="BI22">
    <cfRule type="cellIs" dxfId="1625" priority="3954" operator="lessThan">
      <formula>$C$4</formula>
    </cfRule>
  </conditionalFormatting>
  <conditionalFormatting sqref="BI22">
    <cfRule type="cellIs" dxfId="1624" priority="3955" operator="lessThan">
      <formula>$C$4</formula>
    </cfRule>
  </conditionalFormatting>
  <conditionalFormatting sqref="BI23">
    <cfRule type="cellIs" dxfId="1623" priority="3956" operator="lessThan">
      <formula>$C$4</formula>
    </cfRule>
  </conditionalFormatting>
  <conditionalFormatting sqref="BI23">
    <cfRule type="cellIs" dxfId="1622" priority="3957" operator="lessThan">
      <formula>$C$4</formula>
    </cfRule>
  </conditionalFormatting>
  <conditionalFormatting sqref="BI24">
    <cfRule type="cellIs" dxfId="1621" priority="3958" operator="lessThan">
      <formula>$C$4</formula>
    </cfRule>
  </conditionalFormatting>
  <conditionalFormatting sqref="BI24">
    <cfRule type="cellIs" dxfId="1620" priority="3959" operator="lessThan">
      <formula>$C$4</formula>
    </cfRule>
  </conditionalFormatting>
  <conditionalFormatting sqref="BI25">
    <cfRule type="cellIs" dxfId="1619" priority="3960" operator="lessThan">
      <formula>$C$4</formula>
    </cfRule>
  </conditionalFormatting>
  <conditionalFormatting sqref="BI25">
    <cfRule type="cellIs" dxfId="1618" priority="3961" operator="lessThan">
      <formula>$C$4</formula>
    </cfRule>
  </conditionalFormatting>
  <conditionalFormatting sqref="BI26">
    <cfRule type="cellIs" dxfId="1617" priority="3962" operator="lessThan">
      <formula>$C$4</formula>
    </cfRule>
  </conditionalFormatting>
  <conditionalFormatting sqref="BI26">
    <cfRule type="cellIs" dxfId="1616" priority="3963" operator="lessThan">
      <formula>$C$4</formula>
    </cfRule>
  </conditionalFormatting>
  <conditionalFormatting sqref="BI27">
    <cfRule type="cellIs" dxfId="1615" priority="3964" operator="lessThan">
      <formula>$C$4</formula>
    </cfRule>
  </conditionalFormatting>
  <conditionalFormatting sqref="BI27">
    <cfRule type="cellIs" dxfId="1614" priority="3965" operator="lessThan">
      <formula>$C$4</formula>
    </cfRule>
  </conditionalFormatting>
  <conditionalFormatting sqref="BI28">
    <cfRule type="cellIs" dxfId="1613" priority="3966" operator="lessThan">
      <formula>$C$4</formula>
    </cfRule>
  </conditionalFormatting>
  <conditionalFormatting sqref="BI28">
    <cfRule type="cellIs" dxfId="1612" priority="3967" operator="lessThan">
      <formula>$C$4</formula>
    </cfRule>
  </conditionalFormatting>
  <conditionalFormatting sqref="BI29">
    <cfRule type="cellIs" dxfId="1611" priority="3968" operator="lessThan">
      <formula>$C$4</formula>
    </cfRule>
  </conditionalFormatting>
  <conditionalFormatting sqref="BI29">
    <cfRule type="cellIs" dxfId="1610" priority="3969" operator="lessThan">
      <formula>$C$4</formula>
    </cfRule>
  </conditionalFormatting>
  <conditionalFormatting sqref="BI30">
    <cfRule type="cellIs" dxfId="1609" priority="3970" operator="lessThan">
      <formula>$C$4</formula>
    </cfRule>
  </conditionalFormatting>
  <conditionalFormatting sqref="BI30">
    <cfRule type="cellIs" dxfId="1608" priority="3971" operator="lessThan">
      <formula>$C$4</formula>
    </cfRule>
  </conditionalFormatting>
  <conditionalFormatting sqref="BI31">
    <cfRule type="cellIs" dxfId="1607" priority="3972" operator="lessThan">
      <formula>$C$4</formula>
    </cfRule>
  </conditionalFormatting>
  <conditionalFormatting sqref="BI31">
    <cfRule type="cellIs" dxfId="1606" priority="3973" operator="lessThan">
      <formula>$C$4</formula>
    </cfRule>
  </conditionalFormatting>
  <conditionalFormatting sqref="BI32">
    <cfRule type="cellIs" dxfId="1605" priority="3974" operator="lessThan">
      <formula>$C$4</formula>
    </cfRule>
  </conditionalFormatting>
  <conditionalFormatting sqref="BI32">
    <cfRule type="cellIs" dxfId="1604" priority="3975" operator="lessThan">
      <formula>$C$4</formula>
    </cfRule>
  </conditionalFormatting>
  <conditionalFormatting sqref="BI33">
    <cfRule type="cellIs" dxfId="1603" priority="3976" operator="lessThan">
      <formula>$C$4</formula>
    </cfRule>
  </conditionalFormatting>
  <conditionalFormatting sqref="BI33">
    <cfRule type="cellIs" dxfId="1602" priority="3977" operator="lessThan">
      <formula>$C$4</formula>
    </cfRule>
  </conditionalFormatting>
  <conditionalFormatting sqref="BI34">
    <cfRule type="cellIs" dxfId="1601" priority="3978" operator="lessThan">
      <formula>$C$4</formula>
    </cfRule>
  </conditionalFormatting>
  <conditionalFormatting sqref="BI34">
    <cfRule type="cellIs" dxfId="1600" priority="3979" operator="lessThan">
      <formula>$C$4</formula>
    </cfRule>
  </conditionalFormatting>
  <conditionalFormatting sqref="BI35">
    <cfRule type="cellIs" dxfId="1599" priority="3980" operator="lessThan">
      <formula>$C$4</formula>
    </cfRule>
  </conditionalFormatting>
  <conditionalFormatting sqref="BI35">
    <cfRule type="cellIs" dxfId="1598" priority="3981" operator="lessThan">
      <formula>$C$4</formula>
    </cfRule>
  </conditionalFormatting>
  <conditionalFormatting sqref="BI36">
    <cfRule type="cellIs" dxfId="1597" priority="3982" operator="lessThan">
      <formula>$C$4</formula>
    </cfRule>
  </conditionalFormatting>
  <conditionalFormatting sqref="BI36">
    <cfRule type="cellIs" dxfId="1596" priority="3983" operator="lessThan">
      <formula>$C$4</formula>
    </cfRule>
  </conditionalFormatting>
  <conditionalFormatting sqref="BI37">
    <cfRule type="cellIs" dxfId="1595" priority="3984" operator="lessThan">
      <formula>$C$4</formula>
    </cfRule>
  </conditionalFormatting>
  <conditionalFormatting sqref="BI37">
    <cfRule type="cellIs" dxfId="1594" priority="3985" operator="lessThan">
      <formula>$C$4</formula>
    </cfRule>
  </conditionalFormatting>
  <conditionalFormatting sqref="BI38">
    <cfRule type="cellIs" dxfId="1593" priority="3986" operator="lessThan">
      <formula>$C$4</formula>
    </cfRule>
  </conditionalFormatting>
  <conditionalFormatting sqref="BI38">
    <cfRule type="cellIs" dxfId="1592" priority="3987" operator="lessThan">
      <formula>$C$4</formula>
    </cfRule>
  </conditionalFormatting>
  <conditionalFormatting sqref="BI39">
    <cfRule type="cellIs" dxfId="1591" priority="3988" operator="lessThan">
      <formula>$C$4</formula>
    </cfRule>
  </conditionalFormatting>
  <conditionalFormatting sqref="BI39">
    <cfRule type="cellIs" dxfId="1590" priority="3989" operator="lessThan">
      <formula>$C$4</formula>
    </cfRule>
  </conditionalFormatting>
  <conditionalFormatting sqref="BI40">
    <cfRule type="cellIs" dxfId="1589" priority="3990" operator="lessThan">
      <formula>$C$4</formula>
    </cfRule>
  </conditionalFormatting>
  <conditionalFormatting sqref="BI40">
    <cfRule type="cellIs" dxfId="1588" priority="3991" operator="lessThan">
      <formula>$C$4</formula>
    </cfRule>
  </conditionalFormatting>
  <conditionalFormatting sqref="BI41">
    <cfRule type="cellIs" dxfId="1587" priority="3992" operator="lessThan">
      <formula>$C$4</formula>
    </cfRule>
  </conditionalFormatting>
  <conditionalFormatting sqref="BI41">
    <cfRule type="cellIs" dxfId="1586" priority="3993" operator="lessThan">
      <formula>$C$4</formula>
    </cfRule>
  </conditionalFormatting>
  <conditionalFormatting sqref="BI42">
    <cfRule type="cellIs" dxfId="1585" priority="3994" operator="lessThan">
      <formula>$C$4</formula>
    </cfRule>
  </conditionalFormatting>
  <conditionalFormatting sqref="BI42">
    <cfRule type="cellIs" dxfId="1584" priority="3995" operator="lessThan">
      <formula>$C$4</formula>
    </cfRule>
  </conditionalFormatting>
  <conditionalFormatting sqref="BI43">
    <cfRule type="cellIs" dxfId="1583" priority="3996" operator="lessThan">
      <formula>$C$4</formula>
    </cfRule>
  </conditionalFormatting>
  <conditionalFormatting sqref="BI43">
    <cfRule type="cellIs" dxfId="1582" priority="3997" operator="lessThan">
      <formula>$C$4</formula>
    </cfRule>
  </conditionalFormatting>
  <conditionalFormatting sqref="BI44">
    <cfRule type="cellIs" dxfId="1581" priority="3998" operator="lessThan">
      <formula>$C$4</formula>
    </cfRule>
  </conditionalFormatting>
  <conditionalFormatting sqref="BI44">
    <cfRule type="cellIs" dxfId="1580" priority="3999" operator="lessThan">
      <formula>$C$4</formula>
    </cfRule>
  </conditionalFormatting>
  <conditionalFormatting sqref="BI45">
    <cfRule type="cellIs" dxfId="1579" priority="4000" operator="lessThan">
      <formula>$C$4</formula>
    </cfRule>
  </conditionalFormatting>
  <conditionalFormatting sqref="BI45">
    <cfRule type="cellIs" dxfId="1578" priority="4001" operator="lessThan">
      <formula>$C$4</formula>
    </cfRule>
  </conditionalFormatting>
  <conditionalFormatting sqref="BI46">
    <cfRule type="cellIs" dxfId="1577" priority="4002" operator="lessThan">
      <formula>$C$4</formula>
    </cfRule>
  </conditionalFormatting>
  <conditionalFormatting sqref="BI46">
    <cfRule type="cellIs" dxfId="1576" priority="4003" operator="lessThan">
      <formula>$C$4</formula>
    </cfRule>
  </conditionalFormatting>
  <conditionalFormatting sqref="BI47">
    <cfRule type="cellIs" dxfId="1575" priority="4004" operator="lessThan">
      <formula>$C$4</formula>
    </cfRule>
  </conditionalFormatting>
  <conditionalFormatting sqref="BI47">
    <cfRule type="cellIs" dxfId="1574" priority="4005" operator="lessThan">
      <formula>$C$4</formula>
    </cfRule>
  </conditionalFormatting>
  <conditionalFormatting sqref="BI48">
    <cfRule type="cellIs" dxfId="1573" priority="4006" operator="lessThan">
      <formula>$C$4</formula>
    </cfRule>
  </conditionalFormatting>
  <conditionalFormatting sqref="BI48">
    <cfRule type="cellIs" dxfId="1572" priority="4007" operator="lessThan">
      <formula>$C$4</formula>
    </cfRule>
  </conditionalFormatting>
  <conditionalFormatting sqref="BI49">
    <cfRule type="cellIs" dxfId="1571" priority="4008" operator="lessThan">
      <formula>$C$4</formula>
    </cfRule>
  </conditionalFormatting>
  <conditionalFormatting sqref="BI49">
    <cfRule type="cellIs" dxfId="1570" priority="4009" operator="lessThan">
      <formula>$C$4</formula>
    </cfRule>
  </conditionalFormatting>
  <conditionalFormatting sqref="BI50">
    <cfRule type="cellIs" dxfId="1569" priority="4010" operator="lessThan">
      <formula>$C$4</formula>
    </cfRule>
  </conditionalFormatting>
  <conditionalFormatting sqref="BI50">
    <cfRule type="cellIs" dxfId="1568" priority="4011" operator="lessThan">
      <formula>$C$4</formula>
    </cfRule>
  </conditionalFormatting>
  <conditionalFormatting sqref="BI51">
    <cfRule type="cellIs" dxfId="1567" priority="4012" operator="lessThan">
      <formula>$C$4</formula>
    </cfRule>
  </conditionalFormatting>
  <conditionalFormatting sqref="BI51">
    <cfRule type="cellIs" dxfId="1566" priority="4013" operator="lessThan">
      <formula>$C$4</formula>
    </cfRule>
  </conditionalFormatting>
  <conditionalFormatting sqref="BI52">
    <cfRule type="cellIs" dxfId="1565" priority="4014" operator="lessThan">
      <formula>$C$4</formula>
    </cfRule>
  </conditionalFormatting>
  <conditionalFormatting sqref="BI52">
    <cfRule type="cellIs" dxfId="1564" priority="4015" operator="lessThan">
      <formula>$C$4</formula>
    </cfRule>
  </conditionalFormatting>
  <conditionalFormatting sqref="BI53">
    <cfRule type="cellIs" dxfId="1563" priority="4016" operator="lessThan">
      <formula>$C$4</formula>
    </cfRule>
  </conditionalFormatting>
  <conditionalFormatting sqref="BI53">
    <cfRule type="cellIs" dxfId="1562" priority="4017" operator="lessThan">
      <formula>$C$4</formula>
    </cfRule>
  </conditionalFormatting>
  <conditionalFormatting sqref="BI54">
    <cfRule type="cellIs" dxfId="1561" priority="4018" operator="lessThan">
      <formula>$C$4</formula>
    </cfRule>
  </conditionalFormatting>
  <conditionalFormatting sqref="BI54">
    <cfRule type="cellIs" dxfId="1560" priority="4019" operator="lessThan">
      <formula>$C$4</formula>
    </cfRule>
  </conditionalFormatting>
  <conditionalFormatting sqref="BI55">
    <cfRule type="cellIs" dxfId="1559" priority="4020" operator="lessThan">
      <formula>$C$4</formula>
    </cfRule>
  </conditionalFormatting>
  <conditionalFormatting sqref="BI55">
    <cfRule type="cellIs" dxfId="1558" priority="4021" operator="lessThan">
      <formula>$C$4</formula>
    </cfRule>
  </conditionalFormatting>
  <conditionalFormatting sqref="BI56">
    <cfRule type="cellIs" dxfId="1557" priority="4022" operator="lessThan">
      <formula>$C$4</formula>
    </cfRule>
  </conditionalFormatting>
  <conditionalFormatting sqref="BI56">
    <cfRule type="cellIs" dxfId="1556" priority="4023" operator="lessThan">
      <formula>$C$4</formula>
    </cfRule>
  </conditionalFormatting>
  <conditionalFormatting sqref="BI57">
    <cfRule type="cellIs" dxfId="1555" priority="4024" operator="lessThan">
      <formula>$C$4</formula>
    </cfRule>
  </conditionalFormatting>
  <conditionalFormatting sqref="BI57">
    <cfRule type="cellIs" dxfId="1554" priority="4025" operator="lessThan">
      <formula>$C$4</formula>
    </cfRule>
  </conditionalFormatting>
  <conditionalFormatting sqref="BI58">
    <cfRule type="cellIs" dxfId="1553" priority="4026" operator="lessThan">
      <formula>$C$4</formula>
    </cfRule>
  </conditionalFormatting>
  <conditionalFormatting sqref="BI58">
    <cfRule type="cellIs" dxfId="1552" priority="4027" operator="lessThan">
      <formula>$C$4</formula>
    </cfRule>
  </conditionalFormatting>
  <conditionalFormatting sqref="BI59">
    <cfRule type="cellIs" dxfId="1551" priority="4028" operator="lessThan">
      <formula>$C$4</formula>
    </cfRule>
  </conditionalFormatting>
  <conditionalFormatting sqref="BI59">
    <cfRule type="cellIs" dxfId="1550" priority="4029" operator="lessThan">
      <formula>$C$4</formula>
    </cfRule>
  </conditionalFormatting>
  <conditionalFormatting sqref="BI60">
    <cfRule type="cellIs" dxfId="1549" priority="4030" operator="lessThan">
      <formula>$C$4</formula>
    </cfRule>
  </conditionalFormatting>
  <conditionalFormatting sqref="BI60">
    <cfRule type="cellIs" dxfId="1548" priority="4031" operator="lessThan">
      <formula>$C$4</formula>
    </cfRule>
  </conditionalFormatting>
  <conditionalFormatting sqref="BJ11">
    <cfRule type="cellIs" dxfId="1547" priority="4032" operator="lessThan">
      <formula>$C$4</formula>
    </cfRule>
  </conditionalFormatting>
  <conditionalFormatting sqref="BJ11">
    <cfRule type="cellIs" dxfId="1546" priority="4033" operator="lessThan">
      <formula>$C$4</formula>
    </cfRule>
  </conditionalFormatting>
  <conditionalFormatting sqref="BJ12">
    <cfRule type="cellIs" dxfId="1545" priority="4034" operator="lessThan">
      <formula>$C$4</formula>
    </cfRule>
  </conditionalFormatting>
  <conditionalFormatting sqref="BJ12">
    <cfRule type="cellIs" dxfId="1544" priority="4035" operator="lessThan">
      <formula>$C$4</formula>
    </cfRule>
  </conditionalFormatting>
  <conditionalFormatting sqref="BJ13">
    <cfRule type="cellIs" dxfId="1543" priority="4036" operator="lessThan">
      <formula>$C$4</formula>
    </cfRule>
  </conditionalFormatting>
  <conditionalFormatting sqref="BJ13">
    <cfRule type="cellIs" dxfId="1542" priority="4037" operator="lessThan">
      <formula>$C$4</formula>
    </cfRule>
  </conditionalFormatting>
  <conditionalFormatting sqref="BJ14">
    <cfRule type="cellIs" dxfId="1541" priority="4038" operator="lessThan">
      <formula>$C$4</formula>
    </cfRule>
  </conditionalFormatting>
  <conditionalFormatting sqref="BJ14">
    <cfRule type="cellIs" dxfId="1540" priority="4039" operator="lessThan">
      <formula>$C$4</formula>
    </cfRule>
  </conditionalFormatting>
  <conditionalFormatting sqref="BJ15">
    <cfRule type="cellIs" dxfId="1539" priority="4040" operator="lessThan">
      <formula>$C$4</formula>
    </cfRule>
  </conditionalFormatting>
  <conditionalFormatting sqref="BJ15">
    <cfRule type="cellIs" dxfId="1538" priority="4041" operator="lessThan">
      <formula>$C$4</formula>
    </cfRule>
  </conditionalFormatting>
  <conditionalFormatting sqref="BJ16">
    <cfRule type="cellIs" dxfId="1537" priority="4042" operator="lessThan">
      <formula>$C$4</formula>
    </cfRule>
  </conditionalFormatting>
  <conditionalFormatting sqref="BJ16">
    <cfRule type="cellIs" dxfId="1536" priority="4043" operator="lessThan">
      <formula>$C$4</formula>
    </cfRule>
  </conditionalFormatting>
  <conditionalFormatting sqref="BJ17">
    <cfRule type="cellIs" dxfId="1535" priority="4044" operator="lessThan">
      <formula>$C$4</formula>
    </cfRule>
  </conditionalFormatting>
  <conditionalFormatting sqref="BJ17">
    <cfRule type="cellIs" dxfId="1534" priority="4045" operator="lessThan">
      <formula>$C$4</formula>
    </cfRule>
  </conditionalFormatting>
  <conditionalFormatting sqref="BJ18">
    <cfRule type="cellIs" dxfId="1533" priority="4046" operator="lessThan">
      <formula>$C$4</formula>
    </cfRule>
  </conditionalFormatting>
  <conditionalFormatting sqref="BJ18">
    <cfRule type="cellIs" dxfId="1532" priority="4047" operator="lessThan">
      <formula>$C$4</formula>
    </cfRule>
  </conditionalFormatting>
  <conditionalFormatting sqref="BJ19">
    <cfRule type="cellIs" dxfId="1531" priority="4048" operator="lessThan">
      <formula>$C$4</formula>
    </cfRule>
  </conditionalFormatting>
  <conditionalFormatting sqref="BJ19">
    <cfRule type="cellIs" dxfId="1530" priority="4049" operator="lessThan">
      <formula>$C$4</formula>
    </cfRule>
  </conditionalFormatting>
  <conditionalFormatting sqref="BJ20">
    <cfRule type="cellIs" dxfId="1529" priority="4050" operator="lessThan">
      <formula>$C$4</formula>
    </cfRule>
  </conditionalFormatting>
  <conditionalFormatting sqref="BJ20">
    <cfRule type="cellIs" dxfId="1528" priority="4051" operator="lessThan">
      <formula>$C$4</formula>
    </cfRule>
  </conditionalFormatting>
  <conditionalFormatting sqref="BJ21">
    <cfRule type="cellIs" dxfId="1527" priority="4052" operator="lessThan">
      <formula>$C$4</formula>
    </cfRule>
  </conditionalFormatting>
  <conditionalFormatting sqref="BJ21">
    <cfRule type="cellIs" dxfId="1526" priority="4053" operator="lessThan">
      <formula>$C$4</formula>
    </cfRule>
  </conditionalFormatting>
  <conditionalFormatting sqref="BJ22">
    <cfRule type="cellIs" dxfId="1525" priority="4054" operator="lessThan">
      <formula>$C$4</formula>
    </cfRule>
  </conditionalFormatting>
  <conditionalFormatting sqref="BJ22">
    <cfRule type="cellIs" dxfId="1524" priority="4055" operator="lessThan">
      <formula>$C$4</formula>
    </cfRule>
  </conditionalFormatting>
  <conditionalFormatting sqref="BJ23">
    <cfRule type="cellIs" dxfId="1523" priority="4056" operator="lessThan">
      <formula>$C$4</formula>
    </cfRule>
  </conditionalFormatting>
  <conditionalFormatting sqref="BJ23">
    <cfRule type="cellIs" dxfId="1522" priority="4057" operator="lessThan">
      <formula>$C$4</formula>
    </cfRule>
  </conditionalFormatting>
  <conditionalFormatting sqref="BJ24">
    <cfRule type="cellIs" dxfId="1521" priority="4058" operator="lessThan">
      <formula>$C$4</formula>
    </cfRule>
  </conditionalFormatting>
  <conditionalFormatting sqref="BJ24">
    <cfRule type="cellIs" dxfId="1520" priority="4059" operator="lessThan">
      <formula>$C$4</formula>
    </cfRule>
  </conditionalFormatting>
  <conditionalFormatting sqref="BJ25">
    <cfRule type="cellIs" dxfId="1519" priority="4060" operator="lessThan">
      <formula>$C$4</formula>
    </cfRule>
  </conditionalFormatting>
  <conditionalFormatting sqref="BJ25">
    <cfRule type="cellIs" dxfId="1518" priority="4061" operator="lessThan">
      <formula>$C$4</formula>
    </cfRule>
  </conditionalFormatting>
  <conditionalFormatting sqref="BJ26">
    <cfRule type="cellIs" dxfId="1517" priority="4062" operator="lessThan">
      <formula>$C$4</formula>
    </cfRule>
  </conditionalFormatting>
  <conditionalFormatting sqref="BJ26">
    <cfRule type="cellIs" dxfId="1516" priority="4063" operator="lessThan">
      <formula>$C$4</formula>
    </cfRule>
  </conditionalFormatting>
  <conditionalFormatting sqref="BJ27">
    <cfRule type="cellIs" dxfId="1515" priority="4064" operator="lessThan">
      <formula>$C$4</formula>
    </cfRule>
  </conditionalFormatting>
  <conditionalFormatting sqref="BJ27">
    <cfRule type="cellIs" dxfId="1514" priority="4065" operator="lessThan">
      <formula>$C$4</formula>
    </cfRule>
  </conditionalFormatting>
  <conditionalFormatting sqref="BJ28">
    <cfRule type="cellIs" dxfId="1513" priority="4066" operator="lessThan">
      <formula>$C$4</formula>
    </cfRule>
  </conditionalFormatting>
  <conditionalFormatting sqref="BJ28">
    <cfRule type="cellIs" dxfId="1512" priority="4067" operator="lessThan">
      <formula>$C$4</formula>
    </cfRule>
  </conditionalFormatting>
  <conditionalFormatting sqref="BJ29">
    <cfRule type="cellIs" dxfId="1511" priority="4068" operator="lessThan">
      <formula>$C$4</formula>
    </cfRule>
  </conditionalFormatting>
  <conditionalFormatting sqref="BJ29">
    <cfRule type="cellIs" dxfId="1510" priority="4069" operator="lessThan">
      <formula>$C$4</formula>
    </cfRule>
  </conditionalFormatting>
  <conditionalFormatting sqref="BJ30">
    <cfRule type="cellIs" dxfId="1509" priority="4070" operator="lessThan">
      <formula>$C$4</formula>
    </cfRule>
  </conditionalFormatting>
  <conditionalFormatting sqref="BJ30">
    <cfRule type="cellIs" dxfId="1508" priority="4071" operator="lessThan">
      <formula>$C$4</formula>
    </cfRule>
  </conditionalFormatting>
  <conditionalFormatting sqref="BJ31">
    <cfRule type="cellIs" dxfId="1507" priority="4072" operator="lessThan">
      <formula>$C$4</formula>
    </cfRule>
  </conditionalFormatting>
  <conditionalFormatting sqref="BJ31">
    <cfRule type="cellIs" dxfId="1506" priority="4073" operator="lessThan">
      <formula>$C$4</formula>
    </cfRule>
  </conditionalFormatting>
  <conditionalFormatting sqref="BJ32">
    <cfRule type="cellIs" dxfId="1505" priority="4074" operator="lessThan">
      <formula>$C$4</formula>
    </cfRule>
  </conditionalFormatting>
  <conditionalFormatting sqref="BJ32">
    <cfRule type="cellIs" dxfId="1504" priority="4075" operator="lessThan">
      <formula>$C$4</formula>
    </cfRule>
  </conditionalFormatting>
  <conditionalFormatting sqref="BJ33">
    <cfRule type="cellIs" dxfId="1503" priority="4076" operator="lessThan">
      <formula>$C$4</formula>
    </cfRule>
  </conditionalFormatting>
  <conditionalFormatting sqref="BJ33">
    <cfRule type="cellIs" dxfId="1502" priority="4077" operator="lessThan">
      <formula>$C$4</formula>
    </cfRule>
  </conditionalFormatting>
  <conditionalFormatting sqref="BJ34">
    <cfRule type="cellIs" dxfId="1501" priority="4078" operator="lessThan">
      <formula>$C$4</formula>
    </cfRule>
  </conditionalFormatting>
  <conditionalFormatting sqref="BJ34">
    <cfRule type="cellIs" dxfId="1500" priority="4079" operator="lessThan">
      <formula>$C$4</formula>
    </cfRule>
  </conditionalFormatting>
  <conditionalFormatting sqref="BJ35">
    <cfRule type="cellIs" dxfId="1499" priority="4080" operator="lessThan">
      <formula>$C$4</formula>
    </cfRule>
  </conditionalFormatting>
  <conditionalFormatting sqref="BJ35">
    <cfRule type="cellIs" dxfId="1498" priority="4081" operator="lessThan">
      <formula>$C$4</formula>
    </cfRule>
  </conditionalFormatting>
  <conditionalFormatting sqref="BJ36">
    <cfRule type="cellIs" dxfId="1497" priority="4082" operator="lessThan">
      <formula>$C$4</formula>
    </cfRule>
  </conditionalFormatting>
  <conditionalFormatting sqref="BJ36">
    <cfRule type="cellIs" dxfId="1496" priority="4083" operator="lessThan">
      <formula>$C$4</formula>
    </cfRule>
  </conditionalFormatting>
  <conditionalFormatting sqref="BJ37">
    <cfRule type="cellIs" dxfId="1495" priority="4084" operator="lessThan">
      <formula>$C$4</formula>
    </cfRule>
  </conditionalFormatting>
  <conditionalFormatting sqref="BJ37">
    <cfRule type="cellIs" dxfId="1494" priority="4085" operator="lessThan">
      <formula>$C$4</formula>
    </cfRule>
  </conditionalFormatting>
  <conditionalFormatting sqref="BJ38">
    <cfRule type="cellIs" dxfId="1493" priority="4086" operator="lessThan">
      <formula>$C$4</formula>
    </cfRule>
  </conditionalFormatting>
  <conditionalFormatting sqref="BJ38">
    <cfRule type="cellIs" dxfId="1492" priority="4087" operator="lessThan">
      <formula>$C$4</formula>
    </cfRule>
  </conditionalFormatting>
  <conditionalFormatting sqref="BJ39">
    <cfRule type="cellIs" dxfId="1491" priority="4088" operator="lessThan">
      <formula>$C$4</formula>
    </cfRule>
  </conditionalFormatting>
  <conditionalFormatting sqref="BJ39">
    <cfRule type="cellIs" dxfId="1490" priority="4089" operator="lessThan">
      <formula>$C$4</formula>
    </cfRule>
  </conditionalFormatting>
  <conditionalFormatting sqref="BJ40">
    <cfRule type="cellIs" dxfId="1489" priority="4090" operator="lessThan">
      <formula>$C$4</formula>
    </cfRule>
  </conditionalFormatting>
  <conditionalFormatting sqref="BJ40">
    <cfRule type="cellIs" dxfId="1488" priority="4091" operator="lessThan">
      <formula>$C$4</formula>
    </cfRule>
  </conditionalFormatting>
  <conditionalFormatting sqref="BJ41">
    <cfRule type="cellIs" dxfId="1487" priority="4092" operator="lessThan">
      <formula>$C$4</formula>
    </cfRule>
  </conditionalFormatting>
  <conditionalFormatting sqref="BJ41">
    <cfRule type="cellIs" dxfId="1486" priority="4093" operator="lessThan">
      <formula>$C$4</formula>
    </cfRule>
  </conditionalFormatting>
  <conditionalFormatting sqref="BJ42">
    <cfRule type="cellIs" dxfId="1485" priority="4094" operator="lessThan">
      <formula>$C$4</formula>
    </cfRule>
  </conditionalFormatting>
  <conditionalFormatting sqref="BJ42">
    <cfRule type="cellIs" dxfId="1484" priority="4095" operator="lessThan">
      <formula>$C$4</formula>
    </cfRule>
  </conditionalFormatting>
  <conditionalFormatting sqref="BJ43">
    <cfRule type="cellIs" dxfId="1483" priority="4096" operator="lessThan">
      <formula>$C$4</formula>
    </cfRule>
  </conditionalFormatting>
  <conditionalFormatting sqref="BJ43">
    <cfRule type="cellIs" dxfId="1482" priority="4097" operator="lessThan">
      <formula>$C$4</formula>
    </cfRule>
  </conditionalFormatting>
  <conditionalFormatting sqref="BJ44">
    <cfRule type="cellIs" dxfId="1481" priority="4098" operator="lessThan">
      <formula>$C$4</formula>
    </cfRule>
  </conditionalFormatting>
  <conditionalFormatting sqref="BJ44">
    <cfRule type="cellIs" dxfId="1480" priority="4099" operator="lessThan">
      <formula>$C$4</formula>
    </cfRule>
  </conditionalFormatting>
  <conditionalFormatting sqref="BJ45">
    <cfRule type="cellIs" dxfId="1479" priority="4100" operator="lessThan">
      <formula>$C$4</formula>
    </cfRule>
  </conditionalFormatting>
  <conditionalFormatting sqref="BJ45">
    <cfRule type="cellIs" dxfId="1478" priority="4101" operator="lessThan">
      <formula>$C$4</formula>
    </cfRule>
  </conditionalFormatting>
  <conditionalFormatting sqref="BJ46">
    <cfRule type="cellIs" dxfId="1477" priority="4102" operator="lessThan">
      <formula>$C$4</formula>
    </cfRule>
  </conditionalFormatting>
  <conditionalFormatting sqref="BJ46">
    <cfRule type="cellIs" dxfId="1476" priority="4103" operator="lessThan">
      <formula>$C$4</formula>
    </cfRule>
  </conditionalFormatting>
  <conditionalFormatting sqref="BJ47">
    <cfRule type="cellIs" dxfId="1475" priority="4104" operator="lessThan">
      <formula>$C$4</formula>
    </cfRule>
  </conditionalFormatting>
  <conditionalFormatting sqref="BJ47">
    <cfRule type="cellIs" dxfId="1474" priority="4105" operator="lessThan">
      <formula>$C$4</formula>
    </cfRule>
  </conditionalFormatting>
  <conditionalFormatting sqref="BJ48">
    <cfRule type="cellIs" dxfId="1473" priority="4106" operator="lessThan">
      <formula>$C$4</formula>
    </cfRule>
  </conditionalFormatting>
  <conditionalFormatting sqref="BJ48">
    <cfRule type="cellIs" dxfId="1472" priority="4107" operator="lessThan">
      <formula>$C$4</formula>
    </cfRule>
  </conditionalFormatting>
  <conditionalFormatting sqref="BJ49">
    <cfRule type="cellIs" dxfId="1471" priority="4108" operator="lessThan">
      <formula>$C$4</formula>
    </cfRule>
  </conditionalFormatting>
  <conditionalFormatting sqref="BJ49">
    <cfRule type="cellIs" dxfId="1470" priority="4109" operator="lessThan">
      <formula>$C$4</formula>
    </cfRule>
  </conditionalFormatting>
  <conditionalFormatting sqref="BJ50">
    <cfRule type="cellIs" dxfId="1469" priority="4110" operator="lessThan">
      <formula>$C$4</formula>
    </cfRule>
  </conditionalFormatting>
  <conditionalFormatting sqref="BJ50">
    <cfRule type="cellIs" dxfId="1468" priority="4111" operator="lessThan">
      <formula>$C$4</formula>
    </cfRule>
  </conditionalFormatting>
  <conditionalFormatting sqref="BJ51">
    <cfRule type="cellIs" dxfId="1467" priority="4112" operator="lessThan">
      <formula>$C$4</formula>
    </cfRule>
  </conditionalFormatting>
  <conditionalFormatting sqref="BJ51">
    <cfRule type="cellIs" dxfId="1466" priority="4113" operator="lessThan">
      <formula>$C$4</formula>
    </cfRule>
  </conditionalFormatting>
  <conditionalFormatting sqref="BJ52">
    <cfRule type="cellIs" dxfId="1465" priority="4114" operator="lessThan">
      <formula>$C$4</formula>
    </cfRule>
  </conditionalFormatting>
  <conditionalFormatting sqref="BJ52">
    <cfRule type="cellIs" dxfId="1464" priority="4115" operator="lessThan">
      <formula>$C$4</formula>
    </cfRule>
  </conditionalFormatting>
  <conditionalFormatting sqref="BJ53">
    <cfRule type="cellIs" dxfId="1463" priority="4116" operator="lessThan">
      <formula>$C$4</formula>
    </cfRule>
  </conditionalFormatting>
  <conditionalFormatting sqref="BJ53">
    <cfRule type="cellIs" dxfId="1462" priority="4117" operator="lessThan">
      <formula>$C$4</formula>
    </cfRule>
  </conditionalFormatting>
  <conditionalFormatting sqref="BJ54">
    <cfRule type="cellIs" dxfId="1461" priority="4118" operator="lessThan">
      <formula>$C$4</formula>
    </cfRule>
  </conditionalFormatting>
  <conditionalFormatting sqref="BJ54">
    <cfRule type="cellIs" dxfId="1460" priority="4119" operator="lessThan">
      <formula>$C$4</formula>
    </cfRule>
  </conditionalFormatting>
  <conditionalFormatting sqref="BJ55">
    <cfRule type="cellIs" dxfId="1459" priority="4120" operator="lessThan">
      <formula>$C$4</formula>
    </cfRule>
  </conditionalFormatting>
  <conditionalFormatting sqref="BJ55">
    <cfRule type="cellIs" dxfId="1458" priority="4121" operator="lessThan">
      <formula>$C$4</formula>
    </cfRule>
  </conditionalFormatting>
  <conditionalFormatting sqref="BJ56">
    <cfRule type="cellIs" dxfId="1457" priority="4122" operator="lessThan">
      <formula>$C$4</formula>
    </cfRule>
  </conditionalFormatting>
  <conditionalFormatting sqref="BJ56">
    <cfRule type="cellIs" dxfId="1456" priority="4123" operator="lessThan">
      <formula>$C$4</formula>
    </cfRule>
  </conditionalFormatting>
  <conditionalFormatting sqref="BJ57">
    <cfRule type="cellIs" dxfId="1455" priority="4124" operator="lessThan">
      <formula>$C$4</formula>
    </cfRule>
  </conditionalFormatting>
  <conditionalFormatting sqref="BJ57">
    <cfRule type="cellIs" dxfId="1454" priority="4125" operator="lessThan">
      <formula>$C$4</formula>
    </cfRule>
  </conditionalFormatting>
  <conditionalFormatting sqref="BJ58">
    <cfRule type="cellIs" dxfId="1453" priority="4126" operator="lessThan">
      <formula>$C$4</formula>
    </cfRule>
  </conditionalFormatting>
  <conditionalFormatting sqref="BJ58">
    <cfRule type="cellIs" dxfId="1452" priority="4127" operator="lessThan">
      <formula>$C$4</formula>
    </cfRule>
  </conditionalFormatting>
  <conditionalFormatting sqref="BJ59">
    <cfRule type="cellIs" dxfId="1451" priority="4128" operator="lessThan">
      <formula>$C$4</formula>
    </cfRule>
  </conditionalFormatting>
  <conditionalFormatting sqref="BJ59">
    <cfRule type="cellIs" dxfId="1450" priority="4129" operator="lessThan">
      <formula>$C$4</formula>
    </cfRule>
  </conditionalFormatting>
  <conditionalFormatting sqref="BJ60">
    <cfRule type="cellIs" dxfId="1449" priority="4130" operator="lessThan">
      <formula>$C$4</formula>
    </cfRule>
  </conditionalFormatting>
  <conditionalFormatting sqref="BJ60">
    <cfRule type="cellIs" dxfId="1448" priority="4131" operator="lessThan">
      <formula>$C$4</formula>
    </cfRule>
  </conditionalFormatting>
  <conditionalFormatting sqref="BK11">
    <cfRule type="cellIs" dxfId="1447" priority="4132" operator="lessThan">
      <formula>$C$4</formula>
    </cfRule>
  </conditionalFormatting>
  <conditionalFormatting sqref="BK11">
    <cfRule type="cellIs" dxfId="1446" priority="4133" operator="lessThan">
      <formula>$C$4</formula>
    </cfRule>
  </conditionalFormatting>
  <conditionalFormatting sqref="BK12">
    <cfRule type="cellIs" dxfId="1445" priority="4134" operator="lessThan">
      <formula>$C$4</formula>
    </cfRule>
  </conditionalFormatting>
  <conditionalFormatting sqref="BK12">
    <cfRule type="cellIs" dxfId="1444" priority="4135" operator="lessThan">
      <formula>$C$4</formula>
    </cfRule>
  </conditionalFormatting>
  <conditionalFormatting sqref="BK13">
    <cfRule type="cellIs" dxfId="1443" priority="4136" operator="lessThan">
      <formula>$C$4</formula>
    </cfRule>
  </conditionalFormatting>
  <conditionalFormatting sqref="BK13">
    <cfRule type="cellIs" dxfId="1442" priority="4137" operator="lessThan">
      <formula>$C$4</formula>
    </cfRule>
  </conditionalFormatting>
  <conditionalFormatting sqref="BK14">
    <cfRule type="cellIs" dxfId="1441" priority="4138" operator="lessThan">
      <formula>$C$4</formula>
    </cfRule>
  </conditionalFormatting>
  <conditionalFormatting sqref="BK14">
    <cfRule type="cellIs" dxfId="1440" priority="4139" operator="lessThan">
      <formula>$C$4</formula>
    </cfRule>
  </conditionalFormatting>
  <conditionalFormatting sqref="BK15">
    <cfRule type="cellIs" dxfId="1439" priority="4140" operator="lessThan">
      <formula>$C$4</formula>
    </cfRule>
  </conditionalFormatting>
  <conditionalFormatting sqref="BK15">
    <cfRule type="cellIs" dxfId="1438" priority="4141" operator="lessThan">
      <formula>$C$4</formula>
    </cfRule>
  </conditionalFormatting>
  <conditionalFormatting sqref="BK16">
    <cfRule type="cellIs" dxfId="1437" priority="4142" operator="lessThan">
      <formula>$C$4</formula>
    </cfRule>
  </conditionalFormatting>
  <conditionalFormatting sqref="BK16">
    <cfRule type="cellIs" dxfId="1436" priority="4143" operator="lessThan">
      <formula>$C$4</formula>
    </cfRule>
  </conditionalFormatting>
  <conditionalFormatting sqref="BK17">
    <cfRule type="cellIs" dxfId="1435" priority="4144" operator="lessThan">
      <formula>$C$4</formula>
    </cfRule>
  </conditionalFormatting>
  <conditionalFormatting sqref="BK17">
    <cfRule type="cellIs" dxfId="1434" priority="4145" operator="lessThan">
      <formula>$C$4</formula>
    </cfRule>
  </conditionalFormatting>
  <conditionalFormatting sqref="BK18">
    <cfRule type="cellIs" dxfId="1433" priority="4146" operator="lessThan">
      <formula>$C$4</formula>
    </cfRule>
  </conditionalFormatting>
  <conditionalFormatting sqref="BK18">
    <cfRule type="cellIs" dxfId="1432" priority="4147" operator="lessThan">
      <formula>$C$4</formula>
    </cfRule>
  </conditionalFormatting>
  <conditionalFormatting sqref="BK19">
    <cfRule type="cellIs" dxfId="1431" priority="4148" operator="lessThan">
      <formula>$C$4</formula>
    </cfRule>
  </conditionalFormatting>
  <conditionalFormatting sqref="BK19">
    <cfRule type="cellIs" dxfId="1430" priority="4149" operator="lessThan">
      <formula>$C$4</formula>
    </cfRule>
  </conditionalFormatting>
  <conditionalFormatting sqref="BK20">
    <cfRule type="cellIs" dxfId="1429" priority="4150" operator="lessThan">
      <formula>$C$4</formula>
    </cfRule>
  </conditionalFormatting>
  <conditionalFormatting sqref="BK20">
    <cfRule type="cellIs" dxfId="1428" priority="4151" operator="lessThan">
      <formula>$C$4</formula>
    </cfRule>
  </conditionalFormatting>
  <conditionalFormatting sqref="BK21">
    <cfRule type="cellIs" dxfId="1427" priority="4152" operator="lessThan">
      <formula>$C$4</formula>
    </cfRule>
  </conditionalFormatting>
  <conditionalFormatting sqref="BK21">
    <cfRule type="cellIs" dxfId="1426" priority="4153" operator="lessThan">
      <formula>$C$4</formula>
    </cfRule>
  </conditionalFormatting>
  <conditionalFormatting sqref="BK22">
    <cfRule type="cellIs" dxfId="1425" priority="4154" operator="lessThan">
      <formula>$C$4</formula>
    </cfRule>
  </conditionalFormatting>
  <conditionalFormatting sqref="BK22">
    <cfRule type="cellIs" dxfId="1424" priority="4155" operator="lessThan">
      <formula>$C$4</formula>
    </cfRule>
  </conditionalFormatting>
  <conditionalFormatting sqref="BK23">
    <cfRule type="cellIs" dxfId="1423" priority="4156" operator="lessThan">
      <formula>$C$4</formula>
    </cfRule>
  </conditionalFormatting>
  <conditionalFormatting sqref="BK23">
    <cfRule type="cellIs" dxfId="1422" priority="4157" operator="lessThan">
      <formula>$C$4</formula>
    </cfRule>
  </conditionalFormatting>
  <conditionalFormatting sqref="BK24">
    <cfRule type="cellIs" dxfId="1421" priority="4158" operator="lessThan">
      <formula>$C$4</formula>
    </cfRule>
  </conditionalFormatting>
  <conditionalFormatting sqref="BK24">
    <cfRule type="cellIs" dxfId="1420" priority="4159" operator="lessThan">
      <formula>$C$4</formula>
    </cfRule>
  </conditionalFormatting>
  <conditionalFormatting sqref="BK25">
    <cfRule type="cellIs" dxfId="1419" priority="4160" operator="lessThan">
      <formula>$C$4</formula>
    </cfRule>
  </conditionalFormatting>
  <conditionalFormatting sqref="BK25">
    <cfRule type="cellIs" dxfId="1418" priority="4161" operator="lessThan">
      <formula>$C$4</formula>
    </cfRule>
  </conditionalFormatting>
  <conditionalFormatting sqref="BK26">
    <cfRule type="cellIs" dxfId="1417" priority="4162" operator="lessThan">
      <formula>$C$4</formula>
    </cfRule>
  </conditionalFormatting>
  <conditionalFormatting sqref="BK26">
    <cfRule type="cellIs" dxfId="1416" priority="4163" operator="lessThan">
      <formula>$C$4</formula>
    </cfRule>
  </conditionalFormatting>
  <conditionalFormatting sqref="BK27">
    <cfRule type="cellIs" dxfId="1415" priority="4164" operator="lessThan">
      <formula>$C$4</formula>
    </cfRule>
  </conditionalFormatting>
  <conditionalFormatting sqref="BK27">
    <cfRule type="cellIs" dxfId="1414" priority="4165" operator="lessThan">
      <formula>$C$4</formula>
    </cfRule>
  </conditionalFormatting>
  <conditionalFormatting sqref="BK28">
    <cfRule type="cellIs" dxfId="1413" priority="4166" operator="lessThan">
      <formula>$C$4</formula>
    </cfRule>
  </conditionalFormatting>
  <conditionalFormatting sqref="BK28">
    <cfRule type="cellIs" dxfId="1412" priority="4167" operator="lessThan">
      <formula>$C$4</formula>
    </cfRule>
  </conditionalFormatting>
  <conditionalFormatting sqref="BK29">
    <cfRule type="cellIs" dxfId="1411" priority="4168" operator="lessThan">
      <formula>$C$4</formula>
    </cfRule>
  </conditionalFormatting>
  <conditionalFormatting sqref="BK29">
    <cfRule type="cellIs" dxfId="1410" priority="4169" operator="lessThan">
      <formula>$C$4</formula>
    </cfRule>
  </conditionalFormatting>
  <conditionalFormatting sqref="BK30">
    <cfRule type="cellIs" dxfId="1409" priority="4170" operator="lessThan">
      <formula>$C$4</formula>
    </cfRule>
  </conditionalFormatting>
  <conditionalFormatting sqref="BK30">
    <cfRule type="cellIs" dxfId="1408" priority="4171" operator="lessThan">
      <formula>$C$4</formula>
    </cfRule>
  </conditionalFormatting>
  <conditionalFormatting sqref="BK31">
    <cfRule type="cellIs" dxfId="1407" priority="4172" operator="lessThan">
      <formula>$C$4</formula>
    </cfRule>
  </conditionalFormatting>
  <conditionalFormatting sqref="BK31">
    <cfRule type="cellIs" dxfId="1406" priority="4173" operator="lessThan">
      <formula>$C$4</formula>
    </cfRule>
  </conditionalFormatting>
  <conditionalFormatting sqref="BK32">
    <cfRule type="cellIs" dxfId="1405" priority="4174" operator="lessThan">
      <formula>$C$4</formula>
    </cfRule>
  </conditionalFormatting>
  <conditionalFormatting sqref="BK32">
    <cfRule type="cellIs" dxfId="1404" priority="4175" operator="lessThan">
      <formula>$C$4</formula>
    </cfRule>
  </conditionalFormatting>
  <conditionalFormatting sqref="BK33">
    <cfRule type="cellIs" dxfId="1403" priority="4176" operator="lessThan">
      <formula>$C$4</formula>
    </cfRule>
  </conditionalFormatting>
  <conditionalFormatting sqref="BK33">
    <cfRule type="cellIs" dxfId="1402" priority="4177" operator="lessThan">
      <formula>$C$4</formula>
    </cfRule>
  </conditionalFormatting>
  <conditionalFormatting sqref="BK34">
    <cfRule type="cellIs" dxfId="1401" priority="4178" operator="lessThan">
      <formula>$C$4</formula>
    </cfRule>
  </conditionalFormatting>
  <conditionalFormatting sqref="BK34">
    <cfRule type="cellIs" dxfId="1400" priority="4179" operator="lessThan">
      <formula>$C$4</formula>
    </cfRule>
  </conditionalFormatting>
  <conditionalFormatting sqref="BK35">
    <cfRule type="cellIs" dxfId="1399" priority="4180" operator="lessThan">
      <formula>$C$4</formula>
    </cfRule>
  </conditionalFormatting>
  <conditionalFormatting sqref="BK35">
    <cfRule type="cellIs" dxfId="1398" priority="4181" operator="lessThan">
      <formula>$C$4</formula>
    </cfRule>
  </conditionalFormatting>
  <conditionalFormatting sqref="BK36">
    <cfRule type="cellIs" dxfId="1397" priority="4182" operator="lessThan">
      <formula>$C$4</formula>
    </cfRule>
  </conditionalFormatting>
  <conditionalFormatting sqref="BK36">
    <cfRule type="cellIs" dxfId="1396" priority="4183" operator="lessThan">
      <formula>$C$4</formula>
    </cfRule>
  </conditionalFormatting>
  <conditionalFormatting sqref="BK37">
    <cfRule type="cellIs" dxfId="1395" priority="4184" operator="lessThan">
      <formula>$C$4</formula>
    </cfRule>
  </conditionalFormatting>
  <conditionalFormatting sqref="BK37">
    <cfRule type="cellIs" dxfId="1394" priority="4185" operator="lessThan">
      <formula>$C$4</formula>
    </cfRule>
  </conditionalFormatting>
  <conditionalFormatting sqref="BK38">
    <cfRule type="cellIs" dxfId="1393" priority="4186" operator="lessThan">
      <formula>$C$4</formula>
    </cfRule>
  </conditionalFormatting>
  <conditionalFormatting sqref="BK38">
    <cfRule type="cellIs" dxfId="1392" priority="4187" operator="lessThan">
      <formula>$C$4</formula>
    </cfRule>
  </conditionalFormatting>
  <conditionalFormatting sqref="BK39">
    <cfRule type="cellIs" dxfId="1391" priority="4188" operator="lessThan">
      <formula>$C$4</formula>
    </cfRule>
  </conditionalFormatting>
  <conditionalFormatting sqref="BK39">
    <cfRule type="cellIs" dxfId="1390" priority="4189" operator="lessThan">
      <formula>$C$4</formula>
    </cfRule>
  </conditionalFormatting>
  <conditionalFormatting sqref="BK40">
    <cfRule type="cellIs" dxfId="1389" priority="4190" operator="lessThan">
      <formula>$C$4</formula>
    </cfRule>
  </conditionalFormatting>
  <conditionalFormatting sqref="BK40">
    <cfRule type="cellIs" dxfId="1388" priority="4191" operator="lessThan">
      <formula>$C$4</formula>
    </cfRule>
  </conditionalFormatting>
  <conditionalFormatting sqref="BK41">
    <cfRule type="cellIs" dxfId="1387" priority="4192" operator="lessThan">
      <formula>$C$4</formula>
    </cfRule>
  </conditionalFormatting>
  <conditionalFormatting sqref="BK41">
    <cfRule type="cellIs" dxfId="1386" priority="4193" operator="lessThan">
      <formula>$C$4</formula>
    </cfRule>
  </conditionalFormatting>
  <conditionalFormatting sqref="BK42">
    <cfRule type="cellIs" dxfId="1385" priority="4194" operator="lessThan">
      <formula>$C$4</formula>
    </cfRule>
  </conditionalFormatting>
  <conditionalFormatting sqref="BK42">
    <cfRule type="cellIs" dxfId="1384" priority="4195" operator="lessThan">
      <formula>$C$4</formula>
    </cfRule>
  </conditionalFormatting>
  <conditionalFormatting sqref="BK43">
    <cfRule type="cellIs" dxfId="1383" priority="4196" operator="lessThan">
      <formula>$C$4</formula>
    </cfRule>
  </conditionalFormatting>
  <conditionalFormatting sqref="BK43">
    <cfRule type="cellIs" dxfId="1382" priority="4197" operator="lessThan">
      <formula>$C$4</formula>
    </cfRule>
  </conditionalFormatting>
  <conditionalFormatting sqref="BK44">
    <cfRule type="cellIs" dxfId="1381" priority="4198" operator="lessThan">
      <formula>$C$4</formula>
    </cfRule>
  </conditionalFormatting>
  <conditionalFormatting sqref="BK44">
    <cfRule type="cellIs" dxfId="1380" priority="4199" operator="lessThan">
      <formula>$C$4</formula>
    </cfRule>
  </conditionalFormatting>
  <conditionalFormatting sqref="BK45">
    <cfRule type="cellIs" dxfId="1379" priority="4200" operator="lessThan">
      <formula>$C$4</formula>
    </cfRule>
  </conditionalFormatting>
  <conditionalFormatting sqref="BK45">
    <cfRule type="cellIs" dxfId="1378" priority="4201" operator="lessThan">
      <formula>$C$4</formula>
    </cfRule>
  </conditionalFormatting>
  <conditionalFormatting sqref="BK46">
    <cfRule type="cellIs" dxfId="1377" priority="4202" operator="lessThan">
      <formula>$C$4</formula>
    </cfRule>
  </conditionalFormatting>
  <conditionalFormatting sqref="BK46">
    <cfRule type="cellIs" dxfId="1376" priority="4203" operator="lessThan">
      <formula>$C$4</formula>
    </cfRule>
  </conditionalFormatting>
  <conditionalFormatting sqref="BK47">
    <cfRule type="cellIs" dxfId="1375" priority="4204" operator="lessThan">
      <formula>$C$4</formula>
    </cfRule>
  </conditionalFormatting>
  <conditionalFormatting sqref="BK47">
    <cfRule type="cellIs" dxfId="1374" priority="4205" operator="lessThan">
      <formula>$C$4</formula>
    </cfRule>
  </conditionalFormatting>
  <conditionalFormatting sqref="BK48">
    <cfRule type="cellIs" dxfId="1373" priority="4206" operator="lessThan">
      <formula>$C$4</formula>
    </cfRule>
  </conditionalFormatting>
  <conditionalFormatting sqref="BK48">
    <cfRule type="cellIs" dxfId="1372" priority="4207" operator="lessThan">
      <formula>$C$4</formula>
    </cfRule>
  </conditionalFormatting>
  <conditionalFormatting sqref="BK49">
    <cfRule type="cellIs" dxfId="1371" priority="4208" operator="lessThan">
      <formula>$C$4</formula>
    </cfRule>
  </conditionalFormatting>
  <conditionalFormatting sqref="BK49">
    <cfRule type="cellIs" dxfId="1370" priority="4209" operator="lessThan">
      <formula>$C$4</formula>
    </cfRule>
  </conditionalFormatting>
  <conditionalFormatting sqref="BK50">
    <cfRule type="cellIs" dxfId="1369" priority="4210" operator="lessThan">
      <formula>$C$4</formula>
    </cfRule>
  </conditionalFormatting>
  <conditionalFormatting sqref="BK50">
    <cfRule type="cellIs" dxfId="1368" priority="4211" operator="lessThan">
      <formula>$C$4</formula>
    </cfRule>
  </conditionalFormatting>
  <conditionalFormatting sqref="BK51">
    <cfRule type="cellIs" dxfId="1367" priority="4212" operator="lessThan">
      <formula>$C$4</formula>
    </cfRule>
  </conditionalFormatting>
  <conditionalFormatting sqref="BK51">
    <cfRule type="cellIs" dxfId="1366" priority="4213" operator="lessThan">
      <formula>$C$4</formula>
    </cfRule>
  </conditionalFormatting>
  <conditionalFormatting sqref="BK52">
    <cfRule type="cellIs" dxfId="1365" priority="4214" operator="lessThan">
      <formula>$C$4</formula>
    </cfRule>
  </conditionalFormatting>
  <conditionalFormatting sqref="BK52">
    <cfRule type="cellIs" dxfId="1364" priority="4215" operator="lessThan">
      <formula>$C$4</formula>
    </cfRule>
  </conditionalFormatting>
  <conditionalFormatting sqref="BK53">
    <cfRule type="cellIs" dxfId="1363" priority="4216" operator="lessThan">
      <formula>$C$4</formula>
    </cfRule>
  </conditionalFormatting>
  <conditionalFormatting sqref="BK53">
    <cfRule type="cellIs" dxfId="1362" priority="4217" operator="lessThan">
      <formula>$C$4</formula>
    </cfRule>
  </conditionalFormatting>
  <conditionalFormatting sqref="BK54">
    <cfRule type="cellIs" dxfId="1361" priority="4218" operator="lessThan">
      <formula>$C$4</formula>
    </cfRule>
  </conditionalFormatting>
  <conditionalFormatting sqref="BK54">
    <cfRule type="cellIs" dxfId="1360" priority="4219" operator="lessThan">
      <formula>$C$4</formula>
    </cfRule>
  </conditionalFormatting>
  <conditionalFormatting sqref="BK55">
    <cfRule type="cellIs" dxfId="1359" priority="4220" operator="lessThan">
      <formula>$C$4</formula>
    </cfRule>
  </conditionalFormatting>
  <conditionalFormatting sqref="BK55">
    <cfRule type="cellIs" dxfId="1358" priority="4221" operator="lessThan">
      <formula>$C$4</formula>
    </cfRule>
  </conditionalFormatting>
  <conditionalFormatting sqref="BK56">
    <cfRule type="cellIs" dxfId="1357" priority="4222" operator="lessThan">
      <formula>$C$4</formula>
    </cfRule>
  </conditionalFormatting>
  <conditionalFormatting sqref="BK56">
    <cfRule type="cellIs" dxfId="1356" priority="4223" operator="lessThan">
      <formula>$C$4</formula>
    </cfRule>
  </conditionalFormatting>
  <conditionalFormatting sqref="BK57">
    <cfRule type="cellIs" dxfId="1355" priority="4224" operator="lessThan">
      <formula>$C$4</formula>
    </cfRule>
  </conditionalFormatting>
  <conditionalFormatting sqref="BK57">
    <cfRule type="cellIs" dxfId="1354" priority="4225" operator="lessThan">
      <formula>$C$4</formula>
    </cfRule>
  </conditionalFormatting>
  <conditionalFormatting sqref="BK58">
    <cfRule type="cellIs" dxfId="1353" priority="4226" operator="lessThan">
      <formula>$C$4</formula>
    </cfRule>
  </conditionalFormatting>
  <conditionalFormatting sqref="BK58">
    <cfRule type="cellIs" dxfId="1352" priority="4227" operator="lessThan">
      <formula>$C$4</formula>
    </cfRule>
  </conditionalFormatting>
  <conditionalFormatting sqref="BK59">
    <cfRule type="cellIs" dxfId="1351" priority="4228" operator="lessThan">
      <formula>$C$4</formula>
    </cfRule>
  </conditionalFormatting>
  <conditionalFormatting sqref="BK59">
    <cfRule type="cellIs" dxfId="1350" priority="4229" operator="lessThan">
      <formula>$C$4</formula>
    </cfRule>
  </conditionalFormatting>
  <conditionalFormatting sqref="BK60">
    <cfRule type="cellIs" dxfId="1349" priority="4230" operator="lessThan">
      <formula>$C$4</formula>
    </cfRule>
  </conditionalFormatting>
  <conditionalFormatting sqref="BK60">
    <cfRule type="cellIs" dxfId="1348" priority="4231" operator="lessThan">
      <formula>$C$4</formula>
    </cfRule>
  </conditionalFormatting>
  <conditionalFormatting sqref="BL11">
    <cfRule type="cellIs" dxfId="1347" priority="4232" operator="lessThan">
      <formula>$C$4</formula>
    </cfRule>
  </conditionalFormatting>
  <conditionalFormatting sqref="BL11">
    <cfRule type="cellIs" dxfId="1346" priority="4233" operator="lessThan">
      <formula>$C$4</formula>
    </cfRule>
  </conditionalFormatting>
  <conditionalFormatting sqref="BL12">
    <cfRule type="cellIs" dxfId="1345" priority="4234" operator="lessThan">
      <formula>$C$4</formula>
    </cfRule>
  </conditionalFormatting>
  <conditionalFormatting sqref="BL12">
    <cfRule type="cellIs" dxfId="1344" priority="4235" operator="lessThan">
      <formula>$C$4</formula>
    </cfRule>
  </conditionalFormatting>
  <conditionalFormatting sqref="BL13">
    <cfRule type="cellIs" dxfId="1343" priority="4236" operator="lessThan">
      <formula>$C$4</formula>
    </cfRule>
  </conditionalFormatting>
  <conditionalFormatting sqref="BL13">
    <cfRule type="cellIs" dxfId="1342" priority="4237" operator="lessThan">
      <formula>$C$4</formula>
    </cfRule>
  </conditionalFormatting>
  <conditionalFormatting sqref="BL14">
    <cfRule type="cellIs" dxfId="1341" priority="4238" operator="lessThan">
      <formula>$C$4</formula>
    </cfRule>
  </conditionalFormatting>
  <conditionalFormatting sqref="BL14">
    <cfRule type="cellIs" dxfId="1340" priority="4239" operator="lessThan">
      <formula>$C$4</formula>
    </cfRule>
  </conditionalFormatting>
  <conditionalFormatting sqref="BL15">
    <cfRule type="cellIs" dxfId="1339" priority="4240" operator="lessThan">
      <formula>$C$4</formula>
    </cfRule>
  </conditionalFormatting>
  <conditionalFormatting sqref="BL15">
    <cfRule type="cellIs" dxfId="1338" priority="4241" operator="lessThan">
      <formula>$C$4</formula>
    </cfRule>
  </conditionalFormatting>
  <conditionalFormatting sqref="BL16">
    <cfRule type="cellIs" dxfId="1337" priority="4242" operator="lessThan">
      <formula>$C$4</formula>
    </cfRule>
  </conditionalFormatting>
  <conditionalFormatting sqref="BL16">
    <cfRule type="cellIs" dxfId="1336" priority="4243" operator="lessThan">
      <formula>$C$4</formula>
    </cfRule>
  </conditionalFormatting>
  <conditionalFormatting sqref="BL17">
    <cfRule type="cellIs" dxfId="1335" priority="4244" operator="lessThan">
      <formula>$C$4</formula>
    </cfRule>
  </conditionalFormatting>
  <conditionalFormatting sqref="BL17">
    <cfRule type="cellIs" dxfId="1334" priority="4245" operator="lessThan">
      <formula>$C$4</formula>
    </cfRule>
  </conditionalFormatting>
  <conditionalFormatting sqref="BL18">
    <cfRule type="cellIs" dxfId="1333" priority="4246" operator="lessThan">
      <formula>$C$4</formula>
    </cfRule>
  </conditionalFormatting>
  <conditionalFormatting sqref="BL18">
    <cfRule type="cellIs" dxfId="1332" priority="4247" operator="lessThan">
      <formula>$C$4</formula>
    </cfRule>
  </conditionalFormatting>
  <conditionalFormatting sqref="BL19">
    <cfRule type="cellIs" dxfId="1331" priority="4248" operator="lessThan">
      <formula>$C$4</formula>
    </cfRule>
  </conditionalFormatting>
  <conditionalFormatting sqref="BL19">
    <cfRule type="cellIs" dxfId="1330" priority="4249" operator="lessThan">
      <formula>$C$4</formula>
    </cfRule>
  </conditionalFormatting>
  <conditionalFormatting sqref="BL20">
    <cfRule type="cellIs" dxfId="1329" priority="4250" operator="lessThan">
      <formula>$C$4</formula>
    </cfRule>
  </conditionalFormatting>
  <conditionalFormatting sqref="BL20">
    <cfRule type="cellIs" dxfId="1328" priority="4251" operator="lessThan">
      <formula>$C$4</formula>
    </cfRule>
  </conditionalFormatting>
  <conditionalFormatting sqref="BL21">
    <cfRule type="cellIs" dxfId="1327" priority="4252" operator="lessThan">
      <formula>$C$4</formula>
    </cfRule>
  </conditionalFormatting>
  <conditionalFormatting sqref="BL21">
    <cfRule type="cellIs" dxfId="1326" priority="4253" operator="lessThan">
      <formula>$C$4</formula>
    </cfRule>
  </conditionalFormatting>
  <conditionalFormatting sqref="BL22">
    <cfRule type="cellIs" dxfId="1325" priority="4254" operator="lessThan">
      <formula>$C$4</formula>
    </cfRule>
  </conditionalFormatting>
  <conditionalFormatting sqref="BL22">
    <cfRule type="cellIs" dxfId="1324" priority="4255" operator="lessThan">
      <formula>$C$4</formula>
    </cfRule>
  </conditionalFormatting>
  <conditionalFormatting sqref="BL23">
    <cfRule type="cellIs" dxfId="1323" priority="4256" operator="lessThan">
      <formula>$C$4</formula>
    </cfRule>
  </conditionalFormatting>
  <conditionalFormatting sqref="BL23">
    <cfRule type="cellIs" dxfId="1322" priority="4257" operator="lessThan">
      <formula>$C$4</formula>
    </cfRule>
  </conditionalFormatting>
  <conditionalFormatting sqref="BL24">
    <cfRule type="cellIs" dxfId="1321" priority="4258" operator="lessThan">
      <formula>$C$4</formula>
    </cfRule>
  </conditionalFormatting>
  <conditionalFormatting sqref="BL24">
    <cfRule type="cellIs" dxfId="1320" priority="4259" operator="lessThan">
      <formula>$C$4</formula>
    </cfRule>
  </conditionalFormatting>
  <conditionalFormatting sqref="BL25">
    <cfRule type="cellIs" dxfId="1319" priority="4260" operator="lessThan">
      <formula>$C$4</formula>
    </cfRule>
  </conditionalFormatting>
  <conditionalFormatting sqref="BL25">
    <cfRule type="cellIs" dxfId="1318" priority="4261" operator="lessThan">
      <formula>$C$4</formula>
    </cfRule>
  </conditionalFormatting>
  <conditionalFormatting sqref="BL26">
    <cfRule type="cellIs" dxfId="1317" priority="4262" operator="lessThan">
      <formula>$C$4</formula>
    </cfRule>
  </conditionalFormatting>
  <conditionalFormatting sqref="BL26">
    <cfRule type="cellIs" dxfId="1316" priority="4263" operator="lessThan">
      <formula>$C$4</formula>
    </cfRule>
  </conditionalFormatting>
  <conditionalFormatting sqref="BL27">
    <cfRule type="cellIs" dxfId="1315" priority="4264" operator="lessThan">
      <formula>$C$4</formula>
    </cfRule>
  </conditionalFormatting>
  <conditionalFormatting sqref="BL27">
    <cfRule type="cellIs" dxfId="1314" priority="4265" operator="lessThan">
      <formula>$C$4</formula>
    </cfRule>
  </conditionalFormatting>
  <conditionalFormatting sqref="BL28">
    <cfRule type="cellIs" dxfId="1313" priority="4266" operator="lessThan">
      <formula>$C$4</formula>
    </cfRule>
  </conditionalFormatting>
  <conditionalFormatting sqref="BL28">
    <cfRule type="cellIs" dxfId="1312" priority="4267" operator="lessThan">
      <formula>$C$4</formula>
    </cfRule>
  </conditionalFormatting>
  <conditionalFormatting sqref="BL29">
    <cfRule type="cellIs" dxfId="1311" priority="4268" operator="lessThan">
      <formula>$C$4</formula>
    </cfRule>
  </conditionalFormatting>
  <conditionalFormatting sqref="BL29">
    <cfRule type="cellIs" dxfId="1310" priority="4269" operator="lessThan">
      <formula>$C$4</formula>
    </cfRule>
  </conditionalFormatting>
  <conditionalFormatting sqref="BL30">
    <cfRule type="cellIs" dxfId="1309" priority="4270" operator="lessThan">
      <formula>$C$4</formula>
    </cfRule>
  </conditionalFormatting>
  <conditionalFormatting sqref="BL30">
    <cfRule type="cellIs" dxfId="1308" priority="4271" operator="lessThan">
      <formula>$C$4</formula>
    </cfRule>
  </conditionalFormatting>
  <conditionalFormatting sqref="BL31">
    <cfRule type="cellIs" dxfId="1307" priority="4272" operator="lessThan">
      <formula>$C$4</formula>
    </cfRule>
  </conditionalFormatting>
  <conditionalFormatting sqref="BL31">
    <cfRule type="cellIs" dxfId="1306" priority="4273" operator="lessThan">
      <formula>$C$4</formula>
    </cfRule>
  </conditionalFormatting>
  <conditionalFormatting sqref="BL32">
    <cfRule type="cellIs" dxfId="1305" priority="4274" operator="lessThan">
      <formula>$C$4</formula>
    </cfRule>
  </conditionalFormatting>
  <conditionalFormatting sqref="BL32">
    <cfRule type="cellIs" dxfId="1304" priority="4275" operator="lessThan">
      <formula>$C$4</formula>
    </cfRule>
  </conditionalFormatting>
  <conditionalFormatting sqref="BL33">
    <cfRule type="cellIs" dxfId="1303" priority="4276" operator="lessThan">
      <formula>$C$4</formula>
    </cfRule>
  </conditionalFormatting>
  <conditionalFormatting sqref="BL33">
    <cfRule type="cellIs" dxfId="1302" priority="4277" operator="lessThan">
      <formula>$C$4</formula>
    </cfRule>
  </conditionalFormatting>
  <conditionalFormatting sqref="BL34">
    <cfRule type="cellIs" dxfId="1301" priority="4278" operator="lessThan">
      <formula>$C$4</formula>
    </cfRule>
  </conditionalFormatting>
  <conditionalFormatting sqref="BL34">
    <cfRule type="cellIs" dxfId="1300" priority="4279" operator="lessThan">
      <formula>$C$4</formula>
    </cfRule>
  </conditionalFormatting>
  <conditionalFormatting sqref="BL35">
    <cfRule type="cellIs" dxfId="1299" priority="4280" operator="lessThan">
      <formula>$C$4</formula>
    </cfRule>
  </conditionalFormatting>
  <conditionalFormatting sqref="BL35">
    <cfRule type="cellIs" dxfId="1298" priority="4281" operator="lessThan">
      <formula>$C$4</formula>
    </cfRule>
  </conditionalFormatting>
  <conditionalFormatting sqref="BL36">
    <cfRule type="cellIs" dxfId="1297" priority="4282" operator="lessThan">
      <formula>$C$4</formula>
    </cfRule>
  </conditionalFormatting>
  <conditionalFormatting sqref="BL36">
    <cfRule type="cellIs" dxfId="1296" priority="4283" operator="lessThan">
      <formula>$C$4</formula>
    </cfRule>
  </conditionalFormatting>
  <conditionalFormatting sqref="BL37">
    <cfRule type="cellIs" dxfId="1295" priority="4284" operator="lessThan">
      <formula>$C$4</formula>
    </cfRule>
  </conditionalFormatting>
  <conditionalFormatting sqref="BL37">
    <cfRule type="cellIs" dxfId="1294" priority="4285" operator="lessThan">
      <formula>$C$4</formula>
    </cfRule>
  </conditionalFormatting>
  <conditionalFormatting sqref="BL38">
    <cfRule type="cellIs" dxfId="1293" priority="4286" operator="lessThan">
      <formula>$C$4</formula>
    </cfRule>
  </conditionalFormatting>
  <conditionalFormatting sqref="BL38">
    <cfRule type="cellIs" dxfId="1292" priority="4287" operator="lessThan">
      <formula>$C$4</formula>
    </cfRule>
  </conditionalFormatting>
  <conditionalFormatting sqref="BL39">
    <cfRule type="cellIs" dxfId="1291" priority="4288" operator="lessThan">
      <formula>$C$4</formula>
    </cfRule>
  </conditionalFormatting>
  <conditionalFormatting sqref="BL39">
    <cfRule type="cellIs" dxfId="1290" priority="4289" operator="lessThan">
      <formula>$C$4</formula>
    </cfRule>
  </conditionalFormatting>
  <conditionalFormatting sqref="BL40">
    <cfRule type="cellIs" dxfId="1289" priority="4290" operator="lessThan">
      <formula>$C$4</formula>
    </cfRule>
  </conditionalFormatting>
  <conditionalFormatting sqref="BL40">
    <cfRule type="cellIs" dxfId="1288" priority="4291" operator="lessThan">
      <formula>$C$4</formula>
    </cfRule>
  </conditionalFormatting>
  <conditionalFormatting sqref="BL41">
    <cfRule type="cellIs" dxfId="1287" priority="4292" operator="lessThan">
      <formula>$C$4</formula>
    </cfRule>
  </conditionalFormatting>
  <conditionalFormatting sqref="BL41">
    <cfRule type="cellIs" dxfId="1286" priority="4293" operator="lessThan">
      <formula>$C$4</formula>
    </cfRule>
  </conditionalFormatting>
  <conditionalFormatting sqref="BL42">
    <cfRule type="cellIs" dxfId="1285" priority="4294" operator="lessThan">
      <formula>$C$4</formula>
    </cfRule>
  </conditionalFormatting>
  <conditionalFormatting sqref="BL42">
    <cfRule type="cellIs" dxfId="1284" priority="4295" operator="lessThan">
      <formula>$C$4</formula>
    </cfRule>
  </conditionalFormatting>
  <conditionalFormatting sqref="BL43">
    <cfRule type="cellIs" dxfId="1283" priority="4296" operator="lessThan">
      <formula>$C$4</formula>
    </cfRule>
  </conditionalFormatting>
  <conditionalFormatting sqref="BL43">
    <cfRule type="cellIs" dxfId="1282" priority="4297" operator="lessThan">
      <formula>$C$4</formula>
    </cfRule>
  </conditionalFormatting>
  <conditionalFormatting sqref="BL44">
    <cfRule type="cellIs" dxfId="1281" priority="4298" operator="lessThan">
      <formula>$C$4</formula>
    </cfRule>
  </conditionalFormatting>
  <conditionalFormatting sqref="BL44">
    <cfRule type="cellIs" dxfId="1280" priority="4299" operator="lessThan">
      <formula>$C$4</formula>
    </cfRule>
  </conditionalFormatting>
  <conditionalFormatting sqref="BL45">
    <cfRule type="cellIs" dxfId="1279" priority="4300" operator="lessThan">
      <formula>$C$4</formula>
    </cfRule>
  </conditionalFormatting>
  <conditionalFormatting sqref="BL45">
    <cfRule type="cellIs" dxfId="1278" priority="4301" operator="lessThan">
      <formula>$C$4</formula>
    </cfRule>
  </conditionalFormatting>
  <conditionalFormatting sqref="BL46">
    <cfRule type="cellIs" dxfId="1277" priority="4302" operator="lessThan">
      <formula>$C$4</formula>
    </cfRule>
  </conditionalFormatting>
  <conditionalFormatting sqref="BL46">
    <cfRule type="cellIs" dxfId="1276" priority="4303" operator="lessThan">
      <formula>$C$4</formula>
    </cfRule>
  </conditionalFormatting>
  <conditionalFormatting sqref="BL47">
    <cfRule type="cellIs" dxfId="1275" priority="4304" operator="lessThan">
      <formula>$C$4</formula>
    </cfRule>
  </conditionalFormatting>
  <conditionalFormatting sqref="BL47">
    <cfRule type="cellIs" dxfId="1274" priority="4305" operator="lessThan">
      <formula>$C$4</formula>
    </cfRule>
  </conditionalFormatting>
  <conditionalFormatting sqref="BL48">
    <cfRule type="cellIs" dxfId="1273" priority="4306" operator="lessThan">
      <formula>$C$4</formula>
    </cfRule>
  </conditionalFormatting>
  <conditionalFormatting sqref="BL48">
    <cfRule type="cellIs" dxfId="1272" priority="4307" operator="lessThan">
      <formula>$C$4</formula>
    </cfRule>
  </conditionalFormatting>
  <conditionalFormatting sqref="BL49">
    <cfRule type="cellIs" dxfId="1271" priority="4308" operator="lessThan">
      <formula>$C$4</formula>
    </cfRule>
  </conditionalFormatting>
  <conditionalFormatting sqref="BL49">
    <cfRule type="cellIs" dxfId="1270" priority="4309" operator="lessThan">
      <formula>$C$4</formula>
    </cfRule>
  </conditionalFormatting>
  <conditionalFormatting sqref="BL50">
    <cfRule type="cellIs" dxfId="1269" priority="4310" operator="lessThan">
      <formula>$C$4</formula>
    </cfRule>
  </conditionalFormatting>
  <conditionalFormatting sqref="BL50">
    <cfRule type="cellIs" dxfId="1268" priority="4311" operator="lessThan">
      <formula>$C$4</formula>
    </cfRule>
  </conditionalFormatting>
  <conditionalFormatting sqref="BL51">
    <cfRule type="cellIs" dxfId="1267" priority="4312" operator="lessThan">
      <formula>$C$4</formula>
    </cfRule>
  </conditionalFormatting>
  <conditionalFormatting sqref="BL51">
    <cfRule type="cellIs" dxfId="1266" priority="4313" operator="lessThan">
      <formula>$C$4</formula>
    </cfRule>
  </conditionalFormatting>
  <conditionalFormatting sqref="BL52">
    <cfRule type="cellIs" dxfId="1265" priority="4314" operator="lessThan">
      <formula>$C$4</formula>
    </cfRule>
  </conditionalFormatting>
  <conditionalFormatting sqref="BL52">
    <cfRule type="cellIs" dxfId="1264" priority="4315" operator="lessThan">
      <formula>$C$4</formula>
    </cfRule>
  </conditionalFormatting>
  <conditionalFormatting sqref="BL53">
    <cfRule type="cellIs" dxfId="1263" priority="4316" operator="lessThan">
      <formula>$C$4</formula>
    </cfRule>
  </conditionalFormatting>
  <conditionalFormatting sqref="BL53">
    <cfRule type="cellIs" dxfId="1262" priority="4317" operator="lessThan">
      <formula>$C$4</formula>
    </cfRule>
  </conditionalFormatting>
  <conditionalFormatting sqref="BL54">
    <cfRule type="cellIs" dxfId="1261" priority="4318" operator="lessThan">
      <formula>$C$4</formula>
    </cfRule>
  </conditionalFormatting>
  <conditionalFormatting sqref="BL54">
    <cfRule type="cellIs" dxfId="1260" priority="4319" operator="lessThan">
      <formula>$C$4</formula>
    </cfRule>
  </conditionalFormatting>
  <conditionalFormatting sqref="BL55">
    <cfRule type="cellIs" dxfId="1259" priority="4320" operator="lessThan">
      <formula>$C$4</formula>
    </cfRule>
  </conditionalFormatting>
  <conditionalFormatting sqref="BL55">
    <cfRule type="cellIs" dxfId="1258" priority="4321" operator="lessThan">
      <formula>$C$4</formula>
    </cfRule>
  </conditionalFormatting>
  <conditionalFormatting sqref="BL56">
    <cfRule type="cellIs" dxfId="1257" priority="4322" operator="lessThan">
      <formula>$C$4</formula>
    </cfRule>
  </conditionalFormatting>
  <conditionalFormatting sqref="BL56">
    <cfRule type="cellIs" dxfId="1256" priority="4323" operator="lessThan">
      <formula>$C$4</formula>
    </cfRule>
  </conditionalFormatting>
  <conditionalFormatting sqref="BL57">
    <cfRule type="cellIs" dxfId="1255" priority="4324" operator="lessThan">
      <formula>$C$4</formula>
    </cfRule>
  </conditionalFormatting>
  <conditionalFormatting sqref="BL57">
    <cfRule type="cellIs" dxfId="1254" priority="4325" operator="lessThan">
      <formula>$C$4</formula>
    </cfRule>
  </conditionalFormatting>
  <conditionalFormatting sqref="BL58">
    <cfRule type="cellIs" dxfId="1253" priority="4326" operator="lessThan">
      <formula>$C$4</formula>
    </cfRule>
  </conditionalFormatting>
  <conditionalFormatting sqref="BL58">
    <cfRule type="cellIs" dxfId="1252" priority="4327" operator="lessThan">
      <formula>$C$4</formula>
    </cfRule>
  </conditionalFormatting>
  <conditionalFormatting sqref="BL59">
    <cfRule type="cellIs" dxfId="1251" priority="4328" operator="lessThan">
      <formula>$C$4</formula>
    </cfRule>
  </conditionalFormatting>
  <conditionalFormatting sqref="BL59">
    <cfRule type="cellIs" dxfId="1250" priority="4329" operator="lessThan">
      <formula>$C$4</formula>
    </cfRule>
  </conditionalFormatting>
  <conditionalFormatting sqref="BL60">
    <cfRule type="cellIs" dxfId="1249" priority="4330" operator="lessThan">
      <formula>$C$4</formula>
    </cfRule>
  </conditionalFormatting>
  <conditionalFormatting sqref="BL60">
    <cfRule type="cellIs" dxfId="1248" priority="4331" operator="lessThan">
      <formula>$C$4</formula>
    </cfRule>
  </conditionalFormatting>
  <conditionalFormatting sqref="BM11">
    <cfRule type="cellIs" dxfId="1247" priority="4332" operator="lessThan">
      <formula>$C$4</formula>
    </cfRule>
  </conditionalFormatting>
  <conditionalFormatting sqref="BM11">
    <cfRule type="cellIs" dxfId="1246" priority="4333" operator="lessThan">
      <formula>$C$4</formula>
    </cfRule>
  </conditionalFormatting>
  <conditionalFormatting sqref="BM12">
    <cfRule type="cellIs" dxfId="1245" priority="4334" operator="lessThan">
      <formula>$C$4</formula>
    </cfRule>
  </conditionalFormatting>
  <conditionalFormatting sqref="BM12">
    <cfRule type="cellIs" dxfId="1244" priority="4335" operator="lessThan">
      <formula>$C$4</formula>
    </cfRule>
  </conditionalFormatting>
  <conditionalFormatting sqref="BM13">
    <cfRule type="cellIs" dxfId="1243" priority="4336" operator="lessThan">
      <formula>$C$4</formula>
    </cfRule>
  </conditionalFormatting>
  <conditionalFormatting sqref="BM13">
    <cfRule type="cellIs" dxfId="1242" priority="4337" operator="lessThan">
      <formula>$C$4</formula>
    </cfRule>
  </conditionalFormatting>
  <conditionalFormatting sqref="BM14">
    <cfRule type="cellIs" dxfId="1241" priority="4338" operator="lessThan">
      <formula>$C$4</formula>
    </cfRule>
  </conditionalFormatting>
  <conditionalFormatting sqref="BM14">
    <cfRule type="cellIs" dxfId="1240" priority="4339" operator="lessThan">
      <formula>$C$4</formula>
    </cfRule>
  </conditionalFormatting>
  <conditionalFormatting sqref="BM15">
    <cfRule type="cellIs" dxfId="1239" priority="4340" operator="lessThan">
      <formula>$C$4</formula>
    </cfRule>
  </conditionalFormatting>
  <conditionalFormatting sqref="BM15">
    <cfRule type="cellIs" dxfId="1238" priority="4341" operator="lessThan">
      <formula>$C$4</formula>
    </cfRule>
  </conditionalFormatting>
  <conditionalFormatting sqref="BM16">
    <cfRule type="cellIs" dxfId="1237" priority="4342" operator="lessThan">
      <formula>$C$4</formula>
    </cfRule>
  </conditionalFormatting>
  <conditionalFormatting sqref="BM16">
    <cfRule type="cellIs" dxfId="1236" priority="4343" operator="lessThan">
      <formula>$C$4</formula>
    </cfRule>
  </conditionalFormatting>
  <conditionalFormatting sqref="BM17">
    <cfRule type="cellIs" dxfId="1235" priority="4344" operator="lessThan">
      <formula>$C$4</formula>
    </cfRule>
  </conditionalFormatting>
  <conditionalFormatting sqref="BM17">
    <cfRule type="cellIs" dxfId="1234" priority="4345" operator="lessThan">
      <formula>$C$4</formula>
    </cfRule>
  </conditionalFormatting>
  <conditionalFormatting sqref="BM18">
    <cfRule type="cellIs" dxfId="1233" priority="4346" operator="lessThan">
      <formula>$C$4</formula>
    </cfRule>
  </conditionalFormatting>
  <conditionalFormatting sqref="BM18">
    <cfRule type="cellIs" dxfId="1232" priority="4347" operator="lessThan">
      <formula>$C$4</formula>
    </cfRule>
  </conditionalFormatting>
  <conditionalFormatting sqref="BM19">
    <cfRule type="cellIs" dxfId="1231" priority="4348" operator="lessThan">
      <formula>$C$4</formula>
    </cfRule>
  </conditionalFormatting>
  <conditionalFormatting sqref="BM19">
    <cfRule type="cellIs" dxfId="1230" priority="4349" operator="lessThan">
      <formula>$C$4</formula>
    </cfRule>
  </conditionalFormatting>
  <conditionalFormatting sqref="BM20">
    <cfRule type="cellIs" dxfId="1229" priority="4350" operator="lessThan">
      <formula>$C$4</formula>
    </cfRule>
  </conditionalFormatting>
  <conditionalFormatting sqref="BM20">
    <cfRule type="cellIs" dxfId="1228" priority="4351" operator="lessThan">
      <formula>$C$4</formula>
    </cfRule>
  </conditionalFormatting>
  <conditionalFormatting sqref="BM21">
    <cfRule type="cellIs" dxfId="1227" priority="4352" operator="lessThan">
      <formula>$C$4</formula>
    </cfRule>
  </conditionalFormatting>
  <conditionalFormatting sqref="BM21">
    <cfRule type="cellIs" dxfId="1226" priority="4353" operator="lessThan">
      <formula>$C$4</formula>
    </cfRule>
  </conditionalFormatting>
  <conditionalFormatting sqref="BM22">
    <cfRule type="cellIs" dxfId="1225" priority="4354" operator="lessThan">
      <formula>$C$4</formula>
    </cfRule>
  </conditionalFormatting>
  <conditionalFormatting sqref="BM22">
    <cfRule type="cellIs" dxfId="1224" priority="4355" operator="lessThan">
      <formula>$C$4</formula>
    </cfRule>
  </conditionalFormatting>
  <conditionalFormatting sqref="BM23">
    <cfRule type="cellIs" dxfId="1223" priority="4356" operator="lessThan">
      <formula>$C$4</formula>
    </cfRule>
  </conditionalFormatting>
  <conditionalFormatting sqref="BM23">
    <cfRule type="cellIs" dxfId="1222" priority="4357" operator="lessThan">
      <formula>$C$4</formula>
    </cfRule>
  </conditionalFormatting>
  <conditionalFormatting sqref="BM24">
    <cfRule type="cellIs" dxfId="1221" priority="4358" operator="lessThan">
      <formula>$C$4</formula>
    </cfRule>
  </conditionalFormatting>
  <conditionalFormatting sqref="BM24">
    <cfRule type="cellIs" dxfId="1220" priority="4359" operator="lessThan">
      <formula>$C$4</formula>
    </cfRule>
  </conditionalFormatting>
  <conditionalFormatting sqref="BM25">
    <cfRule type="cellIs" dxfId="1219" priority="4360" operator="lessThan">
      <formula>$C$4</formula>
    </cfRule>
  </conditionalFormatting>
  <conditionalFormatting sqref="BM25">
    <cfRule type="cellIs" dxfId="1218" priority="4361" operator="lessThan">
      <formula>$C$4</formula>
    </cfRule>
  </conditionalFormatting>
  <conditionalFormatting sqref="BM26">
    <cfRule type="cellIs" dxfId="1217" priority="4362" operator="lessThan">
      <formula>$C$4</formula>
    </cfRule>
  </conditionalFormatting>
  <conditionalFormatting sqref="BM26">
    <cfRule type="cellIs" dxfId="1216" priority="4363" operator="lessThan">
      <formula>$C$4</formula>
    </cfRule>
  </conditionalFormatting>
  <conditionalFormatting sqref="BM27">
    <cfRule type="cellIs" dxfId="1215" priority="4364" operator="lessThan">
      <formula>$C$4</formula>
    </cfRule>
  </conditionalFormatting>
  <conditionalFormatting sqref="BM27">
    <cfRule type="cellIs" dxfId="1214" priority="4365" operator="lessThan">
      <formula>$C$4</formula>
    </cfRule>
  </conditionalFormatting>
  <conditionalFormatting sqref="BM28">
    <cfRule type="cellIs" dxfId="1213" priority="4366" operator="lessThan">
      <formula>$C$4</formula>
    </cfRule>
  </conditionalFormatting>
  <conditionalFormatting sqref="BM28">
    <cfRule type="cellIs" dxfId="1212" priority="4367" operator="lessThan">
      <formula>$C$4</formula>
    </cfRule>
  </conditionalFormatting>
  <conditionalFormatting sqref="BM29">
    <cfRule type="cellIs" dxfId="1211" priority="4368" operator="lessThan">
      <formula>$C$4</formula>
    </cfRule>
  </conditionalFormatting>
  <conditionalFormatting sqref="BM29">
    <cfRule type="cellIs" dxfId="1210" priority="4369" operator="lessThan">
      <formula>$C$4</formula>
    </cfRule>
  </conditionalFormatting>
  <conditionalFormatting sqref="BM30">
    <cfRule type="cellIs" dxfId="1209" priority="4370" operator="lessThan">
      <formula>$C$4</formula>
    </cfRule>
  </conditionalFormatting>
  <conditionalFormatting sqref="BM30">
    <cfRule type="cellIs" dxfId="1208" priority="4371" operator="lessThan">
      <formula>$C$4</formula>
    </cfRule>
  </conditionalFormatting>
  <conditionalFormatting sqref="BM31">
    <cfRule type="cellIs" dxfId="1207" priority="4372" operator="lessThan">
      <formula>$C$4</formula>
    </cfRule>
  </conditionalFormatting>
  <conditionalFormatting sqref="BM31">
    <cfRule type="cellIs" dxfId="1206" priority="4373" operator="lessThan">
      <formula>$C$4</formula>
    </cfRule>
  </conditionalFormatting>
  <conditionalFormatting sqref="BM32">
    <cfRule type="cellIs" dxfId="1205" priority="4374" operator="lessThan">
      <formula>$C$4</formula>
    </cfRule>
  </conditionalFormatting>
  <conditionalFormatting sqref="BM32">
    <cfRule type="cellIs" dxfId="1204" priority="4375" operator="lessThan">
      <formula>$C$4</formula>
    </cfRule>
  </conditionalFormatting>
  <conditionalFormatting sqref="BM33">
    <cfRule type="cellIs" dxfId="1203" priority="4376" operator="lessThan">
      <formula>$C$4</formula>
    </cfRule>
  </conditionalFormatting>
  <conditionalFormatting sqref="BM33">
    <cfRule type="cellIs" dxfId="1202" priority="4377" operator="lessThan">
      <formula>$C$4</formula>
    </cfRule>
  </conditionalFormatting>
  <conditionalFormatting sqref="BM34">
    <cfRule type="cellIs" dxfId="1201" priority="4378" operator="lessThan">
      <formula>$C$4</formula>
    </cfRule>
  </conditionalFormatting>
  <conditionalFormatting sqref="BM34">
    <cfRule type="cellIs" dxfId="1200" priority="4379" operator="lessThan">
      <formula>$C$4</formula>
    </cfRule>
  </conditionalFormatting>
  <conditionalFormatting sqref="BM35">
    <cfRule type="cellIs" dxfId="1199" priority="4380" operator="lessThan">
      <formula>$C$4</formula>
    </cfRule>
  </conditionalFormatting>
  <conditionalFormatting sqref="BM35">
    <cfRule type="cellIs" dxfId="1198" priority="4381" operator="lessThan">
      <formula>$C$4</formula>
    </cfRule>
  </conditionalFormatting>
  <conditionalFormatting sqref="BM36">
    <cfRule type="cellIs" dxfId="1197" priority="4382" operator="lessThan">
      <formula>$C$4</formula>
    </cfRule>
  </conditionalFormatting>
  <conditionalFormatting sqref="BM36">
    <cfRule type="cellIs" dxfId="1196" priority="4383" operator="lessThan">
      <formula>$C$4</formula>
    </cfRule>
  </conditionalFormatting>
  <conditionalFormatting sqref="BM37">
    <cfRule type="cellIs" dxfId="1195" priority="4384" operator="lessThan">
      <formula>$C$4</formula>
    </cfRule>
  </conditionalFormatting>
  <conditionalFormatting sqref="BM37">
    <cfRule type="cellIs" dxfId="1194" priority="4385" operator="lessThan">
      <formula>$C$4</formula>
    </cfRule>
  </conditionalFormatting>
  <conditionalFormatting sqref="BM38">
    <cfRule type="cellIs" dxfId="1193" priority="4386" operator="lessThan">
      <formula>$C$4</formula>
    </cfRule>
  </conditionalFormatting>
  <conditionalFormatting sqref="BM38">
    <cfRule type="cellIs" dxfId="1192" priority="4387" operator="lessThan">
      <formula>$C$4</formula>
    </cfRule>
  </conditionalFormatting>
  <conditionalFormatting sqref="BM39">
    <cfRule type="cellIs" dxfId="1191" priority="4388" operator="lessThan">
      <formula>$C$4</formula>
    </cfRule>
  </conditionalFormatting>
  <conditionalFormatting sqref="BM39">
    <cfRule type="cellIs" dxfId="1190" priority="4389" operator="lessThan">
      <formula>$C$4</formula>
    </cfRule>
  </conditionalFormatting>
  <conditionalFormatting sqref="BM40">
    <cfRule type="cellIs" dxfId="1189" priority="4390" operator="lessThan">
      <formula>$C$4</formula>
    </cfRule>
  </conditionalFormatting>
  <conditionalFormatting sqref="BM40">
    <cfRule type="cellIs" dxfId="1188" priority="4391" operator="lessThan">
      <formula>$C$4</formula>
    </cfRule>
  </conditionalFormatting>
  <conditionalFormatting sqref="BM41">
    <cfRule type="cellIs" dxfId="1187" priority="4392" operator="lessThan">
      <formula>$C$4</formula>
    </cfRule>
  </conditionalFormatting>
  <conditionalFormatting sqref="BM41">
    <cfRule type="cellIs" dxfId="1186" priority="4393" operator="lessThan">
      <formula>$C$4</formula>
    </cfRule>
  </conditionalFormatting>
  <conditionalFormatting sqref="BM42">
    <cfRule type="cellIs" dxfId="1185" priority="4394" operator="lessThan">
      <formula>$C$4</formula>
    </cfRule>
  </conditionalFormatting>
  <conditionalFormatting sqref="BM42">
    <cfRule type="cellIs" dxfId="1184" priority="4395" operator="lessThan">
      <formula>$C$4</formula>
    </cfRule>
  </conditionalFormatting>
  <conditionalFormatting sqref="BM43">
    <cfRule type="cellIs" dxfId="1183" priority="4396" operator="lessThan">
      <formula>$C$4</formula>
    </cfRule>
  </conditionalFormatting>
  <conditionalFormatting sqref="BM43">
    <cfRule type="cellIs" dxfId="1182" priority="4397" operator="lessThan">
      <formula>$C$4</formula>
    </cfRule>
  </conditionalFormatting>
  <conditionalFormatting sqref="BM44">
    <cfRule type="cellIs" dxfId="1181" priority="4398" operator="lessThan">
      <formula>$C$4</formula>
    </cfRule>
  </conditionalFormatting>
  <conditionalFormatting sqref="BM44">
    <cfRule type="cellIs" dxfId="1180" priority="4399" operator="lessThan">
      <formula>$C$4</formula>
    </cfRule>
  </conditionalFormatting>
  <conditionalFormatting sqref="BM45">
    <cfRule type="cellIs" dxfId="1179" priority="4400" operator="lessThan">
      <formula>$C$4</formula>
    </cfRule>
  </conditionalFormatting>
  <conditionalFormatting sqref="BM45">
    <cfRule type="cellIs" dxfId="1178" priority="4401" operator="lessThan">
      <formula>$C$4</formula>
    </cfRule>
  </conditionalFormatting>
  <conditionalFormatting sqref="BM46">
    <cfRule type="cellIs" dxfId="1177" priority="4402" operator="lessThan">
      <formula>$C$4</formula>
    </cfRule>
  </conditionalFormatting>
  <conditionalFormatting sqref="BM46">
    <cfRule type="cellIs" dxfId="1176" priority="4403" operator="lessThan">
      <formula>$C$4</formula>
    </cfRule>
  </conditionalFormatting>
  <conditionalFormatting sqref="BM47">
    <cfRule type="cellIs" dxfId="1175" priority="4404" operator="lessThan">
      <formula>$C$4</formula>
    </cfRule>
  </conditionalFormatting>
  <conditionalFormatting sqref="BM47">
    <cfRule type="cellIs" dxfId="1174" priority="4405" operator="lessThan">
      <formula>$C$4</formula>
    </cfRule>
  </conditionalFormatting>
  <conditionalFormatting sqref="BM48">
    <cfRule type="cellIs" dxfId="1173" priority="4406" operator="lessThan">
      <formula>$C$4</formula>
    </cfRule>
  </conditionalFormatting>
  <conditionalFormatting sqref="BM48">
    <cfRule type="cellIs" dxfId="1172" priority="4407" operator="lessThan">
      <formula>$C$4</formula>
    </cfRule>
  </conditionalFormatting>
  <conditionalFormatting sqref="BM49">
    <cfRule type="cellIs" dxfId="1171" priority="4408" operator="lessThan">
      <formula>$C$4</formula>
    </cfRule>
  </conditionalFormatting>
  <conditionalFormatting sqref="BM49">
    <cfRule type="cellIs" dxfId="1170" priority="4409" operator="lessThan">
      <formula>$C$4</formula>
    </cfRule>
  </conditionalFormatting>
  <conditionalFormatting sqref="BM50">
    <cfRule type="cellIs" dxfId="1169" priority="4410" operator="lessThan">
      <formula>$C$4</formula>
    </cfRule>
  </conditionalFormatting>
  <conditionalFormatting sqref="BM50">
    <cfRule type="cellIs" dxfId="1168" priority="4411" operator="lessThan">
      <formula>$C$4</formula>
    </cfRule>
  </conditionalFormatting>
  <conditionalFormatting sqref="BM51">
    <cfRule type="cellIs" dxfId="1167" priority="4412" operator="lessThan">
      <formula>$C$4</formula>
    </cfRule>
  </conditionalFormatting>
  <conditionalFormatting sqref="BM51">
    <cfRule type="cellIs" dxfId="1166" priority="4413" operator="lessThan">
      <formula>$C$4</formula>
    </cfRule>
  </conditionalFormatting>
  <conditionalFormatting sqref="BM52">
    <cfRule type="cellIs" dxfId="1165" priority="4414" operator="lessThan">
      <formula>$C$4</formula>
    </cfRule>
  </conditionalFormatting>
  <conditionalFormatting sqref="BM52">
    <cfRule type="cellIs" dxfId="1164" priority="4415" operator="lessThan">
      <formula>$C$4</formula>
    </cfRule>
  </conditionalFormatting>
  <conditionalFormatting sqref="BM53">
    <cfRule type="cellIs" dxfId="1163" priority="4416" operator="lessThan">
      <formula>$C$4</formula>
    </cfRule>
  </conditionalFormatting>
  <conditionalFormatting sqref="BM53">
    <cfRule type="cellIs" dxfId="1162" priority="4417" operator="lessThan">
      <formula>$C$4</formula>
    </cfRule>
  </conditionalFormatting>
  <conditionalFormatting sqref="BM54">
    <cfRule type="cellIs" dxfId="1161" priority="4418" operator="lessThan">
      <formula>$C$4</formula>
    </cfRule>
  </conditionalFormatting>
  <conditionalFormatting sqref="BM54">
    <cfRule type="cellIs" dxfId="1160" priority="4419" operator="lessThan">
      <formula>$C$4</formula>
    </cfRule>
  </conditionalFormatting>
  <conditionalFormatting sqref="BM55">
    <cfRule type="cellIs" dxfId="1159" priority="4420" operator="lessThan">
      <formula>$C$4</formula>
    </cfRule>
  </conditionalFormatting>
  <conditionalFormatting sqref="BM55">
    <cfRule type="cellIs" dxfId="1158" priority="4421" operator="lessThan">
      <formula>$C$4</formula>
    </cfRule>
  </conditionalFormatting>
  <conditionalFormatting sqref="BM56">
    <cfRule type="cellIs" dxfId="1157" priority="4422" operator="lessThan">
      <formula>$C$4</formula>
    </cfRule>
  </conditionalFormatting>
  <conditionalFormatting sqref="BM56">
    <cfRule type="cellIs" dxfId="1156" priority="4423" operator="lessThan">
      <formula>$C$4</formula>
    </cfRule>
  </conditionalFormatting>
  <conditionalFormatting sqref="BM57">
    <cfRule type="cellIs" dxfId="1155" priority="4424" operator="lessThan">
      <formula>$C$4</formula>
    </cfRule>
  </conditionalFormatting>
  <conditionalFormatting sqref="BM57">
    <cfRule type="cellIs" dxfId="1154" priority="4425" operator="lessThan">
      <formula>$C$4</formula>
    </cfRule>
  </conditionalFormatting>
  <conditionalFormatting sqref="BM58">
    <cfRule type="cellIs" dxfId="1153" priority="4426" operator="lessThan">
      <formula>$C$4</formula>
    </cfRule>
  </conditionalFormatting>
  <conditionalFormatting sqref="BM58">
    <cfRule type="cellIs" dxfId="1152" priority="4427" operator="lessThan">
      <formula>$C$4</formula>
    </cfRule>
  </conditionalFormatting>
  <conditionalFormatting sqref="BM59">
    <cfRule type="cellIs" dxfId="1151" priority="4428" operator="lessThan">
      <formula>$C$4</formula>
    </cfRule>
  </conditionalFormatting>
  <conditionalFormatting sqref="BM59">
    <cfRule type="cellIs" dxfId="1150" priority="4429" operator="lessThan">
      <formula>$C$4</formula>
    </cfRule>
  </conditionalFormatting>
  <conditionalFormatting sqref="BM60">
    <cfRule type="cellIs" dxfId="1149" priority="4430" operator="lessThan">
      <formula>$C$4</formula>
    </cfRule>
  </conditionalFormatting>
  <conditionalFormatting sqref="BM60">
    <cfRule type="cellIs" dxfId="1148" priority="4431" operator="lessThan">
      <formula>$C$4</formula>
    </cfRule>
  </conditionalFormatting>
  <conditionalFormatting sqref="BN11">
    <cfRule type="cellIs" dxfId="1147" priority="4432" operator="lessThan">
      <formula>$C$4</formula>
    </cfRule>
  </conditionalFormatting>
  <conditionalFormatting sqref="BN11">
    <cfRule type="cellIs" dxfId="1146" priority="4433" operator="lessThan">
      <formula>$C$4</formula>
    </cfRule>
  </conditionalFormatting>
  <conditionalFormatting sqref="BN12">
    <cfRule type="cellIs" dxfId="1145" priority="4434" operator="lessThan">
      <formula>$C$4</formula>
    </cfRule>
  </conditionalFormatting>
  <conditionalFormatting sqref="BN12">
    <cfRule type="cellIs" dxfId="1144" priority="4435" operator="lessThan">
      <formula>$C$4</formula>
    </cfRule>
  </conditionalFormatting>
  <conditionalFormatting sqref="BN13">
    <cfRule type="cellIs" dxfId="1143" priority="4436" operator="lessThan">
      <formula>$C$4</formula>
    </cfRule>
  </conditionalFormatting>
  <conditionalFormatting sqref="BN13">
    <cfRule type="cellIs" dxfId="1142" priority="4437" operator="lessThan">
      <formula>$C$4</formula>
    </cfRule>
  </conditionalFormatting>
  <conditionalFormatting sqref="BN14">
    <cfRule type="cellIs" dxfId="1141" priority="4438" operator="lessThan">
      <formula>$C$4</formula>
    </cfRule>
  </conditionalFormatting>
  <conditionalFormatting sqref="BN14">
    <cfRule type="cellIs" dxfId="1140" priority="4439" operator="lessThan">
      <formula>$C$4</formula>
    </cfRule>
  </conditionalFormatting>
  <conditionalFormatting sqref="BN15">
    <cfRule type="cellIs" dxfId="1139" priority="4440" operator="lessThan">
      <formula>$C$4</formula>
    </cfRule>
  </conditionalFormatting>
  <conditionalFormatting sqref="BN15">
    <cfRule type="cellIs" dxfId="1138" priority="4441" operator="lessThan">
      <formula>$C$4</formula>
    </cfRule>
  </conditionalFormatting>
  <conditionalFormatting sqref="BN16">
    <cfRule type="cellIs" dxfId="1137" priority="4442" operator="lessThan">
      <formula>$C$4</formula>
    </cfRule>
  </conditionalFormatting>
  <conditionalFormatting sqref="BN16">
    <cfRule type="cellIs" dxfId="1136" priority="4443" operator="lessThan">
      <formula>$C$4</formula>
    </cfRule>
  </conditionalFormatting>
  <conditionalFormatting sqref="BN17">
    <cfRule type="cellIs" dxfId="1135" priority="4444" operator="lessThan">
      <formula>$C$4</formula>
    </cfRule>
  </conditionalFormatting>
  <conditionalFormatting sqref="BN17">
    <cfRule type="cellIs" dxfId="1134" priority="4445" operator="lessThan">
      <formula>$C$4</formula>
    </cfRule>
  </conditionalFormatting>
  <conditionalFormatting sqref="BN18">
    <cfRule type="cellIs" dxfId="1133" priority="4446" operator="lessThan">
      <formula>$C$4</formula>
    </cfRule>
  </conditionalFormatting>
  <conditionalFormatting sqref="BN18">
    <cfRule type="cellIs" dxfId="1132" priority="4447" operator="lessThan">
      <formula>$C$4</formula>
    </cfRule>
  </conditionalFormatting>
  <conditionalFormatting sqref="BN19">
    <cfRule type="cellIs" dxfId="1131" priority="4448" operator="lessThan">
      <formula>$C$4</formula>
    </cfRule>
  </conditionalFormatting>
  <conditionalFormatting sqref="BN19">
    <cfRule type="cellIs" dxfId="1130" priority="4449" operator="lessThan">
      <formula>$C$4</formula>
    </cfRule>
  </conditionalFormatting>
  <conditionalFormatting sqref="BN20">
    <cfRule type="cellIs" dxfId="1129" priority="4450" operator="lessThan">
      <formula>$C$4</formula>
    </cfRule>
  </conditionalFormatting>
  <conditionalFormatting sqref="BN20">
    <cfRule type="cellIs" dxfId="1128" priority="4451" operator="lessThan">
      <formula>$C$4</formula>
    </cfRule>
  </conditionalFormatting>
  <conditionalFormatting sqref="BN21">
    <cfRule type="cellIs" dxfId="1127" priority="4452" operator="lessThan">
      <formula>$C$4</formula>
    </cfRule>
  </conditionalFormatting>
  <conditionalFormatting sqref="BN21">
    <cfRule type="cellIs" dxfId="1126" priority="4453" operator="lessThan">
      <formula>$C$4</formula>
    </cfRule>
  </conditionalFormatting>
  <conditionalFormatting sqref="BN22">
    <cfRule type="cellIs" dxfId="1125" priority="4454" operator="lessThan">
      <formula>$C$4</formula>
    </cfRule>
  </conditionalFormatting>
  <conditionalFormatting sqref="BN22">
    <cfRule type="cellIs" dxfId="1124" priority="4455" operator="lessThan">
      <formula>$C$4</formula>
    </cfRule>
  </conditionalFormatting>
  <conditionalFormatting sqref="BN23">
    <cfRule type="cellIs" dxfId="1123" priority="4456" operator="lessThan">
      <formula>$C$4</formula>
    </cfRule>
  </conditionalFormatting>
  <conditionalFormatting sqref="BN23">
    <cfRule type="cellIs" dxfId="1122" priority="4457" operator="lessThan">
      <formula>$C$4</formula>
    </cfRule>
  </conditionalFormatting>
  <conditionalFormatting sqref="BN24">
    <cfRule type="cellIs" dxfId="1121" priority="4458" operator="lessThan">
      <formula>$C$4</formula>
    </cfRule>
  </conditionalFormatting>
  <conditionalFormatting sqref="BN24">
    <cfRule type="cellIs" dxfId="1120" priority="4459" operator="lessThan">
      <formula>$C$4</formula>
    </cfRule>
  </conditionalFormatting>
  <conditionalFormatting sqref="BN25">
    <cfRule type="cellIs" dxfId="1119" priority="4460" operator="lessThan">
      <formula>$C$4</formula>
    </cfRule>
  </conditionalFormatting>
  <conditionalFormatting sqref="BN25">
    <cfRule type="cellIs" dxfId="1118" priority="4461" operator="lessThan">
      <formula>$C$4</formula>
    </cfRule>
  </conditionalFormatting>
  <conditionalFormatting sqref="BN26">
    <cfRule type="cellIs" dxfId="1117" priority="4462" operator="lessThan">
      <formula>$C$4</formula>
    </cfRule>
  </conditionalFormatting>
  <conditionalFormatting sqref="BN26">
    <cfRule type="cellIs" dxfId="1116" priority="4463" operator="lessThan">
      <formula>$C$4</formula>
    </cfRule>
  </conditionalFormatting>
  <conditionalFormatting sqref="BN27">
    <cfRule type="cellIs" dxfId="1115" priority="4464" operator="lessThan">
      <formula>$C$4</formula>
    </cfRule>
  </conditionalFormatting>
  <conditionalFormatting sqref="BN27">
    <cfRule type="cellIs" dxfId="1114" priority="4465" operator="lessThan">
      <formula>$C$4</formula>
    </cfRule>
  </conditionalFormatting>
  <conditionalFormatting sqref="BN28">
    <cfRule type="cellIs" dxfId="1113" priority="4466" operator="lessThan">
      <formula>$C$4</formula>
    </cfRule>
  </conditionalFormatting>
  <conditionalFormatting sqref="BN28">
    <cfRule type="cellIs" dxfId="1112" priority="4467" operator="lessThan">
      <formula>$C$4</formula>
    </cfRule>
  </conditionalFormatting>
  <conditionalFormatting sqref="BN29">
    <cfRule type="cellIs" dxfId="1111" priority="4468" operator="lessThan">
      <formula>$C$4</formula>
    </cfRule>
  </conditionalFormatting>
  <conditionalFormatting sqref="BN29">
    <cfRule type="cellIs" dxfId="1110" priority="4469" operator="lessThan">
      <formula>$C$4</formula>
    </cfRule>
  </conditionalFormatting>
  <conditionalFormatting sqref="BN30">
    <cfRule type="cellIs" dxfId="1109" priority="4470" operator="lessThan">
      <formula>$C$4</formula>
    </cfRule>
  </conditionalFormatting>
  <conditionalFormatting sqref="BN30">
    <cfRule type="cellIs" dxfId="1108" priority="4471" operator="lessThan">
      <formula>$C$4</formula>
    </cfRule>
  </conditionalFormatting>
  <conditionalFormatting sqref="BN31">
    <cfRule type="cellIs" dxfId="1107" priority="4472" operator="lessThan">
      <formula>$C$4</formula>
    </cfRule>
  </conditionalFormatting>
  <conditionalFormatting sqref="BN31">
    <cfRule type="cellIs" dxfId="1106" priority="4473" operator="lessThan">
      <formula>$C$4</formula>
    </cfRule>
  </conditionalFormatting>
  <conditionalFormatting sqref="BN32">
    <cfRule type="cellIs" dxfId="1105" priority="4474" operator="lessThan">
      <formula>$C$4</formula>
    </cfRule>
  </conditionalFormatting>
  <conditionalFormatting sqref="BN32">
    <cfRule type="cellIs" dxfId="1104" priority="4475" operator="lessThan">
      <formula>$C$4</formula>
    </cfRule>
  </conditionalFormatting>
  <conditionalFormatting sqref="BN33">
    <cfRule type="cellIs" dxfId="1103" priority="4476" operator="lessThan">
      <formula>$C$4</formula>
    </cfRule>
  </conditionalFormatting>
  <conditionalFormatting sqref="BN33">
    <cfRule type="cellIs" dxfId="1102" priority="4477" operator="lessThan">
      <formula>$C$4</formula>
    </cfRule>
  </conditionalFormatting>
  <conditionalFormatting sqref="BN34">
    <cfRule type="cellIs" dxfId="1101" priority="4478" operator="lessThan">
      <formula>$C$4</formula>
    </cfRule>
  </conditionalFormatting>
  <conditionalFormatting sqref="BN34">
    <cfRule type="cellIs" dxfId="1100" priority="4479" operator="lessThan">
      <formula>$C$4</formula>
    </cfRule>
  </conditionalFormatting>
  <conditionalFormatting sqref="BN35">
    <cfRule type="cellIs" dxfId="1099" priority="4480" operator="lessThan">
      <formula>$C$4</formula>
    </cfRule>
  </conditionalFormatting>
  <conditionalFormatting sqref="BN35">
    <cfRule type="cellIs" dxfId="1098" priority="4481" operator="lessThan">
      <formula>$C$4</formula>
    </cfRule>
  </conditionalFormatting>
  <conditionalFormatting sqref="BN36">
    <cfRule type="cellIs" dxfId="1097" priority="4482" operator="lessThan">
      <formula>$C$4</formula>
    </cfRule>
  </conditionalFormatting>
  <conditionalFormatting sqref="BN36">
    <cfRule type="cellIs" dxfId="1096" priority="4483" operator="lessThan">
      <formula>$C$4</formula>
    </cfRule>
  </conditionalFormatting>
  <conditionalFormatting sqref="BN37">
    <cfRule type="cellIs" dxfId="1095" priority="4484" operator="lessThan">
      <formula>$C$4</formula>
    </cfRule>
  </conditionalFormatting>
  <conditionalFormatting sqref="BN37">
    <cfRule type="cellIs" dxfId="1094" priority="4485" operator="lessThan">
      <formula>$C$4</formula>
    </cfRule>
  </conditionalFormatting>
  <conditionalFormatting sqref="BN38">
    <cfRule type="cellIs" dxfId="1093" priority="4486" operator="lessThan">
      <formula>$C$4</formula>
    </cfRule>
  </conditionalFormatting>
  <conditionalFormatting sqref="BN38">
    <cfRule type="cellIs" dxfId="1092" priority="4487" operator="lessThan">
      <formula>$C$4</formula>
    </cfRule>
  </conditionalFormatting>
  <conditionalFormatting sqref="BN39">
    <cfRule type="cellIs" dxfId="1091" priority="4488" operator="lessThan">
      <formula>$C$4</formula>
    </cfRule>
  </conditionalFormatting>
  <conditionalFormatting sqref="BN39">
    <cfRule type="cellIs" dxfId="1090" priority="4489" operator="lessThan">
      <formula>$C$4</formula>
    </cfRule>
  </conditionalFormatting>
  <conditionalFormatting sqref="BN40">
    <cfRule type="cellIs" dxfId="1089" priority="4490" operator="lessThan">
      <formula>$C$4</formula>
    </cfRule>
  </conditionalFormatting>
  <conditionalFormatting sqref="BN40">
    <cfRule type="cellIs" dxfId="1088" priority="4491" operator="lessThan">
      <formula>$C$4</formula>
    </cfRule>
  </conditionalFormatting>
  <conditionalFormatting sqref="BN41">
    <cfRule type="cellIs" dxfId="1087" priority="4492" operator="lessThan">
      <formula>$C$4</formula>
    </cfRule>
  </conditionalFormatting>
  <conditionalFormatting sqref="BN41">
    <cfRule type="cellIs" dxfId="1086" priority="4493" operator="lessThan">
      <formula>$C$4</formula>
    </cfRule>
  </conditionalFormatting>
  <conditionalFormatting sqref="BN42">
    <cfRule type="cellIs" dxfId="1085" priority="4494" operator="lessThan">
      <formula>$C$4</formula>
    </cfRule>
  </conditionalFormatting>
  <conditionalFormatting sqref="BN42">
    <cfRule type="cellIs" dxfId="1084" priority="4495" operator="lessThan">
      <formula>$C$4</formula>
    </cfRule>
  </conditionalFormatting>
  <conditionalFormatting sqref="BN43">
    <cfRule type="cellIs" dxfId="1083" priority="4496" operator="lessThan">
      <formula>$C$4</formula>
    </cfRule>
  </conditionalFormatting>
  <conditionalFormatting sqref="BN43">
    <cfRule type="cellIs" dxfId="1082" priority="4497" operator="lessThan">
      <formula>$C$4</formula>
    </cfRule>
  </conditionalFormatting>
  <conditionalFormatting sqref="BN44">
    <cfRule type="cellIs" dxfId="1081" priority="4498" operator="lessThan">
      <formula>$C$4</formula>
    </cfRule>
  </conditionalFormatting>
  <conditionalFormatting sqref="BN44">
    <cfRule type="cellIs" dxfId="1080" priority="4499" operator="lessThan">
      <formula>$C$4</formula>
    </cfRule>
  </conditionalFormatting>
  <conditionalFormatting sqref="BN45">
    <cfRule type="cellIs" dxfId="1079" priority="4500" operator="lessThan">
      <formula>$C$4</formula>
    </cfRule>
  </conditionalFormatting>
  <conditionalFormatting sqref="BN45">
    <cfRule type="cellIs" dxfId="1078" priority="4501" operator="lessThan">
      <formula>$C$4</formula>
    </cfRule>
  </conditionalFormatting>
  <conditionalFormatting sqref="BN46">
    <cfRule type="cellIs" dxfId="1077" priority="4502" operator="lessThan">
      <formula>$C$4</formula>
    </cfRule>
  </conditionalFormatting>
  <conditionalFormatting sqref="BN46">
    <cfRule type="cellIs" dxfId="1076" priority="4503" operator="lessThan">
      <formula>$C$4</formula>
    </cfRule>
  </conditionalFormatting>
  <conditionalFormatting sqref="BN47">
    <cfRule type="cellIs" dxfId="1075" priority="4504" operator="lessThan">
      <formula>$C$4</formula>
    </cfRule>
  </conditionalFormatting>
  <conditionalFormatting sqref="BN47">
    <cfRule type="cellIs" dxfId="1074" priority="4505" operator="lessThan">
      <formula>$C$4</formula>
    </cfRule>
  </conditionalFormatting>
  <conditionalFormatting sqref="BN48">
    <cfRule type="cellIs" dxfId="1073" priority="4506" operator="lessThan">
      <formula>$C$4</formula>
    </cfRule>
  </conditionalFormatting>
  <conditionalFormatting sqref="BN48">
    <cfRule type="cellIs" dxfId="1072" priority="4507" operator="lessThan">
      <formula>$C$4</formula>
    </cfRule>
  </conditionalFormatting>
  <conditionalFormatting sqref="BN49">
    <cfRule type="cellIs" dxfId="1071" priority="4508" operator="lessThan">
      <formula>$C$4</formula>
    </cfRule>
  </conditionalFormatting>
  <conditionalFormatting sqref="BN49">
    <cfRule type="cellIs" dxfId="1070" priority="4509" operator="lessThan">
      <formula>$C$4</formula>
    </cfRule>
  </conditionalFormatting>
  <conditionalFormatting sqref="BN50">
    <cfRule type="cellIs" dxfId="1069" priority="4510" operator="lessThan">
      <formula>$C$4</formula>
    </cfRule>
  </conditionalFormatting>
  <conditionalFormatting sqref="BN50">
    <cfRule type="cellIs" dxfId="1068" priority="4511" operator="lessThan">
      <formula>$C$4</formula>
    </cfRule>
  </conditionalFormatting>
  <conditionalFormatting sqref="BN51">
    <cfRule type="cellIs" dxfId="1067" priority="4512" operator="lessThan">
      <formula>$C$4</formula>
    </cfRule>
  </conditionalFormatting>
  <conditionalFormatting sqref="BN51">
    <cfRule type="cellIs" dxfId="1066" priority="4513" operator="lessThan">
      <formula>$C$4</formula>
    </cfRule>
  </conditionalFormatting>
  <conditionalFormatting sqref="BN52">
    <cfRule type="cellIs" dxfId="1065" priority="4514" operator="lessThan">
      <formula>$C$4</formula>
    </cfRule>
  </conditionalFormatting>
  <conditionalFormatting sqref="BN52">
    <cfRule type="cellIs" dxfId="1064" priority="4515" operator="lessThan">
      <formula>$C$4</formula>
    </cfRule>
  </conditionalFormatting>
  <conditionalFormatting sqref="BN53">
    <cfRule type="cellIs" dxfId="1063" priority="4516" operator="lessThan">
      <formula>$C$4</formula>
    </cfRule>
  </conditionalFormatting>
  <conditionalFormatting sqref="BN53">
    <cfRule type="cellIs" dxfId="1062" priority="4517" operator="lessThan">
      <formula>$C$4</formula>
    </cfRule>
  </conditionalFormatting>
  <conditionalFormatting sqref="BN54">
    <cfRule type="cellIs" dxfId="1061" priority="4518" operator="lessThan">
      <formula>$C$4</formula>
    </cfRule>
  </conditionalFormatting>
  <conditionalFormatting sqref="BN54">
    <cfRule type="cellIs" dxfId="1060" priority="4519" operator="lessThan">
      <formula>$C$4</formula>
    </cfRule>
  </conditionalFormatting>
  <conditionalFormatting sqref="BN55">
    <cfRule type="cellIs" dxfId="1059" priority="4520" operator="lessThan">
      <formula>$C$4</formula>
    </cfRule>
  </conditionalFormatting>
  <conditionalFormatting sqref="BN55">
    <cfRule type="cellIs" dxfId="1058" priority="4521" operator="lessThan">
      <formula>$C$4</formula>
    </cfRule>
  </conditionalFormatting>
  <conditionalFormatting sqref="BN56">
    <cfRule type="cellIs" dxfId="1057" priority="4522" operator="lessThan">
      <formula>$C$4</formula>
    </cfRule>
  </conditionalFormatting>
  <conditionalFormatting sqref="BN56">
    <cfRule type="cellIs" dxfId="1056" priority="4523" operator="lessThan">
      <formula>$C$4</formula>
    </cfRule>
  </conditionalFormatting>
  <conditionalFormatting sqref="BN57">
    <cfRule type="cellIs" dxfId="1055" priority="4524" operator="lessThan">
      <formula>$C$4</formula>
    </cfRule>
  </conditionalFormatting>
  <conditionalFormatting sqref="BN57">
    <cfRule type="cellIs" dxfId="1054" priority="4525" operator="lessThan">
      <formula>$C$4</formula>
    </cfRule>
  </conditionalFormatting>
  <conditionalFormatting sqref="BN58">
    <cfRule type="cellIs" dxfId="1053" priority="4526" operator="lessThan">
      <formula>$C$4</formula>
    </cfRule>
  </conditionalFormatting>
  <conditionalFormatting sqref="BN58">
    <cfRule type="cellIs" dxfId="1052" priority="4527" operator="lessThan">
      <formula>$C$4</formula>
    </cfRule>
  </conditionalFormatting>
  <conditionalFormatting sqref="BN59">
    <cfRule type="cellIs" dxfId="1051" priority="4528" operator="lessThan">
      <formula>$C$4</formula>
    </cfRule>
  </conditionalFormatting>
  <conditionalFormatting sqref="BN59">
    <cfRule type="cellIs" dxfId="1050" priority="4529" operator="lessThan">
      <formula>$C$4</formula>
    </cfRule>
  </conditionalFormatting>
  <conditionalFormatting sqref="BN60">
    <cfRule type="cellIs" dxfId="1049" priority="4530" operator="lessThan">
      <formula>$C$4</formula>
    </cfRule>
  </conditionalFormatting>
  <conditionalFormatting sqref="BN60">
    <cfRule type="cellIs" dxfId="1048" priority="4531" operator="lessThan">
      <formula>$C$4</formula>
    </cfRule>
  </conditionalFormatting>
  <conditionalFormatting sqref="BO11">
    <cfRule type="cellIs" dxfId="1047" priority="4532" operator="lessThan">
      <formula>$C$4</formula>
    </cfRule>
  </conditionalFormatting>
  <conditionalFormatting sqref="BO11">
    <cfRule type="cellIs" dxfId="1046" priority="4533" operator="lessThan">
      <formula>$C$4</formula>
    </cfRule>
  </conditionalFormatting>
  <conditionalFormatting sqref="BO12">
    <cfRule type="cellIs" dxfId="1045" priority="4534" operator="lessThan">
      <formula>$C$4</formula>
    </cfRule>
  </conditionalFormatting>
  <conditionalFormatting sqref="BO12">
    <cfRule type="cellIs" dxfId="1044" priority="4535" operator="lessThan">
      <formula>$C$4</formula>
    </cfRule>
  </conditionalFormatting>
  <conditionalFormatting sqref="BO13">
    <cfRule type="cellIs" dxfId="1043" priority="4536" operator="lessThan">
      <formula>$C$4</formula>
    </cfRule>
  </conditionalFormatting>
  <conditionalFormatting sqref="BO13">
    <cfRule type="cellIs" dxfId="1042" priority="4537" operator="lessThan">
      <formula>$C$4</formula>
    </cfRule>
  </conditionalFormatting>
  <conditionalFormatting sqref="BO14">
    <cfRule type="cellIs" dxfId="1041" priority="4538" operator="lessThan">
      <formula>$C$4</formula>
    </cfRule>
  </conditionalFormatting>
  <conditionalFormatting sqref="BO14">
    <cfRule type="cellIs" dxfId="1040" priority="4539" operator="lessThan">
      <formula>$C$4</formula>
    </cfRule>
  </conditionalFormatting>
  <conditionalFormatting sqref="BO15">
    <cfRule type="cellIs" dxfId="1039" priority="4540" operator="lessThan">
      <formula>$C$4</formula>
    </cfRule>
  </conditionalFormatting>
  <conditionalFormatting sqref="BO15">
    <cfRule type="cellIs" dxfId="1038" priority="4541" operator="lessThan">
      <formula>$C$4</formula>
    </cfRule>
  </conditionalFormatting>
  <conditionalFormatting sqref="BO16">
    <cfRule type="cellIs" dxfId="1037" priority="4542" operator="lessThan">
      <formula>$C$4</formula>
    </cfRule>
  </conditionalFormatting>
  <conditionalFormatting sqref="BO16">
    <cfRule type="cellIs" dxfId="1036" priority="4543" operator="lessThan">
      <formula>$C$4</formula>
    </cfRule>
  </conditionalFormatting>
  <conditionalFormatting sqref="BO17">
    <cfRule type="cellIs" dxfId="1035" priority="4544" operator="lessThan">
      <formula>$C$4</formula>
    </cfRule>
  </conditionalFormatting>
  <conditionalFormatting sqref="BO17">
    <cfRule type="cellIs" dxfId="1034" priority="4545" operator="lessThan">
      <formula>$C$4</formula>
    </cfRule>
  </conditionalFormatting>
  <conditionalFormatting sqref="BO18">
    <cfRule type="cellIs" dxfId="1033" priority="4546" operator="lessThan">
      <formula>$C$4</formula>
    </cfRule>
  </conditionalFormatting>
  <conditionalFormatting sqref="BO18">
    <cfRule type="cellIs" dxfId="1032" priority="4547" operator="lessThan">
      <formula>$C$4</formula>
    </cfRule>
  </conditionalFormatting>
  <conditionalFormatting sqref="BO19">
    <cfRule type="cellIs" dxfId="1031" priority="4548" operator="lessThan">
      <formula>$C$4</formula>
    </cfRule>
  </conditionalFormatting>
  <conditionalFormatting sqref="BO19">
    <cfRule type="cellIs" dxfId="1030" priority="4549" operator="lessThan">
      <formula>$C$4</formula>
    </cfRule>
  </conditionalFormatting>
  <conditionalFormatting sqref="BO20">
    <cfRule type="cellIs" dxfId="1029" priority="4550" operator="lessThan">
      <formula>$C$4</formula>
    </cfRule>
  </conditionalFormatting>
  <conditionalFormatting sqref="BO20">
    <cfRule type="cellIs" dxfId="1028" priority="4551" operator="lessThan">
      <formula>$C$4</formula>
    </cfRule>
  </conditionalFormatting>
  <conditionalFormatting sqref="BO21">
    <cfRule type="cellIs" dxfId="1027" priority="4552" operator="lessThan">
      <formula>$C$4</formula>
    </cfRule>
  </conditionalFormatting>
  <conditionalFormatting sqref="BO21">
    <cfRule type="cellIs" dxfId="1026" priority="4553" operator="lessThan">
      <formula>$C$4</formula>
    </cfRule>
  </conditionalFormatting>
  <conditionalFormatting sqref="BO22">
    <cfRule type="cellIs" dxfId="1025" priority="4554" operator="lessThan">
      <formula>$C$4</formula>
    </cfRule>
  </conditionalFormatting>
  <conditionalFormatting sqref="BO22">
    <cfRule type="cellIs" dxfId="1024" priority="4555" operator="lessThan">
      <formula>$C$4</formula>
    </cfRule>
  </conditionalFormatting>
  <conditionalFormatting sqref="BO23">
    <cfRule type="cellIs" dxfId="1023" priority="4556" operator="lessThan">
      <formula>$C$4</formula>
    </cfRule>
  </conditionalFormatting>
  <conditionalFormatting sqref="BO23">
    <cfRule type="cellIs" dxfId="1022" priority="4557" operator="lessThan">
      <formula>$C$4</formula>
    </cfRule>
  </conditionalFormatting>
  <conditionalFormatting sqref="BO24">
    <cfRule type="cellIs" dxfId="1021" priority="4558" operator="lessThan">
      <formula>$C$4</formula>
    </cfRule>
  </conditionalFormatting>
  <conditionalFormatting sqref="BO24">
    <cfRule type="cellIs" dxfId="1020" priority="4559" operator="lessThan">
      <formula>$C$4</formula>
    </cfRule>
  </conditionalFormatting>
  <conditionalFormatting sqref="BO25">
    <cfRule type="cellIs" dxfId="1019" priority="4560" operator="lessThan">
      <formula>$C$4</formula>
    </cfRule>
  </conditionalFormatting>
  <conditionalFormatting sqref="BO25">
    <cfRule type="cellIs" dxfId="1018" priority="4561" operator="lessThan">
      <formula>$C$4</formula>
    </cfRule>
  </conditionalFormatting>
  <conditionalFormatting sqref="BO26">
    <cfRule type="cellIs" dxfId="1017" priority="4562" operator="lessThan">
      <formula>$C$4</formula>
    </cfRule>
  </conditionalFormatting>
  <conditionalFormatting sqref="BO26">
    <cfRule type="cellIs" dxfId="1016" priority="4563" operator="lessThan">
      <formula>$C$4</formula>
    </cfRule>
  </conditionalFormatting>
  <conditionalFormatting sqref="BO27">
    <cfRule type="cellIs" dxfId="1015" priority="4564" operator="lessThan">
      <formula>$C$4</formula>
    </cfRule>
  </conditionalFormatting>
  <conditionalFormatting sqref="BO27">
    <cfRule type="cellIs" dxfId="1014" priority="4565" operator="lessThan">
      <formula>$C$4</formula>
    </cfRule>
  </conditionalFormatting>
  <conditionalFormatting sqref="BO28">
    <cfRule type="cellIs" dxfId="1013" priority="4566" operator="lessThan">
      <formula>$C$4</formula>
    </cfRule>
  </conditionalFormatting>
  <conditionalFormatting sqref="BO28">
    <cfRule type="cellIs" dxfId="1012" priority="4567" operator="lessThan">
      <formula>$C$4</formula>
    </cfRule>
  </conditionalFormatting>
  <conditionalFormatting sqref="BO29">
    <cfRule type="cellIs" dxfId="1011" priority="4568" operator="lessThan">
      <formula>$C$4</formula>
    </cfRule>
  </conditionalFormatting>
  <conditionalFormatting sqref="BO29">
    <cfRule type="cellIs" dxfId="1010" priority="4569" operator="lessThan">
      <formula>$C$4</formula>
    </cfRule>
  </conditionalFormatting>
  <conditionalFormatting sqref="BO30">
    <cfRule type="cellIs" dxfId="1009" priority="4570" operator="lessThan">
      <formula>$C$4</formula>
    </cfRule>
  </conditionalFormatting>
  <conditionalFormatting sqref="BO30">
    <cfRule type="cellIs" dxfId="1008" priority="4571" operator="lessThan">
      <formula>$C$4</formula>
    </cfRule>
  </conditionalFormatting>
  <conditionalFormatting sqref="BO31">
    <cfRule type="cellIs" dxfId="1007" priority="4572" operator="lessThan">
      <formula>$C$4</formula>
    </cfRule>
  </conditionalFormatting>
  <conditionalFormatting sqref="BO31">
    <cfRule type="cellIs" dxfId="1006" priority="4573" operator="lessThan">
      <formula>$C$4</formula>
    </cfRule>
  </conditionalFormatting>
  <conditionalFormatting sqref="BO32">
    <cfRule type="cellIs" dxfId="1005" priority="4574" operator="lessThan">
      <formula>$C$4</formula>
    </cfRule>
  </conditionalFormatting>
  <conditionalFormatting sqref="BO32">
    <cfRule type="cellIs" dxfId="1004" priority="4575" operator="lessThan">
      <formula>$C$4</formula>
    </cfRule>
  </conditionalFormatting>
  <conditionalFormatting sqref="BO33">
    <cfRule type="cellIs" dxfId="1003" priority="4576" operator="lessThan">
      <formula>$C$4</formula>
    </cfRule>
  </conditionalFormatting>
  <conditionalFormatting sqref="BO33">
    <cfRule type="cellIs" dxfId="1002" priority="4577" operator="lessThan">
      <formula>$C$4</formula>
    </cfRule>
  </conditionalFormatting>
  <conditionalFormatting sqref="BO34">
    <cfRule type="cellIs" dxfId="1001" priority="4578" operator="lessThan">
      <formula>$C$4</formula>
    </cfRule>
  </conditionalFormatting>
  <conditionalFormatting sqref="BO34">
    <cfRule type="cellIs" dxfId="1000" priority="4579" operator="lessThan">
      <formula>$C$4</formula>
    </cfRule>
  </conditionalFormatting>
  <conditionalFormatting sqref="BO35">
    <cfRule type="cellIs" dxfId="999" priority="4580" operator="lessThan">
      <formula>$C$4</formula>
    </cfRule>
  </conditionalFormatting>
  <conditionalFormatting sqref="BO35">
    <cfRule type="cellIs" dxfId="998" priority="4581" operator="lessThan">
      <formula>$C$4</formula>
    </cfRule>
  </conditionalFormatting>
  <conditionalFormatting sqref="BO36">
    <cfRule type="cellIs" dxfId="997" priority="4582" operator="lessThan">
      <formula>$C$4</formula>
    </cfRule>
  </conditionalFormatting>
  <conditionalFormatting sqref="BO36">
    <cfRule type="cellIs" dxfId="996" priority="4583" operator="lessThan">
      <formula>$C$4</formula>
    </cfRule>
  </conditionalFormatting>
  <conditionalFormatting sqref="BO37">
    <cfRule type="cellIs" dxfId="995" priority="4584" operator="lessThan">
      <formula>$C$4</formula>
    </cfRule>
  </conditionalFormatting>
  <conditionalFormatting sqref="BO37">
    <cfRule type="cellIs" dxfId="994" priority="4585" operator="lessThan">
      <formula>$C$4</formula>
    </cfRule>
  </conditionalFormatting>
  <conditionalFormatting sqref="BO38">
    <cfRule type="cellIs" dxfId="993" priority="4586" operator="lessThan">
      <formula>$C$4</formula>
    </cfRule>
  </conditionalFormatting>
  <conditionalFormatting sqref="BO38">
    <cfRule type="cellIs" dxfId="992" priority="4587" operator="lessThan">
      <formula>$C$4</formula>
    </cfRule>
  </conditionalFormatting>
  <conditionalFormatting sqref="BO39">
    <cfRule type="cellIs" dxfId="991" priority="4588" operator="lessThan">
      <formula>$C$4</formula>
    </cfRule>
  </conditionalFormatting>
  <conditionalFormatting sqref="BO39">
    <cfRule type="cellIs" dxfId="990" priority="4589" operator="lessThan">
      <formula>$C$4</formula>
    </cfRule>
  </conditionalFormatting>
  <conditionalFormatting sqref="BO40">
    <cfRule type="cellIs" dxfId="989" priority="4590" operator="lessThan">
      <formula>$C$4</formula>
    </cfRule>
  </conditionalFormatting>
  <conditionalFormatting sqref="BO40">
    <cfRule type="cellIs" dxfId="988" priority="4591" operator="lessThan">
      <formula>$C$4</formula>
    </cfRule>
  </conditionalFormatting>
  <conditionalFormatting sqref="BO41">
    <cfRule type="cellIs" dxfId="987" priority="4592" operator="lessThan">
      <formula>$C$4</formula>
    </cfRule>
  </conditionalFormatting>
  <conditionalFormatting sqref="BO41">
    <cfRule type="cellIs" dxfId="986" priority="4593" operator="lessThan">
      <formula>$C$4</formula>
    </cfRule>
  </conditionalFormatting>
  <conditionalFormatting sqref="BO42">
    <cfRule type="cellIs" dxfId="985" priority="4594" operator="lessThan">
      <formula>$C$4</formula>
    </cfRule>
  </conditionalFormatting>
  <conditionalFormatting sqref="BO42">
    <cfRule type="cellIs" dxfId="984" priority="4595" operator="lessThan">
      <formula>$C$4</formula>
    </cfRule>
  </conditionalFormatting>
  <conditionalFormatting sqref="BO43">
    <cfRule type="cellIs" dxfId="983" priority="4596" operator="lessThan">
      <formula>$C$4</formula>
    </cfRule>
  </conditionalFormatting>
  <conditionalFormatting sqref="BO43">
    <cfRule type="cellIs" dxfId="982" priority="4597" operator="lessThan">
      <formula>$C$4</formula>
    </cfRule>
  </conditionalFormatting>
  <conditionalFormatting sqref="BO44">
    <cfRule type="cellIs" dxfId="981" priority="4598" operator="lessThan">
      <formula>$C$4</formula>
    </cfRule>
  </conditionalFormatting>
  <conditionalFormatting sqref="BO44">
    <cfRule type="cellIs" dxfId="980" priority="4599" operator="lessThan">
      <formula>$C$4</formula>
    </cfRule>
  </conditionalFormatting>
  <conditionalFormatting sqref="BO45">
    <cfRule type="cellIs" dxfId="979" priority="4600" operator="lessThan">
      <formula>$C$4</formula>
    </cfRule>
  </conditionalFormatting>
  <conditionalFormatting sqref="BO45">
    <cfRule type="cellIs" dxfId="978" priority="4601" operator="lessThan">
      <formula>$C$4</formula>
    </cfRule>
  </conditionalFormatting>
  <conditionalFormatting sqref="BO46">
    <cfRule type="cellIs" dxfId="977" priority="4602" operator="lessThan">
      <formula>$C$4</formula>
    </cfRule>
  </conditionalFormatting>
  <conditionalFormatting sqref="BO46">
    <cfRule type="cellIs" dxfId="976" priority="4603" operator="lessThan">
      <formula>$C$4</formula>
    </cfRule>
  </conditionalFormatting>
  <conditionalFormatting sqref="BO47">
    <cfRule type="cellIs" dxfId="975" priority="4604" operator="lessThan">
      <formula>$C$4</formula>
    </cfRule>
  </conditionalFormatting>
  <conditionalFormatting sqref="BO47">
    <cfRule type="cellIs" dxfId="974" priority="4605" operator="lessThan">
      <formula>$C$4</formula>
    </cfRule>
  </conditionalFormatting>
  <conditionalFormatting sqref="BO48">
    <cfRule type="cellIs" dxfId="973" priority="4606" operator="lessThan">
      <formula>$C$4</formula>
    </cfRule>
  </conditionalFormatting>
  <conditionalFormatting sqref="BO48">
    <cfRule type="cellIs" dxfId="972" priority="4607" operator="lessThan">
      <formula>$C$4</formula>
    </cfRule>
  </conditionalFormatting>
  <conditionalFormatting sqref="BO49">
    <cfRule type="cellIs" dxfId="971" priority="4608" operator="lessThan">
      <formula>$C$4</formula>
    </cfRule>
  </conditionalFormatting>
  <conditionalFormatting sqref="BO49">
    <cfRule type="cellIs" dxfId="970" priority="4609" operator="lessThan">
      <formula>$C$4</formula>
    </cfRule>
  </conditionalFormatting>
  <conditionalFormatting sqref="BO50">
    <cfRule type="cellIs" dxfId="969" priority="4610" operator="lessThan">
      <formula>$C$4</formula>
    </cfRule>
  </conditionalFormatting>
  <conditionalFormatting sqref="BO50">
    <cfRule type="cellIs" dxfId="968" priority="4611" operator="lessThan">
      <formula>$C$4</formula>
    </cfRule>
  </conditionalFormatting>
  <conditionalFormatting sqref="BO51">
    <cfRule type="cellIs" dxfId="967" priority="4612" operator="lessThan">
      <formula>$C$4</formula>
    </cfRule>
  </conditionalFormatting>
  <conditionalFormatting sqref="BO51">
    <cfRule type="cellIs" dxfId="966" priority="4613" operator="lessThan">
      <formula>$C$4</formula>
    </cfRule>
  </conditionalFormatting>
  <conditionalFormatting sqref="BO52">
    <cfRule type="cellIs" dxfId="965" priority="4614" operator="lessThan">
      <formula>$C$4</formula>
    </cfRule>
  </conditionalFormatting>
  <conditionalFormatting sqref="BO52">
    <cfRule type="cellIs" dxfId="964" priority="4615" operator="lessThan">
      <formula>$C$4</formula>
    </cfRule>
  </conditionalFormatting>
  <conditionalFormatting sqref="BO53">
    <cfRule type="cellIs" dxfId="963" priority="4616" operator="lessThan">
      <formula>$C$4</formula>
    </cfRule>
  </conditionalFormatting>
  <conditionalFormatting sqref="BO53">
    <cfRule type="cellIs" dxfId="962" priority="4617" operator="lessThan">
      <formula>$C$4</formula>
    </cfRule>
  </conditionalFormatting>
  <conditionalFormatting sqref="BO54">
    <cfRule type="cellIs" dxfId="961" priority="4618" operator="lessThan">
      <formula>$C$4</formula>
    </cfRule>
  </conditionalFormatting>
  <conditionalFormatting sqref="BO54">
    <cfRule type="cellIs" dxfId="960" priority="4619" operator="lessThan">
      <formula>$C$4</formula>
    </cfRule>
  </conditionalFormatting>
  <conditionalFormatting sqref="BO55">
    <cfRule type="cellIs" dxfId="959" priority="4620" operator="lessThan">
      <formula>$C$4</formula>
    </cfRule>
  </conditionalFormatting>
  <conditionalFormatting sqref="BO55">
    <cfRule type="cellIs" dxfId="958" priority="4621" operator="lessThan">
      <formula>$C$4</formula>
    </cfRule>
  </conditionalFormatting>
  <conditionalFormatting sqref="BO56">
    <cfRule type="cellIs" dxfId="957" priority="4622" operator="lessThan">
      <formula>$C$4</formula>
    </cfRule>
  </conditionalFormatting>
  <conditionalFormatting sqref="BO56">
    <cfRule type="cellIs" dxfId="956" priority="4623" operator="lessThan">
      <formula>$C$4</formula>
    </cfRule>
  </conditionalFormatting>
  <conditionalFormatting sqref="BO57">
    <cfRule type="cellIs" dxfId="955" priority="4624" operator="lessThan">
      <formula>$C$4</formula>
    </cfRule>
  </conditionalFormatting>
  <conditionalFormatting sqref="BO57">
    <cfRule type="cellIs" dxfId="954" priority="4625" operator="lessThan">
      <formula>$C$4</formula>
    </cfRule>
  </conditionalFormatting>
  <conditionalFormatting sqref="BO58">
    <cfRule type="cellIs" dxfId="953" priority="4626" operator="lessThan">
      <formula>$C$4</formula>
    </cfRule>
  </conditionalFormatting>
  <conditionalFormatting sqref="BO58">
    <cfRule type="cellIs" dxfId="952" priority="4627" operator="lessThan">
      <formula>$C$4</formula>
    </cfRule>
  </conditionalFormatting>
  <conditionalFormatting sqref="BO59">
    <cfRule type="cellIs" dxfId="951" priority="4628" operator="lessThan">
      <formula>$C$4</formula>
    </cfRule>
  </conditionalFormatting>
  <conditionalFormatting sqref="BO59">
    <cfRule type="cellIs" dxfId="950" priority="4629" operator="lessThan">
      <formula>$C$4</formula>
    </cfRule>
  </conditionalFormatting>
  <conditionalFormatting sqref="BO60">
    <cfRule type="cellIs" dxfId="949" priority="4630" operator="lessThan">
      <formula>$C$4</formula>
    </cfRule>
  </conditionalFormatting>
  <conditionalFormatting sqref="BO60">
    <cfRule type="cellIs" dxfId="948" priority="4631" operator="lessThan">
      <formula>$C$4</formula>
    </cfRule>
  </conditionalFormatting>
  <conditionalFormatting sqref="BP11">
    <cfRule type="cellIs" dxfId="947" priority="4632" operator="lessThan">
      <formula>$C$4</formula>
    </cfRule>
  </conditionalFormatting>
  <conditionalFormatting sqref="BP11">
    <cfRule type="cellIs" dxfId="946" priority="4633" operator="lessThan">
      <formula>$C$4</formula>
    </cfRule>
  </conditionalFormatting>
  <conditionalFormatting sqref="BP12">
    <cfRule type="cellIs" dxfId="945" priority="4634" operator="lessThan">
      <formula>$C$4</formula>
    </cfRule>
  </conditionalFormatting>
  <conditionalFormatting sqref="BP12">
    <cfRule type="cellIs" dxfId="944" priority="4635" operator="lessThan">
      <formula>$C$4</formula>
    </cfRule>
  </conditionalFormatting>
  <conditionalFormatting sqref="BP13">
    <cfRule type="cellIs" dxfId="943" priority="4636" operator="lessThan">
      <formula>$C$4</formula>
    </cfRule>
  </conditionalFormatting>
  <conditionalFormatting sqref="BP13">
    <cfRule type="cellIs" dxfId="942" priority="4637" operator="lessThan">
      <formula>$C$4</formula>
    </cfRule>
  </conditionalFormatting>
  <conditionalFormatting sqref="BP14">
    <cfRule type="cellIs" dxfId="941" priority="4638" operator="lessThan">
      <formula>$C$4</formula>
    </cfRule>
  </conditionalFormatting>
  <conditionalFormatting sqref="BP14">
    <cfRule type="cellIs" dxfId="940" priority="4639" operator="lessThan">
      <formula>$C$4</formula>
    </cfRule>
  </conditionalFormatting>
  <conditionalFormatting sqref="BP15">
    <cfRule type="cellIs" dxfId="939" priority="4640" operator="lessThan">
      <formula>$C$4</formula>
    </cfRule>
  </conditionalFormatting>
  <conditionalFormatting sqref="BP15">
    <cfRule type="cellIs" dxfId="938" priority="4641" operator="lessThan">
      <formula>$C$4</formula>
    </cfRule>
  </conditionalFormatting>
  <conditionalFormatting sqref="BP16">
    <cfRule type="cellIs" dxfId="937" priority="4642" operator="lessThan">
      <formula>$C$4</formula>
    </cfRule>
  </conditionalFormatting>
  <conditionalFormatting sqref="BP16">
    <cfRule type="cellIs" dxfId="936" priority="4643" operator="lessThan">
      <formula>$C$4</formula>
    </cfRule>
  </conditionalFormatting>
  <conditionalFormatting sqref="BP17">
    <cfRule type="cellIs" dxfId="935" priority="4644" operator="lessThan">
      <formula>$C$4</formula>
    </cfRule>
  </conditionalFormatting>
  <conditionalFormatting sqref="BP17">
    <cfRule type="cellIs" dxfId="934" priority="4645" operator="lessThan">
      <formula>$C$4</formula>
    </cfRule>
  </conditionalFormatting>
  <conditionalFormatting sqref="BP18">
    <cfRule type="cellIs" dxfId="933" priority="4646" operator="lessThan">
      <formula>$C$4</formula>
    </cfRule>
  </conditionalFormatting>
  <conditionalFormatting sqref="BP18">
    <cfRule type="cellIs" dxfId="932" priority="4647" operator="lessThan">
      <formula>$C$4</formula>
    </cfRule>
  </conditionalFormatting>
  <conditionalFormatting sqref="BP19">
    <cfRule type="cellIs" dxfId="931" priority="4648" operator="lessThan">
      <formula>$C$4</formula>
    </cfRule>
  </conditionalFormatting>
  <conditionalFormatting sqref="BP19">
    <cfRule type="cellIs" dxfId="930" priority="4649" operator="lessThan">
      <formula>$C$4</formula>
    </cfRule>
  </conditionalFormatting>
  <conditionalFormatting sqref="BP20">
    <cfRule type="cellIs" dxfId="929" priority="4650" operator="lessThan">
      <formula>$C$4</formula>
    </cfRule>
  </conditionalFormatting>
  <conditionalFormatting sqref="BP20">
    <cfRule type="cellIs" dxfId="928" priority="4651" operator="lessThan">
      <formula>$C$4</formula>
    </cfRule>
  </conditionalFormatting>
  <conditionalFormatting sqref="BP21">
    <cfRule type="cellIs" dxfId="927" priority="4652" operator="lessThan">
      <formula>$C$4</formula>
    </cfRule>
  </conditionalFormatting>
  <conditionalFormatting sqref="BP21">
    <cfRule type="cellIs" dxfId="926" priority="4653" operator="lessThan">
      <formula>$C$4</formula>
    </cfRule>
  </conditionalFormatting>
  <conditionalFormatting sqref="BP22">
    <cfRule type="cellIs" dxfId="925" priority="4654" operator="lessThan">
      <formula>$C$4</formula>
    </cfRule>
  </conditionalFormatting>
  <conditionalFormatting sqref="BP22">
    <cfRule type="cellIs" dxfId="924" priority="4655" operator="lessThan">
      <formula>$C$4</formula>
    </cfRule>
  </conditionalFormatting>
  <conditionalFormatting sqref="BP23">
    <cfRule type="cellIs" dxfId="923" priority="4656" operator="lessThan">
      <formula>$C$4</formula>
    </cfRule>
  </conditionalFormatting>
  <conditionalFormatting sqref="BP23">
    <cfRule type="cellIs" dxfId="922" priority="4657" operator="lessThan">
      <formula>$C$4</formula>
    </cfRule>
  </conditionalFormatting>
  <conditionalFormatting sqref="BP24">
    <cfRule type="cellIs" dxfId="921" priority="4658" operator="lessThan">
      <formula>$C$4</formula>
    </cfRule>
  </conditionalFormatting>
  <conditionalFormatting sqref="BP24">
    <cfRule type="cellIs" dxfId="920" priority="4659" operator="lessThan">
      <formula>$C$4</formula>
    </cfRule>
  </conditionalFormatting>
  <conditionalFormatting sqref="BP25">
    <cfRule type="cellIs" dxfId="919" priority="4660" operator="lessThan">
      <formula>$C$4</formula>
    </cfRule>
  </conditionalFormatting>
  <conditionalFormatting sqref="BP25">
    <cfRule type="cellIs" dxfId="918" priority="4661" operator="lessThan">
      <formula>$C$4</formula>
    </cfRule>
  </conditionalFormatting>
  <conditionalFormatting sqref="BP26">
    <cfRule type="cellIs" dxfId="917" priority="4662" operator="lessThan">
      <formula>$C$4</formula>
    </cfRule>
  </conditionalFormatting>
  <conditionalFormatting sqref="BP26">
    <cfRule type="cellIs" dxfId="916" priority="4663" operator="lessThan">
      <formula>$C$4</formula>
    </cfRule>
  </conditionalFormatting>
  <conditionalFormatting sqref="BP27">
    <cfRule type="cellIs" dxfId="915" priority="4664" operator="lessThan">
      <formula>$C$4</formula>
    </cfRule>
  </conditionalFormatting>
  <conditionalFormatting sqref="BP27">
    <cfRule type="cellIs" dxfId="914" priority="4665" operator="lessThan">
      <formula>$C$4</formula>
    </cfRule>
  </conditionalFormatting>
  <conditionalFormatting sqref="BP28">
    <cfRule type="cellIs" dxfId="913" priority="4666" operator="lessThan">
      <formula>$C$4</formula>
    </cfRule>
  </conditionalFormatting>
  <conditionalFormatting sqref="BP28">
    <cfRule type="cellIs" dxfId="912" priority="4667" operator="lessThan">
      <formula>$C$4</formula>
    </cfRule>
  </conditionalFormatting>
  <conditionalFormatting sqref="BP29">
    <cfRule type="cellIs" dxfId="911" priority="4668" operator="lessThan">
      <formula>$C$4</formula>
    </cfRule>
  </conditionalFormatting>
  <conditionalFormatting sqref="BP29">
    <cfRule type="cellIs" dxfId="910" priority="4669" operator="lessThan">
      <formula>$C$4</formula>
    </cfRule>
  </conditionalFormatting>
  <conditionalFormatting sqref="BP30">
    <cfRule type="cellIs" dxfId="909" priority="4670" operator="lessThan">
      <formula>$C$4</formula>
    </cfRule>
  </conditionalFormatting>
  <conditionalFormatting sqref="BP30">
    <cfRule type="cellIs" dxfId="908" priority="4671" operator="lessThan">
      <formula>$C$4</formula>
    </cfRule>
  </conditionalFormatting>
  <conditionalFormatting sqref="BP31">
    <cfRule type="cellIs" dxfId="907" priority="4672" operator="lessThan">
      <formula>$C$4</formula>
    </cfRule>
  </conditionalFormatting>
  <conditionalFormatting sqref="BP31">
    <cfRule type="cellIs" dxfId="906" priority="4673" operator="lessThan">
      <formula>$C$4</formula>
    </cfRule>
  </conditionalFormatting>
  <conditionalFormatting sqref="BP32">
    <cfRule type="cellIs" dxfId="905" priority="4674" operator="lessThan">
      <formula>$C$4</formula>
    </cfRule>
  </conditionalFormatting>
  <conditionalFormatting sqref="BP32">
    <cfRule type="cellIs" dxfId="904" priority="4675" operator="lessThan">
      <formula>$C$4</formula>
    </cfRule>
  </conditionalFormatting>
  <conditionalFormatting sqref="BP33">
    <cfRule type="cellIs" dxfId="903" priority="4676" operator="lessThan">
      <formula>$C$4</formula>
    </cfRule>
  </conditionalFormatting>
  <conditionalFormatting sqref="BP33">
    <cfRule type="cellIs" dxfId="902" priority="4677" operator="lessThan">
      <formula>$C$4</formula>
    </cfRule>
  </conditionalFormatting>
  <conditionalFormatting sqref="BP34">
    <cfRule type="cellIs" dxfId="901" priority="4678" operator="lessThan">
      <formula>$C$4</formula>
    </cfRule>
  </conditionalFormatting>
  <conditionalFormatting sqref="BP34">
    <cfRule type="cellIs" dxfId="900" priority="4679" operator="lessThan">
      <formula>$C$4</formula>
    </cfRule>
  </conditionalFormatting>
  <conditionalFormatting sqref="BP35">
    <cfRule type="cellIs" dxfId="899" priority="4680" operator="lessThan">
      <formula>$C$4</formula>
    </cfRule>
  </conditionalFormatting>
  <conditionalFormatting sqref="BP35">
    <cfRule type="cellIs" dxfId="898" priority="4681" operator="lessThan">
      <formula>$C$4</formula>
    </cfRule>
  </conditionalFormatting>
  <conditionalFormatting sqref="BP36">
    <cfRule type="cellIs" dxfId="897" priority="4682" operator="lessThan">
      <formula>$C$4</formula>
    </cfRule>
  </conditionalFormatting>
  <conditionalFormatting sqref="BP36">
    <cfRule type="cellIs" dxfId="896" priority="4683" operator="lessThan">
      <formula>$C$4</formula>
    </cfRule>
  </conditionalFormatting>
  <conditionalFormatting sqref="BP37">
    <cfRule type="cellIs" dxfId="895" priority="4684" operator="lessThan">
      <formula>$C$4</formula>
    </cfRule>
  </conditionalFormatting>
  <conditionalFormatting sqref="BP37">
    <cfRule type="cellIs" dxfId="894" priority="4685" operator="lessThan">
      <formula>$C$4</formula>
    </cfRule>
  </conditionalFormatting>
  <conditionalFormatting sqref="BP38">
    <cfRule type="cellIs" dxfId="893" priority="4686" operator="lessThan">
      <formula>$C$4</formula>
    </cfRule>
  </conditionalFormatting>
  <conditionalFormatting sqref="BP38">
    <cfRule type="cellIs" dxfId="892" priority="4687" operator="lessThan">
      <formula>$C$4</formula>
    </cfRule>
  </conditionalFormatting>
  <conditionalFormatting sqref="BP39">
    <cfRule type="cellIs" dxfId="891" priority="4688" operator="lessThan">
      <formula>$C$4</formula>
    </cfRule>
  </conditionalFormatting>
  <conditionalFormatting sqref="BP39">
    <cfRule type="cellIs" dxfId="890" priority="4689" operator="lessThan">
      <formula>$C$4</formula>
    </cfRule>
  </conditionalFormatting>
  <conditionalFormatting sqref="BP40">
    <cfRule type="cellIs" dxfId="889" priority="4690" operator="lessThan">
      <formula>$C$4</formula>
    </cfRule>
  </conditionalFormatting>
  <conditionalFormatting sqref="BP40">
    <cfRule type="cellIs" dxfId="888" priority="4691" operator="lessThan">
      <formula>$C$4</formula>
    </cfRule>
  </conditionalFormatting>
  <conditionalFormatting sqref="BP41">
    <cfRule type="cellIs" dxfId="887" priority="4692" operator="lessThan">
      <formula>$C$4</formula>
    </cfRule>
  </conditionalFormatting>
  <conditionalFormatting sqref="BP41">
    <cfRule type="cellIs" dxfId="886" priority="4693" operator="lessThan">
      <formula>$C$4</formula>
    </cfRule>
  </conditionalFormatting>
  <conditionalFormatting sqref="BP42">
    <cfRule type="cellIs" dxfId="885" priority="4694" operator="lessThan">
      <formula>$C$4</formula>
    </cfRule>
  </conditionalFormatting>
  <conditionalFormatting sqref="BP42">
    <cfRule type="cellIs" dxfId="884" priority="4695" operator="lessThan">
      <formula>$C$4</formula>
    </cfRule>
  </conditionalFormatting>
  <conditionalFormatting sqref="BP43">
    <cfRule type="cellIs" dxfId="883" priority="4696" operator="lessThan">
      <formula>$C$4</formula>
    </cfRule>
  </conditionalFormatting>
  <conditionalFormatting sqref="BP43">
    <cfRule type="cellIs" dxfId="882" priority="4697" operator="lessThan">
      <formula>$C$4</formula>
    </cfRule>
  </conditionalFormatting>
  <conditionalFormatting sqref="BP44">
    <cfRule type="cellIs" dxfId="881" priority="4698" operator="lessThan">
      <formula>$C$4</formula>
    </cfRule>
  </conditionalFormatting>
  <conditionalFormatting sqref="BP44">
    <cfRule type="cellIs" dxfId="880" priority="4699" operator="lessThan">
      <formula>$C$4</formula>
    </cfRule>
  </conditionalFormatting>
  <conditionalFormatting sqref="BP45">
    <cfRule type="cellIs" dxfId="879" priority="4700" operator="lessThan">
      <formula>$C$4</formula>
    </cfRule>
  </conditionalFormatting>
  <conditionalFormatting sqref="BP45">
    <cfRule type="cellIs" dxfId="878" priority="4701" operator="lessThan">
      <formula>$C$4</formula>
    </cfRule>
  </conditionalFormatting>
  <conditionalFormatting sqref="BP46">
    <cfRule type="cellIs" dxfId="877" priority="4702" operator="lessThan">
      <formula>$C$4</formula>
    </cfRule>
  </conditionalFormatting>
  <conditionalFormatting sqref="BP46">
    <cfRule type="cellIs" dxfId="876" priority="4703" operator="lessThan">
      <formula>$C$4</formula>
    </cfRule>
  </conditionalFormatting>
  <conditionalFormatting sqref="BP47">
    <cfRule type="cellIs" dxfId="875" priority="4704" operator="lessThan">
      <formula>$C$4</formula>
    </cfRule>
  </conditionalFormatting>
  <conditionalFormatting sqref="BP47">
    <cfRule type="cellIs" dxfId="874" priority="4705" operator="lessThan">
      <formula>$C$4</formula>
    </cfRule>
  </conditionalFormatting>
  <conditionalFormatting sqref="BP48">
    <cfRule type="cellIs" dxfId="873" priority="4706" operator="lessThan">
      <formula>$C$4</formula>
    </cfRule>
  </conditionalFormatting>
  <conditionalFormatting sqref="BP48">
    <cfRule type="cellIs" dxfId="872" priority="4707" operator="lessThan">
      <formula>$C$4</formula>
    </cfRule>
  </conditionalFormatting>
  <conditionalFormatting sqref="BP49">
    <cfRule type="cellIs" dxfId="871" priority="4708" operator="lessThan">
      <formula>$C$4</formula>
    </cfRule>
  </conditionalFormatting>
  <conditionalFormatting sqref="BP49">
    <cfRule type="cellIs" dxfId="870" priority="4709" operator="lessThan">
      <formula>$C$4</formula>
    </cfRule>
  </conditionalFormatting>
  <conditionalFormatting sqref="BP50">
    <cfRule type="cellIs" dxfId="869" priority="4710" operator="lessThan">
      <formula>$C$4</formula>
    </cfRule>
  </conditionalFormatting>
  <conditionalFormatting sqref="BP50">
    <cfRule type="cellIs" dxfId="868" priority="4711" operator="lessThan">
      <formula>$C$4</formula>
    </cfRule>
  </conditionalFormatting>
  <conditionalFormatting sqref="BP51">
    <cfRule type="cellIs" dxfId="867" priority="4712" operator="lessThan">
      <formula>$C$4</formula>
    </cfRule>
  </conditionalFormatting>
  <conditionalFormatting sqref="BP51">
    <cfRule type="cellIs" dxfId="866" priority="4713" operator="lessThan">
      <formula>$C$4</formula>
    </cfRule>
  </conditionalFormatting>
  <conditionalFormatting sqref="BP52">
    <cfRule type="cellIs" dxfId="865" priority="4714" operator="lessThan">
      <formula>$C$4</formula>
    </cfRule>
  </conditionalFormatting>
  <conditionalFormatting sqref="BP52">
    <cfRule type="cellIs" dxfId="864" priority="4715" operator="lessThan">
      <formula>$C$4</formula>
    </cfRule>
  </conditionalFormatting>
  <conditionalFormatting sqref="BP53">
    <cfRule type="cellIs" dxfId="863" priority="4716" operator="lessThan">
      <formula>$C$4</formula>
    </cfRule>
  </conditionalFormatting>
  <conditionalFormatting sqref="BP53">
    <cfRule type="cellIs" dxfId="862" priority="4717" operator="lessThan">
      <formula>$C$4</formula>
    </cfRule>
  </conditionalFormatting>
  <conditionalFormatting sqref="BP54">
    <cfRule type="cellIs" dxfId="861" priority="4718" operator="lessThan">
      <formula>$C$4</formula>
    </cfRule>
  </conditionalFormatting>
  <conditionalFormatting sqref="BP54">
    <cfRule type="cellIs" dxfId="860" priority="4719" operator="lessThan">
      <formula>$C$4</formula>
    </cfRule>
  </conditionalFormatting>
  <conditionalFormatting sqref="BP55">
    <cfRule type="cellIs" dxfId="859" priority="4720" operator="lessThan">
      <formula>$C$4</formula>
    </cfRule>
  </conditionalFormatting>
  <conditionalFormatting sqref="BP55">
    <cfRule type="cellIs" dxfId="858" priority="4721" operator="lessThan">
      <formula>$C$4</formula>
    </cfRule>
  </conditionalFormatting>
  <conditionalFormatting sqref="BP56">
    <cfRule type="cellIs" dxfId="857" priority="4722" operator="lessThan">
      <formula>$C$4</formula>
    </cfRule>
  </conditionalFormatting>
  <conditionalFormatting sqref="BP56">
    <cfRule type="cellIs" dxfId="856" priority="4723" operator="lessThan">
      <formula>$C$4</formula>
    </cfRule>
  </conditionalFormatting>
  <conditionalFormatting sqref="BP57">
    <cfRule type="cellIs" dxfId="855" priority="4724" operator="lessThan">
      <formula>$C$4</formula>
    </cfRule>
  </conditionalFormatting>
  <conditionalFormatting sqref="BP57">
    <cfRule type="cellIs" dxfId="854" priority="4725" operator="lessThan">
      <formula>$C$4</formula>
    </cfRule>
  </conditionalFormatting>
  <conditionalFormatting sqref="BP58">
    <cfRule type="cellIs" dxfId="853" priority="4726" operator="lessThan">
      <formula>$C$4</formula>
    </cfRule>
  </conditionalFormatting>
  <conditionalFormatting sqref="BP58">
    <cfRule type="cellIs" dxfId="852" priority="4727" operator="lessThan">
      <formula>$C$4</formula>
    </cfRule>
  </conditionalFormatting>
  <conditionalFormatting sqref="BP59">
    <cfRule type="cellIs" dxfId="851" priority="4728" operator="lessThan">
      <formula>$C$4</formula>
    </cfRule>
  </conditionalFormatting>
  <conditionalFormatting sqref="BP59">
    <cfRule type="cellIs" dxfId="850" priority="4729" operator="lessThan">
      <formula>$C$4</formula>
    </cfRule>
  </conditionalFormatting>
  <conditionalFormatting sqref="BP60">
    <cfRule type="cellIs" dxfId="849" priority="4730" operator="lessThan">
      <formula>$C$4</formula>
    </cfRule>
  </conditionalFormatting>
  <conditionalFormatting sqref="BP60">
    <cfRule type="cellIs" dxfId="848" priority="4731" operator="lessThan">
      <formula>$C$4</formula>
    </cfRule>
  </conditionalFormatting>
  <conditionalFormatting sqref="BQ11">
    <cfRule type="cellIs" dxfId="847" priority="4732" operator="lessThan">
      <formula>$C$4</formula>
    </cfRule>
  </conditionalFormatting>
  <conditionalFormatting sqref="BQ11">
    <cfRule type="cellIs" dxfId="846" priority="4733" operator="lessThan">
      <formula>$C$4</formula>
    </cfRule>
  </conditionalFormatting>
  <conditionalFormatting sqref="BQ12">
    <cfRule type="cellIs" dxfId="845" priority="4734" operator="lessThan">
      <formula>$C$4</formula>
    </cfRule>
  </conditionalFormatting>
  <conditionalFormatting sqref="BQ12">
    <cfRule type="cellIs" dxfId="844" priority="4735" operator="lessThan">
      <formula>$C$4</formula>
    </cfRule>
  </conditionalFormatting>
  <conditionalFormatting sqref="BQ13">
    <cfRule type="cellIs" dxfId="843" priority="4736" operator="lessThan">
      <formula>$C$4</formula>
    </cfRule>
  </conditionalFormatting>
  <conditionalFormatting sqref="BQ13">
    <cfRule type="cellIs" dxfId="842" priority="4737" operator="lessThan">
      <formula>$C$4</formula>
    </cfRule>
  </conditionalFormatting>
  <conditionalFormatting sqref="BQ14">
    <cfRule type="cellIs" dxfId="841" priority="4738" operator="lessThan">
      <formula>$C$4</formula>
    </cfRule>
  </conditionalFormatting>
  <conditionalFormatting sqref="BQ14">
    <cfRule type="cellIs" dxfId="840" priority="4739" operator="lessThan">
      <formula>$C$4</formula>
    </cfRule>
  </conditionalFormatting>
  <conditionalFormatting sqref="BQ15">
    <cfRule type="cellIs" dxfId="839" priority="4740" operator="lessThan">
      <formula>$C$4</formula>
    </cfRule>
  </conditionalFormatting>
  <conditionalFormatting sqref="BQ15">
    <cfRule type="cellIs" dxfId="838" priority="4741" operator="lessThan">
      <formula>$C$4</formula>
    </cfRule>
  </conditionalFormatting>
  <conditionalFormatting sqref="BQ16">
    <cfRule type="cellIs" dxfId="837" priority="4742" operator="lessThan">
      <formula>$C$4</formula>
    </cfRule>
  </conditionalFormatting>
  <conditionalFormatting sqref="BQ16">
    <cfRule type="cellIs" dxfId="836" priority="4743" operator="lessThan">
      <formula>$C$4</formula>
    </cfRule>
  </conditionalFormatting>
  <conditionalFormatting sqref="BQ17">
    <cfRule type="cellIs" dxfId="835" priority="4744" operator="lessThan">
      <formula>$C$4</formula>
    </cfRule>
  </conditionalFormatting>
  <conditionalFormatting sqref="BQ17">
    <cfRule type="cellIs" dxfId="834" priority="4745" operator="lessThan">
      <formula>$C$4</formula>
    </cfRule>
  </conditionalFormatting>
  <conditionalFormatting sqref="BQ18">
    <cfRule type="cellIs" dxfId="833" priority="4746" operator="lessThan">
      <formula>$C$4</formula>
    </cfRule>
  </conditionalFormatting>
  <conditionalFormatting sqref="BQ18">
    <cfRule type="cellIs" dxfId="832" priority="4747" operator="lessThan">
      <formula>$C$4</formula>
    </cfRule>
  </conditionalFormatting>
  <conditionalFormatting sqref="BQ19">
    <cfRule type="cellIs" dxfId="831" priority="4748" operator="lessThan">
      <formula>$C$4</formula>
    </cfRule>
  </conditionalFormatting>
  <conditionalFormatting sqref="BQ19">
    <cfRule type="cellIs" dxfId="830" priority="4749" operator="lessThan">
      <formula>$C$4</formula>
    </cfRule>
  </conditionalFormatting>
  <conditionalFormatting sqref="BQ20">
    <cfRule type="cellIs" dxfId="829" priority="4750" operator="lessThan">
      <formula>$C$4</formula>
    </cfRule>
  </conditionalFormatting>
  <conditionalFormatting sqref="BQ20">
    <cfRule type="cellIs" dxfId="828" priority="4751" operator="lessThan">
      <formula>$C$4</formula>
    </cfRule>
  </conditionalFormatting>
  <conditionalFormatting sqref="BQ21">
    <cfRule type="cellIs" dxfId="827" priority="4752" operator="lessThan">
      <formula>$C$4</formula>
    </cfRule>
  </conditionalFormatting>
  <conditionalFormatting sqref="BQ21">
    <cfRule type="cellIs" dxfId="826" priority="4753" operator="lessThan">
      <formula>$C$4</formula>
    </cfRule>
  </conditionalFormatting>
  <conditionalFormatting sqref="BQ22">
    <cfRule type="cellIs" dxfId="825" priority="4754" operator="lessThan">
      <formula>$C$4</formula>
    </cfRule>
  </conditionalFormatting>
  <conditionalFormatting sqref="BQ22">
    <cfRule type="cellIs" dxfId="824" priority="4755" operator="lessThan">
      <formula>$C$4</formula>
    </cfRule>
  </conditionalFormatting>
  <conditionalFormatting sqref="BQ23">
    <cfRule type="cellIs" dxfId="823" priority="4756" operator="lessThan">
      <formula>$C$4</formula>
    </cfRule>
  </conditionalFormatting>
  <conditionalFormatting sqref="BQ23">
    <cfRule type="cellIs" dxfId="822" priority="4757" operator="lessThan">
      <formula>$C$4</formula>
    </cfRule>
  </conditionalFormatting>
  <conditionalFormatting sqref="BQ24">
    <cfRule type="cellIs" dxfId="821" priority="4758" operator="lessThan">
      <formula>$C$4</formula>
    </cfRule>
  </conditionalFormatting>
  <conditionalFormatting sqref="BQ24">
    <cfRule type="cellIs" dxfId="820" priority="4759" operator="lessThan">
      <formula>$C$4</formula>
    </cfRule>
  </conditionalFormatting>
  <conditionalFormatting sqref="BQ25">
    <cfRule type="cellIs" dxfId="819" priority="4760" operator="lessThan">
      <formula>$C$4</formula>
    </cfRule>
  </conditionalFormatting>
  <conditionalFormatting sqref="BQ25">
    <cfRule type="cellIs" dxfId="818" priority="4761" operator="lessThan">
      <formula>$C$4</formula>
    </cfRule>
  </conditionalFormatting>
  <conditionalFormatting sqref="BQ26">
    <cfRule type="cellIs" dxfId="817" priority="4762" operator="lessThan">
      <formula>$C$4</formula>
    </cfRule>
  </conditionalFormatting>
  <conditionalFormatting sqref="BQ26">
    <cfRule type="cellIs" dxfId="816" priority="4763" operator="lessThan">
      <formula>$C$4</formula>
    </cfRule>
  </conditionalFormatting>
  <conditionalFormatting sqref="BQ27">
    <cfRule type="cellIs" dxfId="815" priority="4764" operator="lessThan">
      <formula>$C$4</formula>
    </cfRule>
  </conditionalFormatting>
  <conditionalFormatting sqref="BQ27">
    <cfRule type="cellIs" dxfId="814" priority="4765" operator="lessThan">
      <formula>$C$4</formula>
    </cfRule>
  </conditionalFormatting>
  <conditionalFormatting sqref="BQ28">
    <cfRule type="cellIs" dxfId="813" priority="4766" operator="lessThan">
      <formula>$C$4</formula>
    </cfRule>
  </conditionalFormatting>
  <conditionalFormatting sqref="BQ28">
    <cfRule type="cellIs" dxfId="812" priority="4767" operator="lessThan">
      <formula>$C$4</formula>
    </cfRule>
  </conditionalFormatting>
  <conditionalFormatting sqref="BQ29">
    <cfRule type="cellIs" dxfId="811" priority="4768" operator="lessThan">
      <formula>$C$4</formula>
    </cfRule>
  </conditionalFormatting>
  <conditionalFormatting sqref="BQ29">
    <cfRule type="cellIs" dxfId="810" priority="4769" operator="lessThan">
      <formula>$C$4</formula>
    </cfRule>
  </conditionalFormatting>
  <conditionalFormatting sqref="BQ30">
    <cfRule type="cellIs" dxfId="809" priority="4770" operator="lessThan">
      <formula>$C$4</formula>
    </cfRule>
  </conditionalFormatting>
  <conditionalFormatting sqref="BQ30">
    <cfRule type="cellIs" dxfId="808" priority="4771" operator="lessThan">
      <formula>$C$4</formula>
    </cfRule>
  </conditionalFormatting>
  <conditionalFormatting sqref="BQ31">
    <cfRule type="cellIs" dxfId="807" priority="4772" operator="lessThan">
      <formula>$C$4</formula>
    </cfRule>
  </conditionalFormatting>
  <conditionalFormatting sqref="BQ31">
    <cfRule type="cellIs" dxfId="806" priority="4773" operator="lessThan">
      <formula>$C$4</formula>
    </cfRule>
  </conditionalFormatting>
  <conditionalFormatting sqref="BQ32">
    <cfRule type="cellIs" dxfId="805" priority="4774" operator="lessThan">
      <formula>$C$4</formula>
    </cfRule>
  </conditionalFormatting>
  <conditionalFormatting sqref="BQ32">
    <cfRule type="cellIs" dxfId="804" priority="4775" operator="lessThan">
      <formula>$C$4</formula>
    </cfRule>
  </conditionalFormatting>
  <conditionalFormatting sqref="BQ33">
    <cfRule type="cellIs" dxfId="803" priority="4776" operator="lessThan">
      <formula>$C$4</formula>
    </cfRule>
  </conditionalFormatting>
  <conditionalFormatting sqref="BQ33">
    <cfRule type="cellIs" dxfId="802" priority="4777" operator="lessThan">
      <formula>$C$4</formula>
    </cfRule>
  </conditionalFormatting>
  <conditionalFormatting sqref="BQ34">
    <cfRule type="cellIs" dxfId="801" priority="4778" operator="lessThan">
      <formula>$C$4</formula>
    </cfRule>
  </conditionalFormatting>
  <conditionalFormatting sqref="BQ34">
    <cfRule type="cellIs" dxfId="800" priority="4779" operator="lessThan">
      <formula>$C$4</formula>
    </cfRule>
  </conditionalFormatting>
  <conditionalFormatting sqref="BQ35">
    <cfRule type="cellIs" dxfId="799" priority="4780" operator="lessThan">
      <formula>$C$4</formula>
    </cfRule>
  </conditionalFormatting>
  <conditionalFormatting sqref="BQ35">
    <cfRule type="cellIs" dxfId="798" priority="4781" operator="lessThan">
      <formula>$C$4</formula>
    </cfRule>
  </conditionalFormatting>
  <conditionalFormatting sqref="BQ36">
    <cfRule type="cellIs" dxfId="797" priority="4782" operator="lessThan">
      <formula>$C$4</formula>
    </cfRule>
  </conditionalFormatting>
  <conditionalFormatting sqref="BQ36">
    <cfRule type="cellIs" dxfId="796" priority="4783" operator="lessThan">
      <formula>$C$4</formula>
    </cfRule>
  </conditionalFormatting>
  <conditionalFormatting sqref="BQ37">
    <cfRule type="cellIs" dxfId="795" priority="4784" operator="lessThan">
      <formula>$C$4</formula>
    </cfRule>
  </conditionalFormatting>
  <conditionalFormatting sqref="BQ37">
    <cfRule type="cellIs" dxfId="794" priority="4785" operator="lessThan">
      <formula>$C$4</formula>
    </cfRule>
  </conditionalFormatting>
  <conditionalFormatting sqref="BQ38">
    <cfRule type="cellIs" dxfId="793" priority="4786" operator="lessThan">
      <formula>$C$4</formula>
    </cfRule>
  </conditionalFormatting>
  <conditionalFormatting sqref="BQ38">
    <cfRule type="cellIs" dxfId="792" priority="4787" operator="lessThan">
      <formula>$C$4</formula>
    </cfRule>
  </conditionalFormatting>
  <conditionalFormatting sqref="BQ39">
    <cfRule type="cellIs" dxfId="791" priority="4788" operator="lessThan">
      <formula>$C$4</formula>
    </cfRule>
  </conditionalFormatting>
  <conditionalFormatting sqref="BQ39">
    <cfRule type="cellIs" dxfId="790" priority="4789" operator="lessThan">
      <formula>$C$4</formula>
    </cfRule>
  </conditionalFormatting>
  <conditionalFormatting sqref="BQ40">
    <cfRule type="cellIs" dxfId="789" priority="4790" operator="lessThan">
      <formula>$C$4</formula>
    </cfRule>
  </conditionalFormatting>
  <conditionalFormatting sqref="BQ40">
    <cfRule type="cellIs" dxfId="788" priority="4791" operator="lessThan">
      <formula>$C$4</formula>
    </cfRule>
  </conditionalFormatting>
  <conditionalFormatting sqref="BQ41">
    <cfRule type="cellIs" dxfId="787" priority="4792" operator="lessThan">
      <formula>$C$4</formula>
    </cfRule>
  </conditionalFormatting>
  <conditionalFormatting sqref="BQ41">
    <cfRule type="cellIs" dxfId="786" priority="4793" operator="lessThan">
      <formula>$C$4</formula>
    </cfRule>
  </conditionalFormatting>
  <conditionalFormatting sqref="BQ42">
    <cfRule type="cellIs" dxfId="785" priority="4794" operator="lessThan">
      <formula>$C$4</formula>
    </cfRule>
  </conditionalFormatting>
  <conditionalFormatting sqref="BQ42">
    <cfRule type="cellIs" dxfId="784" priority="4795" operator="lessThan">
      <formula>$C$4</formula>
    </cfRule>
  </conditionalFormatting>
  <conditionalFormatting sqref="BQ43">
    <cfRule type="cellIs" dxfId="783" priority="4796" operator="lessThan">
      <formula>$C$4</formula>
    </cfRule>
  </conditionalFormatting>
  <conditionalFormatting sqref="BQ43">
    <cfRule type="cellIs" dxfId="782" priority="4797" operator="lessThan">
      <formula>$C$4</formula>
    </cfRule>
  </conditionalFormatting>
  <conditionalFormatting sqref="BQ44">
    <cfRule type="cellIs" dxfId="781" priority="4798" operator="lessThan">
      <formula>$C$4</formula>
    </cfRule>
  </conditionalFormatting>
  <conditionalFormatting sqref="BQ44">
    <cfRule type="cellIs" dxfId="780" priority="4799" operator="lessThan">
      <formula>$C$4</formula>
    </cfRule>
  </conditionalFormatting>
  <conditionalFormatting sqref="BQ45">
    <cfRule type="cellIs" dxfId="779" priority="4800" operator="lessThan">
      <formula>$C$4</formula>
    </cfRule>
  </conditionalFormatting>
  <conditionalFormatting sqref="BQ45">
    <cfRule type="cellIs" dxfId="778" priority="4801" operator="lessThan">
      <formula>$C$4</formula>
    </cfRule>
  </conditionalFormatting>
  <conditionalFormatting sqref="BQ46">
    <cfRule type="cellIs" dxfId="777" priority="4802" operator="lessThan">
      <formula>$C$4</formula>
    </cfRule>
  </conditionalFormatting>
  <conditionalFormatting sqref="BQ46">
    <cfRule type="cellIs" dxfId="776" priority="4803" operator="lessThan">
      <formula>$C$4</formula>
    </cfRule>
  </conditionalFormatting>
  <conditionalFormatting sqref="BQ47">
    <cfRule type="cellIs" dxfId="775" priority="4804" operator="lessThan">
      <formula>$C$4</formula>
    </cfRule>
  </conditionalFormatting>
  <conditionalFormatting sqref="BQ47">
    <cfRule type="cellIs" dxfId="774" priority="4805" operator="lessThan">
      <formula>$C$4</formula>
    </cfRule>
  </conditionalFormatting>
  <conditionalFormatting sqref="BQ48">
    <cfRule type="cellIs" dxfId="773" priority="4806" operator="lessThan">
      <formula>$C$4</formula>
    </cfRule>
  </conditionalFormatting>
  <conditionalFormatting sqref="BQ48">
    <cfRule type="cellIs" dxfId="772" priority="4807" operator="lessThan">
      <formula>$C$4</formula>
    </cfRule>
  </conditionalFormatting>
  <conditionalFormatting sqref="BQ49">
    <cfRule type="cellIs" dxfId="771" priority="4808" operator="lessThan">
      <formula>$C$4</formula>
    </cfRule>
  </conditionalFormatting>
  <conditionalFormatting sqref="BQ49">
    <cfRule type="cellIs" dxfId="770" priority="4809" operator="lessThan">
      <formula>$C$4</formula>
    </cfRule>
  </conditionalFormatting>
  <conditionalFormatting sqref="BQ50">
    <cfRule type="cellIs" dxfId="769" priority="4810" operator="lessThan">
      <formula>$C$4</formula>
    </cfRule>
  </conditionalFormatting>
  <conditionalFormatting sqref="BQ50">
    <cfRule type="cellIs" dxfId="768" priority="4811" operator="lessThan">
      <formula>$C$4</formula>
    </cfRule>
  </conditionalFormatting>
  <conditionalFormatting sqref="BQ51">
    <cfRule type="cellIs" dxfId="767" priority="4812" operator="lessThan">
      <formula>$C$4</formula>
    </cfRule>
  </conditionalFormatting>
  <conditionalFormatting sqref="BQ51">
    <cfRule type="cellIs" dxfId="766" priority="4813" operator="lessThan">
      <formula>$C$4</formula>
    </cfRule>
  </conditionalFormatting>
  <conditionalFormatting sqref="BQ52">
    <cfRule type="cellIs" dxfId="765" priority="4814" operator="lessThan">
      <formula>$C$4</formula>
    </cfRule>
  </conditionalFormatting>
  <conditionalFormatting sqref="BQ52">
    <cfRule type="cellIs" dxfId="764" priority="4815" operator="lessThan">
      <formula>$C$4</formula>
    </cfRule>
  </conditionalFormatting>
  <conditionalFormatting sqref="BQ53">
    <cfRule type="cellIs" dxfId="763" priority="4816" operator="lessThan">
      <formula>$C$4</formula>
    </cfRule>
  </conditionalFormatting>
  <conditionalFormatting sqref="BQ53">
    <cfRule type="cellIs" dxfId="762" priority="4817" operator="lessThan">
      <formula>$C$4</formula>
    </cfRule>
  </conditionalFormatting>
  <conditionalFormatting sqref="BQ54">
    <cfRule type="cellIs" dxfId="761" priority="4818" operator="lessThan">
      <formula>$C$4</formula>
    </cfRule>
  </conditionalFormatting>
  <conditionalFormatting sqref="BQ54">
    <cfRule type="cellIs" dxfId="760" priority="4819" operator="lessThan">
      <formula>$C$4</formula>
    </cfRule>
  </conditionalFormatting>
  <conditionalFormatting sqref="BQ55">
    <cfRule type="cellIs" dxfId="759" priority="4820" operator="lessThan">
      <formula>$C$4</formula>
    </cfRule>
  </conditionalFormatting>
  <conditionalFormatting sqref="BQ55">
    <cfRule type="cellIs" dxfId="758" priority="4821" operator="lessThan">
      <formula>$C$4</formula>
    </cfRule>
  </conditionalFormatting>
  <conditionalFormatting sqref="BQ56">
    <cfRule type="cellIs" dxfId="757" priority="4822" operator="lessThan">
      <formula>$C$4</formula>
    </cfRule>
  </conditionalFormatting>
  <conditionalFormatting sqref="BQ56">
    <cfRule type="cellIs" dxfId="756" priority="4823" operator="lessThan">
      <formula>$C$4</formula>
    </cfRule>
  </conditionalFormatting>
  <conditionalFormatting sqref="BQ57">
    <cfRule type="cellIs" dxfId="755" priority="4824" operator="lessThan">
      <formula>$C$4</formula>
    </cfRule>
  </conditionalFormatting>
  <conditionalFormatting sqref="BQ57">
    <cfRule type="cellIs" dxfId="754" priority="4825" operator="lessThan">
      <formula>$C$4</formula>
    </cfRule>
  </conditionalFormatting>
  <conditionalFormatting sqref="BQ58">
    <cfRule type="cellIs" dxfId="753" priority="4826" operator="lessThan">
      <formula>$C$4</formula>
    </cfRule>
  </conditionalFormatting>
  <conditionalFormatting sqref="BQ58">
    <cfRule type="cellIs" dxfId="752" priority="4827" operator="lessThan">
      <formula>$C$4</formula>
    </cfRule>
  </conditionalFormatting>
  <conditionalFormatting sqref="BQ59">
    <cfRule type="cellIs" dxfId="751" priority="4828" operator="lessThan">
      <formula>$C$4</formula>
    </cfRule>
  </conditionalFormatting>
  <conditionalFormatting sqref="BQ59">
    <cfRule type="cellIs" dxfId="750" priority="4829" operator="lessThan">
      <formula>$C$4</formula>
    </cfRule>
  </conditionalFormatting>
  <conditionalFormatting sqref="BQ60">
    <cfRule type="cellIs" dxfId="749" priority="4830" operator="lessThan">
      <formula>$C$4</formula>
    </cfRule>
  </conditionalFormatting>
  <conditionalFormatting sqref="BQ60">
    <cfRule type="cellIs" dxfId="748" priority="4831" operator="lessThan">
      <formula>$C$4</formula>
    </cfRule>
  </conditionalFormatting>
  <conditionalFormatting sqref="CP11:CP44">
    <cfRule type="cellIs" dxfId="747" priority="4832" operator="lessThan">
      <formula>$C$4</formula>
    </cfRule>
  </conditionalFormatting>
  <conditionalFormatting sqref="CP11:CP44">
    <cfRule type="cellIs" dxfId="746" priority="4833" operator="lessThan">
      <formula>$C$4</formula>
    </cfRule>
  </conditionalFormatting>
  <conditionalFormatting sqref="CP45">
    <cfRule type="cellIs" dxfId="679" priority="4900" operator="lessThan">
      <formula>$C$4</formula>
    </cfRule>
  </conditionalFormatting>
  <conditionalFormatting sqref="CP45">
    <cfRule type="cellIs" dxfId="678" priority="4901" operator="lessThan">
      <formula>$C$4</formula>
    </cfRule>
  </conditionalFormatting>
  <conditionalFormatting sqref="CP46">
    <cfRule type="cellIs" dxfId="677" priority="4902" operator="lessThan">
      <formula>$C$4</formula>
    </cfRule>
  </conditionalFormatting>
  <conditionalFormatting sqref="CP46">
    <cfRule type="cellIs" dxfId="676" priority="4903" operator="lessThan">
      <formula>$C$4</formula>
    </cfRule>
  </conditionalFormatting>
  <conditionalFormatting sqref="CP47">
    <cfRule type="cellIs" dxfId="675" priority="4904" operator="lessThan">
      <formula>$C$4</formula>
    </cfRule>
  </conditionalFormatting>
  <conditionalFormatting sqref="CP47">
    <cfRule type="cellIs" dxfId="674" priority="4905" operator="lessThan">
      <formula>$C$4</formula>
    </cfRule>
  </conditionalFormatting>
  <conditionalFormatting sqref="CP48">
    <cfRule type="cellIs" dxfId="673" priority="4906" operator="lessThan">
      <formula>$C$4</formula>
    </cfRule>
  </conditionalFormatting>
  <conditionalFormatting sqref="CP48">
    <cfRule type="cellIs" dxfId="672" priority="4907" operator="lessThan">
      <formula>$C$4</formula>
    </cfRule>
  </conditionalFormatting>
  <conditionalFormatting sqref="CP49">
    <cfRule type="cellIs" dxfId="671" priority="4908" operator="lessThan">
      <formula>$C$4</formula>
    </cfRule>
  </conditionalFormatting>
  <conditionalFormatting sqref="CP49">
    <cfRule type="cellIs" dxfId="670" priority="4909" operator="lessThan">
      <formula>$C$4</formula>
    </cfRule>
  </conditionalFormatting>
  <conditionalFormatting sqref="CP50">
    <cfRule type="cellIs" dxfId="669" priority="4910" operator="lessThan">
      <formula>$C$4</formula>
    </cfRule>
  </conditionalFormatting>
  <conditionalFormatting sqref="CP50">
    <cfRule type="cellIs" dxfId="668" priority="4911" operator="lessThan">
      <formula>$C$4</formula>
    </cfRule>
  </conditionalFormatting>
  <conditionalFormatting sqref="CP51">
    <cfRule type="cellIs" dxfId="667" priority="4912" operator="lessThan">
      <formula>$C$4</formula>
    </cfRule>
  </conditionalFormatting>
  <conditionalFormatting sqref="CP51">
    <cfRule type="cellIs" dxfId="666" priority="4913" operator="lessThan">
      <formula>$C$4</formula>
    </cfRule>
  </conditionalFormatting>
  <conditionalFormatting sqref="CP52">
    <cfRule type="cellIs" dxfId="665" priority="4914" operator="lessThan">
      <formula>$C$4</formula>
    </cfRule>
  </conditionalFormatting>
  <conditionalFormatting sqref="CP52">
    <cfRule type="cellIs" dxfId="664" priority="4915" operator="lessThan">
      <formula>$C$4</formula>
    </cfRule>
  </conditionalFormatting>
  <conditionalFormatting sqref="CP53">
    <cfRule type="cellIs" dxfId="663" priority="4916" operator="lessThan">
      <formula>$C$4</formula>
    </cfRule>
  </conditionalFormatting>
  <conditionalFormatting sqref="CP53">
    <cfRule type="cellIs" dxfId="662" priority="4917" operator="lessThan">
      <formula>$C$4</formula>
    </cfRule>
  </conditionalFormatting>
  <conditionalFormatting sqref="CP54">
    <cfRule type="cellIs" dxfId="661" priority="4918" operator="lessThan">
      <formula>$C$4</formula>
    </cfRule>
  </conditionalFormatting>
  <conditionalFormatting sqref="CP54">
    <cfRule type="cellIs" dxfId="660" priority="4919" operator="lessThan">
      <formula>$C$4</formula>
    </cfRule>
  </conditionalFormatting>
  <conditionalFormatting sqref="CP55">
    <cfRule type="cellIs" dxfId="659" priority="4920" operator="lessThan">
      <formula>$C$4</formula>
    </cfRule>
  </conditionalFormatting>
  <conditionalFormatting sqref="CP55">
    <cfRule type="cellIs" dxfId="658" priority="4921" operator="lessThan">
      <formula>$C$4</formula>
    </cfRule>
  </conditionalFormatting>
  <conditionalFormatting sqref="CP56">
    <cfRule type="cellIs" dxfId="657" priority="4922" operator="lessThan">
      <formula>$C$4</formula>
    </cfRule>
  </conditionalFormatting>
  <conditionalFormatting sqref="CP56">
    <cfRule type="cellIs" dxfId="656" priority="4923" operator="lessThan">
      <formula>$C$4</formula>
    </cfRule>
  </conditionalFormatting>
  <conditionalFormatting sqref="CP57">
    <cfRule type="cellIs" dxfId="655" priority="4924" operator="lessThan">
      <formula>$C$4</formula>
    </cfRule>
  </conditionalFormatting>
  <conditionalFormatting sqref="CP57">
    <cfRule type="cellIs" dxfId="654" priority="4925" operator="lessThan">
      <formula>$C$4</formula>
    </cfRule>
  </conditionalFormatting>
  <conditionalFormatting sqref="CP58">
    <cfRule type="cellIs" dxfId="653" priority="4926" operator="lessThan">
      <formula>$C$4</formula>
    </cfRule>
  </conditionalFormatting>
  <conditionalFormatting sqref="CP58">
    <cfRule type="cellIs" dxfId="652" priority="4927" operator="lessThan">
      <formula>$C$4</formula>
    </cfRule>
  </conditionalFormatting>
  <conditionalFormatting sqref="CP59">
    <cfRule type="cellIs" dxfId="651" priority="4928" operator="lessThan">
      <formula>$C$4</formula>
    </cfRule>
  </conditionalFormatting>
  <conditionalFormatting sqref="CP59">
    <cfRule type="cellIs" dxfId="650" priority="4929" operator="lessThan">
      <formula>$C$4</formula>
    </cfRule>
  </conditionalFormatting>
  <conditionalFormatting sqref="CP60">
    <cfRule type="cellIs" dxfId="649" priority="4930" operator="lessThan">
      <formula>$C$4</formula>
    </cfRule>
  </conditionalFormatting>
  <conditionalFormatting sqref="CP60">
    <cfRule type="cellIs" dxfId="648" priority="4931" operator="lessThan">
      <formula>$C$4</formula>
    </cfRule>
  </conditionalFormatting>
  <conditionalFormatting sqref="CS11:CS44">
    <cfRule type="cellIs" dxfId="647" priority="4932" operator="lessThan">
      <formula>$C$4</formula>
    </cfRule>
  </conditionalFormatting>
  <conditionalFormatting sqref="CS11:CS44">
    <cfRule type="cellIs" dxfId="646" priority="4933" operator="lessThan">
      <formula>$C$4</formula>
    </cfRule>
  </conditionalFormatting>
  <conditionalFormatting sqref="CS45">
    <cfRule type="cellIs" dxfId="579" priority="5000" operator="lessThan">
      <formula>$C$4</formula>
    </cfRule>
  </conditionalFormatting>
  <conditionalFormatting sqref="CS45">
    <cfRule type="cellIs" dxfId="578" priority="5001" operator="lessThan">
      <formula>$C$4</formula>
    </cfRule>
  </conditionalFormatting>
  <conditionalFormatting sqref="CS46">
    <cfRule type="cellIs" dxfId="577" priority="5002" operator="lessThan">
      <formula>$C$4</formula>
    </cfRule>
  </conditionalFormatting>
  <conditionalFormatting sqref="CS46">
    <cfRule type="cellIs" dxfId="576" priority="5003" operator="lessThan">
      <formula>$C$4</formula>
    </cfRule>
  </conditionalFormatting>
  <conditionalFormatting sqref="CS47">
    <cfRule type="cellIs" dxfId="575" priority="5004" operator="lessThan">
      <formula>$C$4</formula>
    </cfRule>
  </conditionalFormatting>
  <conditionalFormatting sqref="CS47">
    <cfRule type="cellIs" dxfId="574" priority="5005" operator="lessThan">
      <formula>$C$4</formula>
    </cfRule>
  </conditionalFormatting>
  <conditionalFormatting sqref="CS48">
    <cfRule type="cellIs" dxfId="573" priority="5006" operator="lessThan">
      <formula>$C$4</formula>
    </cfRule>
  </conditionalFormatting>
  <conditionalFormatting sqref="CS48">
    <cfRule type="cellIs" dxfId="572" priority="5007" operator="lessThan">
      <formula>$C$4</formula>
    </cfRule>
  </conditionalFormatting>
  <conditionalFormatting sqref="CS49">
    <cfRule type="cellIs" dxfId="571" priority="5008" operator="lessThan">
      <formula>$C$4</formula>
    </cfRule>
  </conditionalFormatting>
  <conditionalFormatting sqref="CS49">
    <cfRule type="cellIs" dxfId="570" priority="5009" operator="lessThan">
      <formula>$C$4</formula>
    </cfRule>
  </conditionalFormatting>
  <conditionalFormatting sqref="CS50">
    <cfRule type="cellIs" dxfId="569" priority="5010" operator="lessThan">
      <formula>$C$4</formula>
    </cfRule>
  </conditionalFormatting>
  <conditionalFormatting sqref="CS50">
    <cfRule type="cellIs" dxfId="568" priority="5011" operator="lessThan">
      <formula>$C$4</formula>
    </cfRule>
  </conditionalFormatting>
  <conditionalFormatting sqref="CS51">
    <cfRule type="cellIs" dxfId="567" priority="5012" operator="lessThan">
      <formula>$C$4</formula>
    </cfRule>
  </conditionalFormatting>
  <conditionalFormatting sqref="CS51">
    <cfRule type="cellIs" dxfId="566" priority="5013" operator="lessThan">
      <formula>$C$4</formula>
    </cfRule>
  </conditionalFormatting>
  <conditionalFormatting sqref="CS52">
    <cfRule type="cellIs" dxfId="565" priority="5014" operator="lessThan">
      <formula>$C$4</formula>
    </cfRule>
  </conditionalFormatting>
  <conditionalFormatting sqref="CS52">
    <cfRule type="cellIs" dxfId="564" priority="5015" operator="lessThan">
      <formula>$C$4</formula>
    </cfRule>
  </conditionalFormatting>
  <conditionalFormatting sqref="CS53">
    <cfRule type="cellIs" dxfId="563" priority="5016" operator="lessThan">
      <formula>$C$4</formula>
    </cfRule>
  </conditionalFormatting>
  <conditionalFormatting sqref="CS53">
    <cfRule type="cellIs" dxfId="562" priority="5017" operator="lessThan">
      <formula>$C$4</formula>
    </cfRule>
  </conditionalFormatting>
  <conditionalFormatting sqref="CS54">
    <cfRule type="cellIs" dxfId="561" priority="5018" operator="lessThan">
      <formula>$C$4</formula>
    </cfRule>
  </conditionalFormatting>
  <conditionalFormatting sqref="CS54">
    <cfRule type="cellIs" dxfId="560" priority="5019" operator="lessThan">
      <formula>$C$4</formula>
    </cfRule>
  </conditionalFormatting>
  <conditionalFormatting sqref="CS55">
    <cfRule type="cellIs" dxfId="559" priority="5020" operator="lessThan">
      <formula>$C$4</formula>
    </cfRule>
  </conditionalFormatting>
  <conditionalFormatting sqref="CS55">
    <cfRule type="cellIs" dxfId="558" priority="5021" operator="lessThan">
      <formula>$C$4</formula>
    </cfRule>
  </conditionalFormatting>
  <conditionalFormatting sqref="CS56">
    <cfRule type="cellIs" dxfId="557" priority="5022" operator="lessThan">
      <formula>$C$4</formula>
    </cfRule>
  </conditionalFormatting>
  <conditionalFormatting sqref="CS56">
    <cfRule type="cellIs" dxfId="556" priority="5023" operator="lessThan">
      <formula>$C$4</formula>
    </cfRule>
  </conditionalFormatting>
  <conditionalFormatting sqref="CS57">
    <cfRule type="cellIs" dxfId="555" priority="5024" operator="lessThan">
      <formula>$C$4</formula>
    </cfRule>
  </conditionalFormatting>
  <conditionalFormatting sqref="CS57">
    <cfRule type="cellIs" dxfId="554" priority="5025" operator="lessThan">
      <formula>$C$4</formula>
    </cfRule>
  </conditionalFormatting>
  <conditionalFormatting sqref="CS58">
    <cfRule type="cellIs" dxfId="553" priority="5026" operator="lessThan">
      <formula>$C$4</formula>
    </cfRule>
  </conditionalFormatting>
  <conditionalFormatting sqref="CS58">
    <cfRule type="cellIs" dxfId="552" priority="5027" operator="lessThan">
      <formula>$C$4</formula>
    </cfRule>
  </conditionalFormatting>
  <conditionalFormatting sqref="CS59">
    <cfRule type="cellIs" dxfId="551" priority="5028" operator="lessThan">
      <formula>$C$4</formula>
    </cfRule>
  </conditionalFormatting>
  <conditionalFormatting sqref="CS59">
    <cfRule type="cellIs" dxfId="550" priority="5029" operator="lessThan">
      <formula>$C$4</formula>
    </cfRule>
  </conditionalFormatting>
  <conditionalFormatting sqref="CS60">
    <cfRule type="cellIs" dxfId="549" priority="5030" operator="lessThan">
      <formula>$C$4</formula>
    </cfRule>
  </conditionalFormatting>
  <conditionalFormatting sqref="CS60">
    <cfRule type="cellIs" dxfId="548" priority="5031" operator="lessThan">
      <formula>$C$4</formula>
    </cfRule>
  </conditionalFormatting>
  <conditionalFormatting sqref="CH11">
    <cfRule type="cellIs" dxfId="547" priority="5032" operator="lessThan">
      <formula>$C$4</formula>
    </cfRule>
  </conditionalFormatting>
  <conditionalFormatting sqref="CH11">
    <cfRule type="cellIs" dxfId="546" priority="5033" operator="lessThan">
      <formula>$C$4</formula>
    </cfRule>
  </conditionalFormatting>
  <conditionalFormatting sqref="CH12">
    <cfRule type="cellIs" dxfId="545" priority="5034" operator="lessThan">
      <formula>$C$4</formula>
    </cfRule>
  </conditionalFormatting>
  <conditionalFormatting sqref="CH12">
    <cfRule type="cellIs" dxfId="544" priority="5035" operator="lessThan">
      <formula>$C$4</formula>
    </cfRule>
  </conditionalFormatting>
  <conditionalFormatting sqref="CH13">
    <cfRule type="cellIs" dxfId="543" priority="5036" operator="lessThan">
      <formula>$C$4</formula>
    </cfRule>
  </conditionalFormatting>
  <conditionalFormatting sqref="CH13">
    <cfRule type="cellIs" dxfId="542" priority="5037" operator="lessThan">
      <formula>$C$4</formula>
    </cfRule>
  </conditionalFormatting>
  <conditionalFormatting sqref="CH14">
    <cfRule type="cellIs" dxfId="541" priority="5038" operator="lessThan">
      <formula>$C$4</formula>
    </cfRule>
  </conditionalFormatting>
  <conditionalFormatting sqref="CH14">
    <cfRule type="cellIs" dxfId="540" priority="5039" operator="lessThan">
      <formula>$C$4</formula>
    </cfRule>
  </conditionalFormatting>
  <conditionalFormatting sqref="CH15">
    <cfRule type="cellIs" dxfId="539" priority="5040" operator="lessThan">
      <formula>$C$4</formula>
    </cfRule>
  </conditionalFormatting>
  <conditionalFormatting sqref="CH15">
    <cfRule type="cellIs" dxfId="538" priority="5041" operator="lessThan">
      <formula>$C$4</formula>
    </cfRule>
  </conditionalFormatting>
  <conditionalFormatting sqref="CH16">
    <cfRule type="cellIs" dxfId="537" priority="5042" operator="lessThan">
      <formula>$C$4</formula>
    </cfRule>
  </conditionalFormatting>
  <conditionalFormatting sqref="CH16">
    <cfRule type="cellIs" dxfId="536" priority="5043" operator="lessThan">
      <formula>$C$4</formula>
    </cfRule>
  </conditionalFormatting>
  <conditionalFormatting sqref="CH17">
    <cfRule type="cellIs" dxfId="535" priority="5044" operator="lessThan">
      <formula>$C$4</formula>
    </cfRule>
  </conditionalFormatting>
  <conditionalFormatting sqref="CH17">
    <cfRule type="cellIs" dxfId="534" priority="5045" operator="lessThan">
      <formula>$C$4</formula>
    </cfRule>
  </conditionalFormatting>
  <conditionalFormatting sqref="CH18">
    <cfRule type="cellIs" dxfId="533" priority="5046" operator="lessThan">
      <formula>$C$4</formula>
    </cfRule>
  </conditionalFormatting>
  <conditionalFormatting sqref="CH18">
    <cfRule type="cellIs" dxfId="532" priority="5047" operator="lessThan">
      <formula>$C$4</formula>
    </cfRule>
  </conditionalFormatting>
  <conditionalFormatting sqref="CH19">
    <cfRule type="cellIs" dxfId="531" priority="5048" operator="lessThan">
      <formula>$C$4</formula>
    </cfRule>
  </conditionalFormatting>
  <conditionalFormatting sqref="CH19">
    <cfRule type="cellIs" dxfId="530" priority="5049" operator="lessThan">
      <formula>$C$4</formula>
    </cfRule>
  </conditionalFormatting>
  <conditionalFormatting sqref="CH20">
    <cfRule type="cellIs" dxfId="529" priority="5050" operator="lessThan">
      <formula>$C$4</formula>
    </cfRule>
  </conditionalFormatting>
  <conditionalFormatting sqref="CH20">
    <cfRule type="cellIs" dxfId="528" priority="5051" operator="lessThan">
      <formula>$C$4</formula>
    </cfRule>
  </conditionalFormatting>
  <conditionalFormatting sqref="CH21">
    <cfRule type="cellIs" dxfId="527" priority="5052" operator="lessThan">
      <formula>$C$4</formula>
    </cfRule>
  </conditionalFormatting>
  <conditionalFormatting sqref="CH21">
    <cfRule type="cellIs" dxfId="526" priority="5053" operator="lessThan">
      <formula>$C$4</formula>
    </cfRule>
  </conditionalFormatting>
  <conditionalFormatting sqref="CH22">
    <cfRule type="cellIs" dxfId="525" priority="5054" operator="lessThan">
      <formula>$C$4</formula>
    </cfRule>
  </conditionalFormatting>
  <conditionalFormatting sqref="CH22">
    <cfRule type="cellIs" dxfId="524" priority="5055" operator="lessThan">
      <formula>$C$4</formula>
    </cfRule>
  </conditionalFormatting>
  <conditionalFormatting sqref="CH23">
    <cfRule type="cellIs" dxfId="523" priority="5056" operator="lessThan">
      <formula>$C$4</formula>
    </cfRule>
  </conditionalFormatting>
  <conditionalFormatting sqref="CH23">
    <cfRule type="cellIs" dxfId="522" priority="5057" operator="lessThan">
      <formula>$C$4</formula>
    </cfRule>
  </conditionalFormatting>
  <conditionalFormatting sqref="CH24">
    <cfRule type="cellIs" dxfId="521" priority="5058" operator="lessThan">
      <formula>$C$4</formula>
    </cfRule>
  </conditionalFormatting>
  <conditionalFormatting sqref="CH24">
    <cfRule type="cellIs" dxfId="520" priority="5059" operator="lessThan">
      <formula>$C$4</formula>
    </cfRule>
  </conditionalFormatting>
  <conditionalFormatting sqref="CH25">
    <cfRule type="cellIs" dxfId="519" priority="5060" operator="lessThan">
      <formula>$C$4</formula>
    </cfRule>
  </conditionalFormatting>
  <conditionalFormatting sqref="CH25">
    <cfRule type="cellIs" dxfId="518" priority="5061" operator="lessThan">
      <formula>$C$4</formula>
    </cfRule>
  </conditionalFormatting>
  <conditionalFormatting sqref="CH26">
    <cfRule type="cellIs" dxfId="517" priority="5062" operator="lessThan">
      <formula>$C$4</formula>
    </cfRule>
  </conditionalFormatting>
  <conditionalFormatting sqref="CH26">
    <cfRule type="cellIs" dxfId="516" priority="5063" operator="lessThan">
      <formula>$C$4</formula>
    </cfRule>
  </conditionalFormatting>
  <conditionalFormatting sqref="CH27">
    <cfRule type="cellIs" dxfId="515" priority="5064" operator="lessThan">
      <formula>$C$4</formula>
    </cfRule>
  </conditionalFormatting>
  <conditionalFormatting sqref="CH27">
    <cfRule type="cellIs" dxfId="514" priority="5065" operator="lessThan">
      <formula>$C$4</formula>
    </cfRule>
  </conditionalFormatting>
  <conditionalFormatting sqref="CH28">
    <cfRule type="cellIs" dxfId="513" priority="5066" operator="lessThan">
      <formula>$C$4</formula>
    </cfRule>
  </conditionalFormatting>
  <conditionalFormatting sqref="CH28">
    <cfRule type="cellIs" dxfId="512" priority="5067" operator="lessThan">
      <formula>$C$4</formula>
    </cfRule>
  </conditionalFormatting>
  <conditionalFormatting sqref="CH29">
    <cfRule type="cellIs" dxfId="511" priority="5068" operator="lessThan">
      <formula>$C$4</formula>
    </cfRule>
  </conditionalFormatting>
  <conditionalFormatting sqref="CH29">
    <cfRule type="cellIs" dxfId="510" priority="5069" operator="lessThan">
      <formula>$C$4</formula>
    </cfRule>
  </conditionalFormatting>
  <conditionalFormatting sqref="CH30">
    <cfRule type="cellIs" dxfId="509" priority="5070" operator="lessThan">
      <formula>$C$4</formula>
    </cfRule>
  </conditionalFormatting>
  <conditionalFormatting sqref="CH30">
    <cfRule type="cellIs" dxfId="508" priority="5071" operator="lessThan">
      <formula>$C$4</formula>
    </cfRule>
  </conditionalFormatting>
  <conditionalFormatting sqref="CH31">
    <cfRule type="cellIs" dxfId="507" priority="5072" operator="lessThan">
      <formula>$C$4</formula>
    </cfRule>
  </conditionalFormatting>
  <conditionalFormatting sqref="CH31">
    <cfRule type="cellIs" dxfId="506" priority="5073" operator="lessThan">
      <formula>$C$4</formula>
    </cfRule>
  </conditionalFormatting>
  <conditionalFormatting sqref="CH32">
    <cfRule type="cellIs" dxfId="505" priority="5074" operator="lessThan">
      <formula>$C$4</formula>
    </cfRule>
  </conditionalFormatting>
  <conditionalFormatting sqref="CH32">
    <cfRule type="cellIs" dxfId="504" priority="5075" operator="lessThan">
      <formula>$C$4</formula>
    </cfRule>
  </conditionalFormatting>
  <conditionalFormatting sqref="CH33">
    <cfRule type="cellIs" dxfId="503" priority="5076" operator="lessThan">
      <formula>$C$4</formula>
    </cfRule>
  </conditionalFormatting>
  <conditionalFormatting sqref="CH33">
    <cfRule type="cellIs" dxfId="502" priority="5077" operator="lessThan">
      <formula>$C$4</formula>
    </cfRule>
  </conditionalFormatting>
  <conditionalFormatting sqref="CH34">
    <cfRule type="cellIs" dxfId="501" priority="5078" operator="lessThan">
      <formula>$C$4</formula>
    </cfRule>
  </conditionalFormatting>
  <conditionalFormatting sqref="CH34">
    <cfRule type="cellIs" dxfId="500" priority="5079" operator="lessThan">
      <formula>$C$4</formula>
    </cfRule>
  </conditionalFormatting>
  <conditionalFormatting sqref="CH35">
    <cfRule type="cellIs" dxfId="499" priority="5080" operator="lessThan">
      <formula>$C$4</formula>
    </cfRule>
  </conditionalFormatting>
  <conditionalFormatting sqref="CH35">
    <cfRule type="cellIs" dxfId="498" priority="5081" operator="lessThan">
      <formula>$C$4</formula>
    </cfRule>
  </conditionalFormatting>
  <conditionalFormatting sqref="CH36">
    <cfRule type="cellIs" dxfId="497" priority="5082" operator="lessThan">
      <formula>$C$4</formula>
    </cfRule>
  </conditionalFormatting>
  <conditionalFormatting sqref="CH36">
    <cfRule type="cellIs" dxfId="496" priority="5083" operator="lessThan">
      <formula>$C$4</formula>
    </cfRule>
  </conditionalFormatting>
  <conditionalFormatting sqref="CH37">
    <cfRule type="cellIs" dxfId="495" priority="5084" operator="lessThan">
      <formula>$C$4</formula>
    </cfRule>
  </conditionalFormatting>
  <conditionalFormatting sqref="CH37">
    <cfRule type="cellIs" dxfId="494" priority="5085" operator="lessThan">
      <formula>$C$4</formula>
    </cfRule>
  </conditionalFormatting>
  <conditionalFormatting sqref="CH38">
    <cfRule type="cellIs" dxfId="493" priority="5086" operator="lessThan">
      <formula>$C$4</formula>
    </cfRule>
  </conditionalFormatting>
  <conditionalFormatting sqref="CH38">
    <cfRule type="cellIs" dxfId="492" priority="5087" operator="lessThan">
      <formula>$C$4</formula>
    </cfRule>
  </conditionalFormatting>
  <conditionalFormatting sqref="CH39">
    <cfRule type="cellIs" dxfId="491" priority="5088" operator="lessThan">
      <formula>$C$4</formula>
    </cfRule>
  </conditionalFormatting>
  <conditionalFormatting sqref="CH39">
    <cfRule type="cellIs" dxfId="490" priority="5089" operator="lessThan">
      <formula>$C$4</formula>
    </cfRule>
  </conditionalFormatting>
  <conditionalFormatting sqref="CH40">
    <cfRule type="cellIs" dxfId="489" priority="5090" operator="lessThan">
      <formula>$C$4</formula>
    </cfRule>
  </conditionalFormatting>
  <conditionalFormatting sqref="CH40">
    <cfRule type="cellIs" dxfId="488" priority="5091" operator="lessThan">
      <formula>$C$4</formula>
    </cfRule>
  </conditionalFormatting>
  <conditionalFormatting sqref="CH41">
    <cfRule type="cellIs" dxfId="487" priority="5092" operator="lessThan">
      <formula>$C$4</formula>
    </cfRule>
  </conditionalFormatting>
  <conditionalFormatting sqref="CH41">
    <cfRule type="cellIs" dxfId="486" priority="5093" operator="lessThan">
      <formula>$C$4</formula>
    </cfRule>
  </conditionalFormatting>
  <conditionalFormatting sqref="CH42">
    <cfRule type="cellIs" dxfId="485" priority="5094" operator="lessThan">
      <formula>$C$4</formula>
    </cfRule>
  </conditionalFormatting>
  <conditionalFormatting sqref="CH42">
    <cfRule type="cellIs" dxfId="484" priority="5095" operator="lessThan">
      <formula>$C$4</formula>
    </cfRule>
  </conditionalFormatting>
  <conditionalFormatting sqref="CH43">
    <cfRule type="cellIs" dxfId="483" priority="5096" operator="lessThan">
      <formula>$C$4</formula>
    </cfRule>
  </conditionalFormatting>
  <conditionalFormatting sqref="CH43">
    <cfRule type="cellIs" dxfId="482" priority="5097" operator="lessThan">
      <formula>$C$4</formula>
    </cfRule>
  </conditionalFormatting>
  <conditionalFormatting sqref="CH44">
    <cfRule type="cellIs" dxfId="481" priority="5098" operator="lessThan">
      <formula>$C$4</formula>
    </cfRule>
  </conditionalFormatting>
  <conditionalFormatting sqref="CH44">
    <cfRule type="cellIs" dxfId="480" priority="5099" operator="lessThan">
      <formula>$C$4</formula>
    </cfRule>
  </conditionalFormatting>
  <conditionalFormatting sqref="CH45">
    <cfRule type="cellIs" dxfId="479" priority="5100" operator="lessThan">
      <formula>$C$4</formula>
    </cfRule>
  </conditionalFormatting>
  <conditionalFormatting sqref="CH45">
    <cfRule type="cellIs" dxfId="478" priority="5101" operator="lessThan">
      <formula>$C$4</formula>
    </cfRule>
  </conditionalFormatting>
  <conditionalFormatting sqref="CH46">
    <cfRule type="cellIs" dxfId="477" priority="5102" operator="lessThan">
      <formula>$C$4</formula>
    </cfRule>
  </conditionalFormatting>
  <conditionalFormatting sqref="CH46">
    <cfRule type="cellIs" dxfId="476" priority="5103" operator="lessThan">
      <formula>$C$4</formula>
    </cfRule>
  </conditionalFormatting>
  <conditionalFormatting sqref="CH47">
    <cfRule type="cellIs" dxfId="475" priority="5104" operator="lessThan">
      <formula>$C$4</formula>
    </cfRule>
  </conditionalFormatting>
  <conditionalFormatting sqref="CH47">
    <cfRule type="cellIs" dxfId="474" priority="5105" operator="lessThan">
      <formula>$C$4</formula>
    </cfRule>
  </conditionalFormatting>
  <conditionalFormatting sqref="CH48">
    <cfRule type="cellIs" dxfId="473" priority="5106" operator="lessThan">
      <formula>$C$4</formula>
    </cfRule>
  </conditionalFormatting>
  <conditionalFormatting sqref="CH48">
    <cfRule type="cellIs" dxfId="472" priority="5107" operator="lessThan">
      <formula>$C$4</formula>
    </cfRule>
  </conditionalFormatting>
  <conditionalFormatting sqref="CH49">
    <cfRule type="cellIs" dxfId="471" priority="5108" operator="lessThan">
      <formula>$C$4</formula>
    </cfRule>
  </conditionalFormatting>
  <conditionalFormatting sqref="CH49">
    <cfRule type="cellIs" dxfId="470" priority="5109" operator="lessThan">
      <formula>$C$4</formula>
    </cfRule>
  </conditionalFormatting>
  <conditionalFormatting sqref="CH50">
    <cfRule type="cellIs" dxfId="469" priority="5110" operator="lessThan">
      <formula>$C$4</formula>
    </cfRule>
  </conditionalFormatting>
  <conditionalFormatting sqref="CH50">
    <cfRule type="cellIs" dxfId="468" priority="5111" operator="lessThan">
      <formula>$C$4</formula>
    </cfRule>
  </conditionalFormatting>
  <conditionalFormatting sqref="CH51">
    <cfRule type="cellIs" dxfId="467" priority="5112" operator="lessThan">
      <formula>$C$4</formula>
    </cfRule>
  </conditionalFormatting>
  <conditionalFormatting sqref="CH51">
    <cfRule type="cellIs" dxfId="466" priority="5113" operator="lessThan">
      <formula>$C$4</formula>
    </cfRule>
  </conditionalFormatting>
  <conditionalFormatting sqref="CH52">
    <cfRule type="cellIs" dxfId="465" priority="5114" operator="lessThan">
      <formula>$C$4</formula>
    </cfRule>
  </conditionalFormatting>
  <conditionalFormatting sqref="CH52">
    <cfRule type="cellIs" dxfId="464" priority="5115" operator="lessThan">
      <formula>$C$4</formula>
    </cfRule>
  </conditionalFormatting>
  <conditionalFormatting sqref="CH53">
    <cfRule type="cellIs" dxfId="463" priority="5116" operator="lessThan">
      <formula>$C$4</formula>
    </cfRule>
  </conditionalFormatting>
  <conditionalFormatting sqref="CH53">
    <cfRule type="cellIs" dxfId="462" priority="5117" operator="lessThan">
      <formula>$C$4</formula>
    </cfRule>
  </conditionalFormatting>
  <conditionalFormatting sqref="CH54">
    <cfRule type="cellIs" dxfId="461" priority="5118" operator="lessThan">
      <formula>$C$4</formula>
    </cfRule>
  </conditionalFormatting>
  <conditionalFormatting sqref="CH54">
    <cfRule type="cellIs" dxfId="460" priority="5119" operator="lessThan">
      <formula>$C$4</formula>
    </cfRule>
  </conditionalFormatting>
  <conditionalFormatting sqref="CH55">
    <cfRule type="cellIs" dxfId="459" priority="5120" operator="lessThan">
      <formula>$C$4</formula>
    </cfRule>
  </conditionalFormatting>
  <conditionalFormatting sqref="CH55">
    <cfRule type="cellIs" dxfId="458" priority="5121" operator="lessThan">
      <formula>$C$4</formula>
    </cfRule>
  </conditionalFormatting>
  <conditionalFormatting sqref="CH56">
    <cfRule type="cellIs" dxfId="457" priority="5122" operator="lessThan">
      <formula>$C$4</formula>
    </cfRule>
  </conditionalFormatting>
  <conditionalFormatting sqref="CH56">
    <cfRule type="cellIs" dxfId="456" priority="5123" operator="lessThan">
      <formula>$C$4</formula>
    </cfRule>
  </conditionalFormatting>
  <conditionalFormatting sqref="CH57">
    <cfRule type="cellIs" dxfId="455" priority="5124" operator="lessThan">
      <formula>$C$4</formula>
    </cfRule>
  </conditionalFormatting>
  <conditionalFormatting sqref="CH57">
    <cfRule type="cellIs" dxfId="454" priority="5125" operator="lessThan">
      <formula>$C$4</formula>
    </cfRule>
  </conditionalFormatting>
  <conditionalFormatting sqref="CH58">
    <cfRule type="cellIs" dxfId="453" priority="5126" operator="lessThan">
      <formula>$C$4</formula>
    </cfRule>
  </conditionalFormatting>
  <conditionalFormatting sqref="CH58">
    <cfRule type="cellIs" dxfId="452" priority="5127" operator="lessThan">
      <formula>$C$4</formula>
    </cfRule>
  </conditionalFormatting>
  <conditionalFormatting sqref="CH59">
    <cfRule type="cellIs" dxfId="451" priority="5128" operator="lessThan">
      <formula>$C$4</formula>
    </cfRule>
  </conditionalFormatting>
  <conditionalFormatting sqref="CH59">
    <cfRule type="cellIs" dxfId="450" priority="5129" operator="lessThan">
      <formula>$C$4</formula>
    </cfRule>
  </conditionalFormatting>
  <conditionalFormatting sqref="CH60">
    <cfRule type="cellIs" dxfId="449" priority="5130" operator="lessThan">
      <formula>$C$4</formula>
    </cfRule>
  </conditionalFormatting>
  <conditionalFormatting sqref="CH60">
    <cfRule type="cellIs" dxfId="448" priority="5131" operator="lessThan">
      <formula>$C$4</formula>
    </cfRule>
  </conditionalFormatting>
  <conditionalFormatting sqref="CI11">
    <cfRule type="cellIs" dxfId="447" priority="5132" operator="lessThan">
      <formula>$C$4</formula>
    </cfRule>
  </conditionalFormatting>
  <conditionalFormatting sqref="CI11">
    <cfRule type="cellIs" dxfId="446" priority="5133" operator="lessThan">
      <formula>$C$4</formula>
    </cfRule>
  </conditionalFormatting>
  <conditionalFormatting sqref="CI12">
    <cfRule type="cellIs" dxfId="445" priority="5134" operator="lessThan">
      <formula>$C$4</formula>
    </cfRule>
  </conditionalFormatting>
  <conditionalFormatting sqref="CI12">
    <cfRule type="cellIs" dxfId="444" priority="5135" operator="lessThan">
      <formula>$C$4</formula>
    </cfRule>
  </conditionalFormatting>
  <conditionalFormatting sqref="CI13">
    <cfRule type="cellIs" dxfId="443" priority="5136" operator="lessThan">
      <formula>$C$4</formula>
    </cfRule>
  </conditionalFormatting>
  <conditionalFormatting sqref="CI13">
    <cfRule type="cellIs" dxfId="442" priority="5137" operator="lessThan">
      <formula>$C$4</formula>
    </cfRule>
  </conditionalFormatting>
  <conditionalFormatting sqref="CI14">
    <cfRule type="cellIs" dxfId="441" priority="5138" operator="lessThan">
      <formula>$C$4</formula>
    </cfRule>
  </conditionalFormatting>
  <conditionalFormatting sqref="CI14">
    <cfRule type="cellIs" dxfId="440" priority="5139" operator="lessThan">
      <formula>$C$4</formula>
    </cfRule>
  </conditionalFormatting>
  <conditionalFormatting sqref="CI15">
    <cfRule type="cellIs" dxfId="439" priority="5140" operator="lessThan">
      <formula>$C$4</formula>
    </cfRule>
  </conditionalFormatting>
  <conditionalFormatting sqref="CI15">
    <cfRule type="cellIs" dxfId="438" priority="5141" operator="lessThan">
      <formula>$C$4</formula>
    </cfRule>
  </conditionalFormatting>
  <conditionalFormatting sqref="CI16">
    <cfRule type="cellIs" dxfId="437" priority="5142" operator="lessThan">
      <formula>$C$4</formula>
    </cfRule>
  </conditionalFormatting>
  <conditionalFormatting sqref="CI16">
    <cfRule type="cellIs" dxfId="436" priority="5143" operator="lessThan">
      <formula>$C$4</formula>
    </cfRule>
  </conditionalFormatting>
  <conditionalFormatting sqref="CI17">
    <cfRule type="cellIs" dxfId="435" priority="5144" operator="lessThan">
      <formula>$C$4</formula>
    </cfRule>
  </conditionalFormatting>
  <conditionalFormatting sqref="CI17">
    <cfRule type="cellIs" dxfId="434" priority="5145" operator="lessThan">
      <formula>$C$4</formula>
    </cfRule>
  </conditionalFormatting>
  <conditionalFormatting sqref="CI18">
    <cfRule type="cellIs" dxfId="433" priority="5146" operator="lessThan">
      <formula>$C$4</formula>
    </cfRule>
  </conditionalFormatting>
  <conditionalFormatting sqref="CI18">
    <cfRule type="cellIs" dxfId="432" priority="5147" operator="lessThan">
      <formula>$C$4</formula>
    </cfRule>
  </conditionalFormatting>
  <conditionalFormatting sqref="CI19">
    <cfRule type="cellIs" dxfId="431" priority="5148" operator="lessThan">
      <formula>$C$4</formula>
    </cfRule>
  </conditionalFormatting>
  <conditionalFormatting sqref="CI19">
    <cfRule type="cellIs" dxfId="430" priority="5149" operator="lessThan">
      <formula>$C$4</formula>
    </cfRule>
  </conditionalFormatting>
  <conditionalFormatting sqref="CI20">
    <cfRule type="cellIs" dxfId="429" priority="5150" operator="lessThan">
      <formula>$C$4</formula>
    </cfRule>
  </conditionalFormatting>
  <conditionalFormatting sqref="CI20">
    <cfRule type="cellIs" dxfId="428" priority="5151" operator="lessThan">
      <formula>$C$4</formula>
    </cfRule>
  </conditionalFormatting>
  <conditionalFormatting sqref="CI21">
    <cfRule type="cellIs" dxfId="427" priority="5152" operator="lessThan">
      <formula>$C$4</formula>
    </cfRule>
  </conditionalFormatting>
  <conditionalFormatting sqref="CI21">
    <cfRule type="cellIs" dxfId="426" priority="5153" operator="lessThan">
      <formula>$C$4</formula>
    </cfRule>
  </conditionalFormatting>
  <conditionalFormatting sqref="CI22">
    <cfRule type="cellIs" dxfId="425" priority="5154" operator="lessThan">
      <formula>$C$4</formula>
    </cfRule>
  </conditionalFormatting>
  <conditionalFormatting sqref="CI22">
    <cfRule type="cellIs" dxfId="424" priority="5155" operator="lessThan">
      <formula>$C$4</formula>
    </cfRule>
  </conditionalFormatting>
  <conditionalFormatting sqref="CI23">
    <cfRule type="cellIs" dxfId="423" priority="5156" operator="lessThan">
      <formula>$C$4</formula>
    </cfRule>
  </conditionalFormatting>
  <conditionalFormatting sqref="CI23">
    <cfRule type="cellIs" dxfId="422" priority="5157" operator="lessThan">
      <formula>$C$4</formula>
    </cfRule>
  </conditionalFormatting>
  <conditionalFormatting sqref="CI24">
    <cfRule type="cellIs" dxfId="421" priority="5158" operator="lessThan">
      <formula>$C$4</formula>
    </cfRule>
  </conditionalFormatting>
  <conditionalFormatting sqref="CI24">
    <cfRule type="cellIs" dxfId="420" priority="5159" operator="lessThan">
      <formula>$C$4</formula>
    </cfRule>
  </conditionalFormatting>
  <conditionalFormatting sqref="CI25">
    <cfRule type="cellIs" dxfId="419" priority="5160" operator="lessThan">
      <formula>$C$4</formula>
    </cfRule>
  </conditionalFormatting>
  <conditionalFormatting sqref="CI25">
    <cfRule type="cellIs" dxfId="418" priority="5161" operator="lessThan">
      <formula>$C$4</formula>
    </cfRule>
  </conditionalFormatting>
  <conditionalFormatting sqref="CI26">
    <cfRule type="cellIs" dxfId="417" priority="5162" operator="lessThan">
      <formula>$C$4</formula>
    </cfRule>
  </conditionalFormatting>
  <conditionalFormatting sqref="CI26">
    <cfRule type="cellIs" dxfId="416" priority="5163" operator="lessThan">
      <formula>$C$4</formula>
    </cfRule>
  </conditionalFormatting>
  <conditionalFormatting sqref="CI27">
    <cfRule type="cellIs" dxfId="415" priority="5164" operator="lessThan">
      <formula>$C$4</formula>
    </cfRule>
  </conditionalFormatting>
  <conditionalFormatting sqref="CI27">
    <cfRule type="cellIs" dxfId="414" priority="5165" operator="lessThan">
      <formula>$C$4</formula>
    </cfRule>
  </conditionalFormatting>
  <conditionalFormatting sqref="CI28">
    <cfRule type="cellIs" dxfId="413" priority="5166" operator="lessThan">
      <formula>$C$4</formula>
    </cfRule>
  </conditionalFormatting>
  <conditionalFormatting sqref="CI28">
    <cfRule type="cellIs" dxfId="412" priority="5167" operator="lessThan">
      <formula>$C$4</formula>
    </cfRule>
  </conditionalFormatting>
  <conditionalFormatting sqref="CI29">
    <cfRule type="cellIs" dxfId="411" priority="5168" operator="lessThan">
      <formula>$C$4</formula>
    </cfRule>
  </conditionalFormatting>
  <conditionalFormatting sqref="CI29">
    <cfRule type="cellIs" dxfId="410" priority="5169" operator="lessThan">
      <formula>$C$4</formula>
    </cfRule>
  </conditionalFormatting>
  <conditionalFormatting sqref="CI30">
    <cfRule type="cellIs" dxfId="409" priority="5170" operator="lessThan">
      <formula>$C$4</formula>
    </cfRule>
  </conditionalFormatting>
  <conditionalFormatting sqref="CI30">
    <cfRule type="cellIs" dxfId="408" priority="5171" operator="lessThan">
      <formula>$C$4</formula>
    </cfRule>
  </conditionalFormatting>
  <conditionalFormatting sqref="CI31">
    <cfRule type="cellIs" dxfId="407" priority="5172" operator="lessThan">
      <formula>$C$4</formula>
    </cfRule>
  </conditionalFormatting>
  <conditionalFormatting sqref="CI31">
    <cfRule type="cellIs" dxfId="406" priority="5173" operator="lessThan">
      <formula>$C$4</formula>
    </cfRule>
  </conditionalFormatting>
  <conditionalFormatting sqref="CI32">
    <cfRule type="cellIs" dxfId="405" priority="5174" operator="lessThan">
      <formula>$C$4</formula>
    </cfRule>
  </conditionalFormatting>
  <conditionalFormatting sqref="CI32">
    <cfRule type="cellIs" dxfId="404" priority="5175" operator="lessThan">
      <formula>$C$4</formula>
    </cfRule>
  </conditionalFormatting>
  <conditionalFormatting sqref="CI33">
    <cfRule type="cellIs" dxfId="403" priority="5176" operator="lessThan">
      <formula>$C$4</formula>
    </cfRule>
  </conditionalFormatting>
  <conditionalFormatting sqref="CI33">
    <cfRule type="cellIs" dxfId="402" priority="5177" operator="lessThan">
      <formula>$C$4</formula>
    </cfRule>
  </conditionalFormatting>
  <conditionalFormatting sqref="CI34">
    <cfRule type="cellIs" dxfId="401" priority="5178" operator="lessThan">
      <formula>$C$4</formula>
    </cfRule>
  </conditionalFormatting>
  <conditionalFormatting sqref="CI34">
    <cfRule type="cellIs" dxfId="400" priority="5179" operator="lessThan">
      <formula>$C$4</formula>
    </cfRule>
  </conditionalFormatting>
  <conditionalFormatting sqref="CI35">
    <cfRule type="cellIs" dxfId="399" priority="5180" operator="lessThan">
      <formula>$C$4</formula>
    </cfRule>
  </conditionalFormatting>
  <conditionalFormatting sqref="CI35">
    <cfRule type="cellIs" dxfId="398" priority="5181" operator="lessThan">
      <formula>$C$4</formula>
    </cfRule>
  </conditionalFormatting>
  <conditionalFormatting sqref="CI36">
    <cfRule type="cellIs" dxfId="397" priority="5182" operator="lessThan">
      <formula>$C$4</formula>
    </cfRule>
  </conditionalFormatting>
  <conditionalFormatting sqref="CI36">
    <cfRule type="cellIs" dxfId="396" priority="5183" operator="lessThan">
      <formula>$C$4</formula>
    </cfRule>
  </conditionalFormatting>
  <conditionalFormatting sqref="CI37">
    <cfRule type="cellIs" dxfId="395" priority="5184" operator="lessThan">
      <formula>$C$4</formula>
    </cfRule>
  </conditionalFormatting>
  <conditionalFormatting sqref="CI37">
    <cfRule type="cellIs" dxfId="394" priority="5185" operator="lessThan">
      <formula>$C$4</formula>
    </cfRule>
  </conditionalFormatting>
  <conditionalFormatting sqref="CI38">
    <cfRule type="cellIs" dxfId="393" priority="5186" operator="lessThan">
      <formula>$C$4</formula>
    </cfRule>
  </conditionalFormatting>
  <conditionalFormatting sqref="CI38">
    <cfRule type="cellIs" dxfId="392" priority="5187" operator="lessThan">
      <formula>$C$4</formula>
    </cfRule>
  </conditionalFormatting>
  <conditionalFormatting sqref="CI39">
    <cfRule type="cellIs" dxfId="391" priority="5188" operator="lessThan">
      <formula>$C$4</formula>
    </cfRule>
  </conditionalFormatting>
  <conditionalFormatting sqref="CI39">
    <cfRule type="cellIs" dxfId="390" priority="5189" operator="lessThan">
      <formula>$C$4</formula>
    </cfRule>
  </conditionalFormatting>
  <conditionalFormatting sqref="CI40">
    <cfRule type="cellIs" dxfId="389" priority="5190" operator="lessThan">
      <formula>$C$4</formula>
    </cfRule>
  </conditionalFormatting>
  <conditionalFormatting sqref="CI40">
    <cfRule type="cellIs" dxfId="388" priority="5191" operator="lessThan">
      <formula>$C$4</formula>
    </cfRule>
  </conditionalFormatting>
  <conditionalFormatting sqref="CI41">
    <cfRule type="cellIs" dxfId="387" priority="5192" operator="lessThan">
      <formula>$C$4</formula>
    </cfRule>
  </conditionalFormatting>
  <conditionalFormatting sqref="CI41">
    <cfRule type="cellIs" dxfId="386" priority="5193" operator="lessThan">
      <formula>$C$4</formula>
    </cfRule>
  </conditionalFormatting>
  <conditionalFormatting sqref="CI42">
    <cfRule type="cellIs" dxfId="385" priority="5194" operator="lessThan">
      <formula>$C$4</formula>
    </cfRule>
  </conditionalFormatting>
  <conditionalFormatting sqref="CI42">
    <cfRule type="cellIs" dxfId="384" priority="5195" operator="lessThan">
      <formula>$C$4</formula>
    </cfRule>
  </conditionalFormatting>
  <conditionalFormatting sqref="CI43">
    <cfRule type="cellIs" dxfId="383" priority="5196" operator="lessThan">
      <formula>$C$4</formula>
    </cfRule>
  </conditionalFormatting>
  <conditionalFormatting sqref="CI43">
    <cfRule type="cellIs" dxfId="382" priority="5197" operator="lessThan">
      <formula>$C$4</formula>
    </cfRule>
  </conditionalFormatting>
  <conditionalFormatting sqref="CI44">
    <cfRule type="cellIs" dxfId="381" priority="5198" operator="lessThan">
      <formula>$C$4</formula>
    </cfRule>
  </conditionalFormatting>
  <conditionalFormatting sqref="CI44">
    <cfRule type="cellIs" dxfId="380" priority="5199" operator="lessThan">
      <formula>$C$4</formula>
    </cfRule>
  </conditionalFormatting>
  <conditionalFormatting sqref="CI45">
    <cfRule type="cellIs" dxfId="379" priority="5200" operator="lessThan">
      <formula>$C$4</formula>
    </cfRule>
  </conditionalFormatting>
  <conditionalFormatting sqref="CI45">
    <cfRule type="cellIs" dxfId="378" priority="5201" operator="lessThan">
      <formula>$C$4</formula>
    </cfRule>
  </conditionalFormatting>
  <conditionalFormatting sqref="CI46">
    <cfRule type="cellIs" dxfId="377" priority="5202" operator="lessThan">
      <formula>$C$4</formula>
    </cfRule>
  </conditionalFormatting>
  <conditionalFormatting sqref="CI46">
    <cfRule type="cellIs" dxfId="376" priority="5203" operator="lessThan">
      <formula>$C$4</formula>
    </cfRule>
  </conditionalFormatting>
  <conditionalFormatting sqref="CI47">
    <cfRule type="cellIs" dxfId="375" priority="5204" operator="lessThan">
      <formula>$C$4</formula>
    </cfRule>
  </conditionalFormatting>
  <conditionalFormatting sqref="CI47">
    <cfRule type="cellIs" dxfId="374" priority="5205" operator="lessThan">
      <formula>$C$4</formula>
    </cfRule>
  </conditionalFormatting>
  <conditionalFormatting sqref="CI48">
    <cfRule type="cellIs" dxfId="373" priority="5206" operator="lessThan">
      <formula>$C$4</formula>
    </cfRule>
  </conditionalFormatting>
  <conditionalFormatting sqref="CI48">
    <cfRule type="cellIs" dxfId="372" priority="5207" operator="lessThan">
      <formula>$C$4</formula>
    </cfRule>
  </conditionalFormatting>
  <conditionalFormatting sqref="CI49">
    <cfRule type="cellIs" dxfId="371" priority="5208" operator="lessThan">
      <formula>$C$4</formula>
    </cfRule>
  </conditionalFormatting>
  <conditionalFormatting sqref="CI49">
    <cfRule type="cellIs" dxfId="370" priority="5209" operator="lessThan">
      <formula>$C$4</formula>
    </cfRule>
  </conditionalFormatting>
  <conditionalFormatting sqref="CI50">
    <cfRule type="cellIs" dxfId="369" priority="5210" operator="lessThan">
      <formula>$C$4</formula>
    </cfRule>
  </conditionalFormatting>
  <conditionalFormatting sqref="CI50">
    <cfRule type="cellIs" dxfId="368" priority="5211" operator="lessThan">
      <formula>$C$4</formula>
    </cfRule>
  </conditionalFormatting>
  <conditionalFormatting sqref="CI51">
    <cfRule type="cellIs" dxfId="367" priority="5212" operator="lessThan">
      <formula>$C$4</formula>
    </cfRule>
  </conditionalFormatting>
  <conditionalFormatting sqref="CI51">
    <cfRule type="cellIs" dxfId="366" priority="5213" operator="lessThan">
      <formula>$C$4</formula>
    </cfRule>
  </conditionalFormatting>
  <conditionalFormatting sqref="CI52">
    <cfRule type="cellIs" dxfId="365" priority="5214" operator="lessThan">
      <formula>$C$4</formula>
    </cfRule>
  </conditionalFormatting>
  <conditionalFormatting sqref="CI52">
    <cfRule type="cellIs" dxfId="364" priority="5215" operator="lessThan">
      <formula>$C$4</formula>
    </cfRule>
  </conditionalFormatting>
  <conditionalFormatting sqref="CI53">
    <cfRule type="cellIs" dxfId="363" priority="5216" operator="lessThan">
      <formula>$C$4</formula>
    </cfRule>
  </conditionalFormatting>
  <conditionalFormatting sqref="CI53">
    <cfRule type="cellIs" dxfId="362" priority="5217" operator="lessThan">
      <formula>$C$4</formula>
    </cfRule>
  </conditionalFormatting>
  <conditionalFormatting sqref="CI54">
    <cfRule type="cellIs" dxfId="361" priority="5218" operator="lessThan">
      <formula>$C$4</formula>
    </cfRule>
  </conditionalFormatting>
  <conditionalFormatting sqref="CI54">
    <cfRule type="cellIs" dxfId="360" priority="5219" operator="lessThan">
      <formula>$C$4</formula>
    </cfRule>
  </conditionalFormatting>
  <conditionalFormatting sqref="CI55">
    <cfRule type="cellIs" dxfId="359" priority="5220" operator="lessThan">
      <formula>$C$4</formula>
    </cfRule>
  </conditionalFormatting>
  <conditionalFormatting sqref="CI55">
    <cfRule type="cellIs" dxfId="358" priority="5221" operator="lessThan">
      <formula>$C$4</formula>
    </cfRule>
  </conditionalFormatting>
  <conditionalFormatting sqref="CI56">
    <cfRule type="cellIs" dxfId="357" priority="5222" operator="lessThan">
      <formula>$C$4</formula>
    </cfRule>
  </conditionalFormatting>
  <conditionalFormatting sqref="CI56">
    <cfRule type="cellIs" dxfId="356" priority="5223" operator="lessThan">
      <formula>$C$4</formula>
    </cfRule>
  </conditionalFormatting>
  <conditionalFormatting sqref="CI57">
    <cfRule type="cellIs" dxfId="355" priority="5224" operator="lessThan">
      <formula>$C$4</formula>
    </cfRule>
  </conditionalFormatting>
  <conditionalFormatting sqref="CI57">
    <cfRule type="cellIs" dxfId="354" priority="5225" operator="lessThan">
      <formula>$C$4</formula>
    </cfRule>
  </conditionalFormatting>
  <conditionalFormatting sqref="CI58">
    <cfRule type="cellIs" dxfId="353" priority="5226" operator="lessThan">
      <formula>$C$4</formula>
    </cfRule>
  </conditionalFormatting>
  <conditionalFormatting sqref="CI58">
    <cfRule type="cellIs" dxfId="352" priority="5227" operator="lessThan">
      <formula>$C$4</formula>
    </cfRule>
  </conditionalFormatting>
  <conditionalFormatting sqref="CI59">
    <cfRule type="cellIs" dxfId="351" priority="5228" operator="lessThan">
      <formula>$C$4</formula>
    </cfRule>
  </conditionalFormatting>
  <conditionalFormatting sqref="CI59">
    <cfRule type="cellIs" dxfId="350" priority="5229" operator="lessThan">
      <formula>$C$4</formula>
    </cfRule>
  </conditionalFormatting>
  <conditionalFormatting sqref="CI60">
    <cfRule type="cellIs" dxfId="349" priority="5230" operator="lessThan">
      <formula>$C$4</formula>
    </cfRule>
  </conditionalFormatting>
  <conditionalFormatting sqref="CI60">
    <cfRule type="cellIs" dxfId="348" priority="5231" operator="lessThan">
      <formula>$C$4</formula>
    </cfRule>
  </conditionalFormatting>
  <conditionalFormatting sqref="CJ11">
    <cfRule type="cellIs" dxfId="347" priority="5232" operator="lessThan">
      <formula>$C$4</formula>
    </cfRule>
  </conditionalFormatting>
  <conditionalFormatting sqref="CJ11">
    <cfRule type="cellIs" dxfId="346" priority="5233" operator="lessThan">
      <formula>$C$4</formula>
    </cfRule>
  </conditionalFormatting>
  <conditionalFormatting sqref="CJ12">
    <cfRule type="cellIs" dxfId="345" priority="5234" operator="lessThan">
      <formula>$C$4</formula>
    </cfRule>
  </conditionalFormatting>
  <conditionalFormatting sqref="CJ12">
    <cfRule type="cellIs" dxfId="344" priority="5235" operator="lessThan">
      <formula>$C$4</formula>
    </cfRule>
  </conditionalFormatting>
  <conditionalFormatting sqref="CJ13">
    <cfRule type="cellIs" dxfId="343" priority="5236" operator="lessThan">
      <formula>$C$4</formula>
    </cfRule>
  </conditionalFormatting>
  <conditionalFormatting sqref="CJ13">
    <cfRule type="cellIs" dxfId="342" priority="5237" operator="lessThan">
      <formula>$C$4</formula>
    </cfRule>
  </conditionalFormatting>
  <conditionalFormatting sqref="CJ14">
    <cfRule type="cellIs" dxfId="341" priority="5238" operator="lessThan">
      <formula>$C$4</formula>
    </cfRule>
  </conditionalFormatting>
  <conditionalFormatting sqref="CJ14">
    <cfRule type="cellIs" dxfId="340" priority="5239" operator="lessThan">
      <formula>$C$4</formula>
    </cfRule>
  </conditionalFormatting>
  <conditionalFormatting sqref="CJ15">
    <cfRule type="cellIs" dxfId="339" priority="5240" operator="lessThan">
      <formula>$C$4</formula>
    </cfRule>
  </conditionalFormatting>
  <conditionalFormatting sqref="CJ15">
    <cfRule type="cellIs" dxfId="338" priority="5241" operator="lessThan">
      <formula>$C$4</formula>
    </cfRule>
  </conditionalFormatting>
  <conditionalFormatting sqref="CJ16">
    <cfRule type="cellIs" dxfId="337" priority="5242" operator="lessThan">
      <formula>$C$4</formula>
    </cfRule>
  </conditionalFormatting>
  <conditionalFormatting sqref="CJ16">
    <cfRule type="cellIs" dxfId="336" priority="5243" operator="lessThan">
      <formula>$C$4</formula>
    </cfRule>
  </conditionalFormatting>
  <conditionalFormatting sqref="CJ17">
    <cfRule type="cellIs" dxfId="335" priority="5244" operator="lessThan">
      <formula>$C$4</formula>
    </cfRule>
  </conditionalFormatting>
  <conditionalFormatting sqref="CJ17">
    <cfRule type="cellIs" dxfId="334" priority="5245" operator="lessThan">
      <formula>$C$4</formula>
    </cfRule>
  </conditionalFormatting>
  <conditionalFormatting sqref="CJ18">
    <cfRule type="cellIs" dxfId="333" priority="5246" operator="lessThan">
      <formula>$C$4</formula>
    </cfRule>
  </conditionalFormatting>
  <conditionalFormatting sqref="CJ18">
    <cfRule type="cellIs" dxfId="332" priority="5247" operator="lessThan">
      <formula>$C$4</formula>
    </cfRule>
  </conditionalFormatting>
  <conditionalFormatting sqref="CJ19">
    <cfRule type="cellIs" dxfId="331" priority="5248" operator="lessThan">
      <formula>$C$4</formula>
    </cfRule>
  </conditionalFormatting>
  <conditionalFormatting sqref="CJ19">
    <cfRule type="cellIs" dxfId="330" priority="5249" operator="lessThan">
      <formula>$C$4</formula>
    </cfRule>
  </conditionalFormatting>
  <conditionalFormatting sqref="CJ20">
    <cfRule type="cellIs" dxfId="329" priority="5250" operator="lessThan">
      <formula>$C$4</formula>
    </cfRule>
  </conditionalFormatting>
  <conditionalFormatting sqref="CJ20">
    <cfRule type="cellIs" dxfId="328" priority="5251" operator="lessThan">
      <formula>$C$4</formula>
    </cfRule>
  </conditionalFormatting>
  <conditionalFormatting sqref="CJ21">
    <cfRule type="cellIs" dxfId="327" priority="5252" operator="lessThan">
      <formula>$C$4</formula>
    </cfRule>
  </conditionalFormatting>
  <conditionalFormatting sqref="CJ21">
    <cfRule type="cellIs" dxfId="326" priority="5253" operator="lessThan">
      <formula>$C$4</formula>
    </cfRule>
  </conditionalFormatting>
  <conditionalFormatting sqref="CJ22">
    <cfRule type="cellIs" dxfId="325" priority="5254" operator="lessThan">
      <formula>$C$4</formula>
    </cfRule>
  </conditionalFormatting>
  <conditionalFormatting sqref="CJ22">
    <cfRule type="cellIs" dxfId="324" priority="5255" operator="lessThan">
      <formula>$C$4</formula>
    </cfRule>
  </conditionalFormatting>
  <conditionalFormatting sqref="CJ23">
    <cfRule type="cellIs" dxfId="323" priority="5256" operator="lessThan">
      <formula>$C$4</formula>
    </cfRule>
  </conditionalFormatting>
  <conditionalFormatting sqref="CJ23">
    <cfRule type="cellIs" dxfId="322" priority="5257" operator="lessThan">
      <formula>$C$4</formula>
    </cfRule>
  </conditionalFormatting>
  <conditionalFormatting sqref="CJ24">
    <cfRule type="cellIs" dxfId="321" priority="5258" operator="lessThan">
      <formula>$C$4</formula>
    </cfRule>
  </conditionalFormatting>
  <conditionalFormatting sqref="CJ24">
    <cfRule type="cellIs" dxfId="320" priority="5259" operator="lessThan">
      <formula>$C$4</formula>
    </cfRule>
  </conditionalFormatting>
  <conditionalFormatting sqref="CJ25">
    <cfRule type="cellIs" dxfId="319" priority="5260" operator="lessThan">
      <formula>$C$4</formula>
    </cfRule>
  </conditionalFormatting>
  <conditionalFormatting sqref="CJ25">
    <cfRule type="cellIs" dxfId="318" priority="5261" operator="lessThan">
      <formula>$C$4</formula>
    </cfRule>
  </conditionalFormatting>
  <conditionalFormatting sqref="CJ26">
    <cfRule type="cellIs" dxfId="317" priority="5262" operator="lessThan">
      <formula>$C$4</formula>
    </cfRule>
  </conditionalFormatting>
  <conditionalFormatting sqref="CJ26">
    <cfRule type="cellIs" dxfId="316" priority="5263" operator="lessThan">
      <formula>$C$4</formula>
    </cfRule>
  </conditionalFormatting>
  <conditionalFormatting sqref="CJ27">
    <cfRule type="cellIs" dxfId="315" priority="5264" operator="lessThan">
      <formula>$C$4</formula>
    </cfRule>
  </conditionalFormatting>
  <conditionalFormatting sqref="CJ27">
    <cfRule type="cellIs" dxfId="314" priority="5265" operator="lessThan">
      <formula>$C$4</formula>
    </cfRule>
  </conditionalFormatting>
  <conditionalFormatting sqref="CJ28">
    <cfRule type="cellIs" dxfId="313" priority="5266" operator="lessThan">
      <formula>$C$4</formula>
    </cfRule>
  </conditionalFormatting>
  <conditionalFormatting sqref="CJ28">
    <cfRule type="cellIs" dxfId="312" priority="5267" operator="lessThan">
      <formula>$C$4</formula>
    </cfRule>
  </conditionalFormatting>
  <conditionalFormatting sqref="CJ29">
    <cfRule type="cellIs" dxfId="311" priority="5268" operator="lessThan">
      <formula>$C$4</formula>
    </cfRule>
  </conditionalFormatting>
  <conditionalFormatting sqref="CJ29">
    <cfRule type="cellIs" dxfId="310" priority="5269" operator="lessThan">
      <formula>$C$4</formula>
    </cfRule>
  </conditionalFormatting>
  <conditionalFormatting sqref="CJ30">
    <cfRule type="cellIs" dxfId="309" priority="5270" operator="lessThan">
      <formula>$C$4</formula>
    </cfRule>
  </conditionalFormatting>
  <conditionalFormatting sqref="CJ30">
    <cfRule type="cellIs" dxfId="308" priority="5271" operator="lessThan">
      <formula>$C$4</formula>
    </cfRule>
  </conditionalFormatting>
  <conditionalFormatting sqref="CJ31">
    <cfRule type="cellIs" dxfId="307" priority="5272" operator="lessThan">
      <formula>$C$4</formula>
    </cfRule>
  </conditionalFormatting>
  <conditionalFormatting sqref="CJ31">
    <cfRule type="cellIs" dxfId="306" priority="5273" operator="lessThan">
      <formula>$C$4</formula>
    </cfRule>
  </conditionalFormatting>
  <conditionalFormatting sqref="CJ32">
    <cfRule type="cellIs" dxfId="305" priority="5274" operator="lessThan">
      <formula>$C$4</formula>
    </cfRule>
  </conditionalFormatting>
  <conditionalFormatting sqref="CJ32">
    <cfRule type="cellIs" dxfId="304" priority="5275" operator="lessThan">
      <formula>$C$4</formula>
    </cfRule>
  </conditionalFormatting>
  <conditionalFormatting sqref="CJ33">
    <cfRule type="cellIs" dxfId="303" priority="5276" operator="lessThan">
      <formula>$C$4</formula>
    </cfRule>
  </conditionalFormatting>
  <conditionalFormatting sqref="CJ33">
    <cfRule type="cellIs" dxfId="302" priority="5277" operator="lessThan">
      <formula>$C$4</formula>
    </cfRule>
  </conditionalFormatting>
  <conditionalFormatting sqref="CJ34">
    <cfRule type="cellIs" dxfId="301" priority="5278" operator="lessThan">
      <formula>$C$4</formula>
    </cfRule>
  </conditionalFormatting>
  <conditionalFormatting sqref="CJ34">
    <cfRule type="cellIs" dxfId="300" priority="5279" operator="lessThan">
      <formula>$C$4</formula>
    </cfRule>
  </conditionalFormatting>
  <conditionalFormatting sqref="CJ35">
    <cfRule type="cellIs" dxfId="299" priority="5280" operator="lessThan">
      <formula>$C$4</formula>
    </cfRule>
  </conditionalFormatting>
  <conditionalFormatting sqref="CJ35">
    <cfRule type="cellIs" dxfId="298" priority="5281" operator="lessThan">
      <formula>$C$4</formula>
    </cfRule>
  </conditionalFormatting>
  <conditionalFormatting sqref="CJ36">
    <cfRule type="cellIs" dxfId="297" priority="5282" operator="lessThan">
      <formula>$C$4</formula>
    </cfRule>
  </conditionalFormatting>
  <conditionalFormatting sqref="CJ36">
    <cfRule type="cellIs" dxfId="296" priority="5283" operator="lessThan">
      <formula>$C$4</formula>
    </cfRule>
  </conditionalFormatting>
  <conditionalFormatting sqref="CJ37">
    <cfRule type="cellIs" dxfId="295" priority="5284" operator="lessThan">
      <formula>$C$4</formula>
    </cfRule>
  </conditionalFormatting>
  <conditionalFormatting sqref="CJ37">
    <cfRule type="cellIs" dxfId="294" priority="5285" operator="lessThan">
      <formula>$C$4</formula>
    </cfRule>
  </conditionalFormatting>
  <conditionalFormatting sqref="CJ38">
    <cfRule type="cellIs" dxfId="293" priority="5286" operator="lessThan">
      <formula>$C$4</formula>
    </cfRule>
  </conditionalFormatting>
  <conditionalFormatting sqref="CJ38">
    <cfRule type="cellIs" dxfId="292" priority="5287" operator="lessThan">
      <formula>$C$4</formula>
    </cfRule>
  </conditionalFormatting>
  <conditionalFormatting sqref="CJ39">
    <cfRule type="cellIs" dxfId="291" priority="5288" operator="lessThan">
      <formula>$C$4</formula>
    </cfRule>
  </conditionalFormatting>
  <conditionalFormatting sqref="CJ39">
    <cfRule type="cellIs" dxfId="290" priority="5289" operator="lessThan">
      <formula>$C$4</formula>
    </cfRule>
  </conditionalFormatting>
  <conditionalFormatting sqref="CJ40">
    <cfRule type="cellIs" dxfId="289" priority="5290" operator="lessThan">
      <formula>$C$4</formula>
    </cfRule>
  </conditionalFormatting>
  <conditionalFormatting sqref="CJ40">
    <cfRule type="cellIs" dxfId="288" priority="5291" operator="lessThan">
      <formula>$C$4</formula>
    </cfRule>
  </conditionalFormatting>
  <conditionalFormatting sqref="CJ41">
    <cfRule type="cellIs" dxfId="287" priority="5292" operator="lessThan">
      <formula>$C$4</formula>
    </cfRule>
  </conditionalFormatting>
  <conditionalFormatting sqref="CJ41">
    <cfRule type="cellIs" dxfId="286" priority="5293" operator="lessThan">
      <formula>$C$4</formula>
    </cfRule>
  </conditionalFormatting>
  <conditionalFormatting sqref="CJ42">
    <cfRule type="cellIs" dxfId="285" priority="5294" operator="lessThan">
      <formula>$C$4</formula>
    </cfRule>
  </conditionalFormatting>
  <conditionalFormatting sqref="CJ42">
    <cfRule type="cellIs" dxfId="284" priority="5295" operator="lessThan">
      <formula>$C$4</formula>
    </cfRule>
  </conditionalFormatting>
  <conditionalFormatting sqref="CJ43">
    <cfRule type="cellIs" dxfId="283" priority="5296" operator="lessThan">
      <formula>$C$4</formula>
    </cfRule>
  </conditionalFormatting>
  <conditionalFormatting sqref="CJ43">
    <cfRule type="cellIs" dxfId="282" priority="5297" operator="lessThan">
      <formula>$C$4</formula>
    </cfRule>
  </conditionalFormatting>
  <conditionalFormatting sqref="CJ44">
    <cfRule type="cellIs" dxfId="281" priority="5298" operator="lessThan">
      <formula>$C$4</formula>
    </cfRule>
  </conditionalFormatting>
  <conditionalFormatting sqref="CJ44">
    <cfRule type="cellIs" dxfId="280" priority="5299" operator="lessThan">
      <formula>$C$4</formula>
    </cfRule>
  </conditionalFormatting>
  <conditionalFormatting sqref="CJ45">
    <cfRule type="cellIs" dxfId="279" priority="5300" operator="lessThan">
      <formula>$C$4</formula>
    </cfRule>
  </conditionalFormatting>
  <conditionalFormatting sqref="CJ45">
    <cfRule type="cellIs" dxfId="278" priority="5301" operator="lessThan">
      <formula>$C$4</formula>
    </cfRule>
  </conditionalFormatting>
  <conditionalFormatting sqref="CJ46">
    <cfRule type="cellIs" dxfId="277" priority="5302" operator="lessThan">
      <formula>$C$4</formula>
    </cfRule>
  </conditionalFormatting>
  <conditionalFormatting sqref="CJ46">
    <cfRule type="cellIs" dxfId="276" priority="5303" operator="lessThan">
      <formula>$C$4</formula>
    </cfRule>
  </conditionalFormatting>
  <conditionalFormatting sqref="CJ47">
    <cfRule type="cellIs" dxfId="275" priority="5304" operator="lessThan">
      <formula>$C$4</formula>
    </cfRule>
  </conditionalFormatting>
  <conditionalFormatting sqref="CJ47">
    <cfRule type="cellIs" dxfId="274" priority="5305" operator="lessThan">
      <formula>$C$4</formula>
    </cfRule>
  </conditionalFormatting>
  <conditionalFormatting sqref="CJ48">
    <cfRule type="cellIs" dxfId="273" priority="5306" operator="lessThan">
      <formula>$C$4</formula>
    </cfRule>
  </conditionalFormatting>
  <conditionalFormatting sqref="CJ48">
    <cfRule type="cellIs" dxfId="272" priority="5307" operator="lessThan">
      <formula>$C$4</formula>
    </cfRule>
  </conditionalFormatting>
  <conditionalFormatting sqref="CJ49">
    <cfRule type="cellIs" dxfId="271" priority="5308" operator="lessThan">
      <formula>$C$4</formula>
    </cfRule>
  </conditionalFormatting>
  <conditionalFormatting sqref="CJ49">
    <cfRule type="cellIs" dxfId="270" priority="5309" operator="lessThan">
      <formula>$C$4</formula>
    </cfRule>
  </conditionalFormatting>
  <conditionalFormatting sqref="CJ50">
    <cfRule type="cellIs" dxfId="269" priority="5310" operator="lessThan">
      <formula>$C$4</formula>
    </cfRule>
  </conditionalFormatting>
  <conditionalFormatting sqref="CJ50">
    <cfRule type="cellIs" dxfId="268" priority="5311" operator="lessThan">
      <formula>$C$4</formula>
    </cfRule>
  </conditionalFormatting>
  <conditionalFormatting sqref="CJ51">
    <cfRule type="cellIs" dxfId="267" priority="5312" operator="lessThan">
      <formula>$C$4</formula>
    </cfRule>
  </conditionalFormatting>
  <conditionalFormatting sqref="CJ51">
    <cfRule type="cellIs" dxfId="266" priority="5313" operator="lessThan">
      <formula>$C$4</formula>
    </cfRule>
  </conditionalFormatting>
  <conditionalFormatting sqref="CJ52">
    <cfRule type="cellIs" dxfId="265" priority="5314" operator="lessThan">
      <formula>$C$4</formula>
    </cfRule>
  </conditionalFormatting>
  <conditionalFormatting sqref="CJ52">
    <cfRule type="cellIs" dxfId="264" priority="5315" operator="lessThan">
      <formula>$C$4</formula>
    </cfRule>
  </conditionalFormatting>
  <conditionalFormatting sqref="CJ53">
    <cfRule type="cellIs" dxfId="263" priority="5316" operator="lessThan">
      <formula>$C$4</formula>
    </cfRule>
  </conditionalFormatting>
  <conditionalFormatting sqref="CJ53">
    <cfRule type="cellIs" dxfId="262" priority="5317" operator="lessThan">
      <formula>$C$4</formula>
    </cfRule>
  </conditionalFormatting>
  <conditionalFormatting sqref="CJ54">
    <cfRule type="cellIs" dxfId="261" priority="5318" operator="lessThan">
      <formula>$C$4</formula>
    </cfRule>
  </conditionalFormatting>
  <conditionalFormatting sqref="CJ54">
    <cfRule type="cellIs" dxfId="260" priority="5319" operator="lessThan">
      <formula>$C$4</formula>
    </cfRule>
  </conditionalFormatting>
  <conditionalFormatting sqref="CJ55">
    <cfRule type="cellIs" dxfId="259" priority="5320" operator="lessThan">
      <formula>$C$4</formula>
    </cfRule>
  </conditionalFormatting>
  <conditionalFormatting sqref="CJ55">
    <cfRule type="cellIs" dxfId="258" priority="5321" operator="lessThan">
      <formula>$C$4</formula>
    </cfRule>
  </conditionalFormatting>
  <conditionalFormatting sqref="CJ56">
    <cfRule type="cellIs" dxfId="257" priority="5322" operator="lessThan">
      <formula>$C$4</formula>
    </cfRule>
  </conditionalFormatting>
  <conditionalFormatting sqref="CJ56">
    <cfRule type="cellIs" dxfId="256" priority="5323" operator="lessThan">
      <formula>$C$4</formula>
    </cfRule>
  </conditionalFormatting>
  <conditionalFormatting sqref="CJ57">
    <cfRule type="cellIs" dxfId="255" priority="5324" operator="lessThan">
      <formula>$C$4</formula>
    </cfRule>
  </conditionalFormatting>
  <conditionalFormatting sqref="CJ57">
    <cfRule type="cellIs" dxfId="254" priority="5325" operator="lessThan">
      <formula>$C$4</formula>
    </cfRule>
  </conditionalFormatting>
  <conditionalFormatting sqref="CJ58">
    <cfRule type="cellIs" dxfId="253" priority="5326" operator="lessThan">
      <formula>$C$4</formula>
    </cfRule>
  </conditionalFormatting>
  <conditionalFormatting sqref="CJ58">
    <cfRule type="cellIs" dxfId="252" priority="5327" operator="lessThan">
      <formula>$C$4</formula>
    </cfRule>
  </conditionalFormatting>
  <conditionalFormatting sqref="CJ59">
    <cfRule type="cellIs" dxfId="251" priority="5328" operator="lessThan">
      <formula>$C$4</formula>
    </cfRule>
  </conditionalFormatting>
  <conditionalFormatting sqref="CJ59">
    <cfRule type="cellIs" dxfId="250" priority="5329" operator="lessThan">
      <formula>$C$4</formula>
    </cfRule>
  </conditionalFormatting>
  <conditionalFormatting sqref="CJ60">
    <cfRule type="cellIs" dxfId="249" priority="5330" operator="lessThan">
      <formula>$C$4</formula>
    </cfRule>
  </conditionalFormatting>
  <conditionalFormatting sqref="CJ60">
    <cfRule type="cellIs" dxfId="248" priority="5331" operator="lessThan">
      <formula>$C$4</formula>
    </cfRule>
  </conditionalFormatting>
  <conditionalFormatting sqref="CK11">
    <cfRule type="cellIs" dxfId="247" priority="5332" operator="lessThan">
      <formula>$C$4</formula>
    </cfRule>
  </conditionalFormatting>
  <conditionalFormatting sqref="CK11">
    <cfRule type="cellIs" dxfId="246" priority="5333" operator="lessThan">
      <formula>$C$4</formula>
    </cfRule>
  </conditionalFormatting>
  <conditionalFormatting sqref="CK12">
    <cfRule type="cellIs" dxfId="245" priority="5334" operator="lessThan">
      <formula>$C$4</formula>
    </cfRule>
  </conditionalFormatting>
  <conditionalFormatting sqref="CK12">
    <cfRule type="cellIs" dxfId="244" priority="5335" operator="lessThan">
      <formula>$C$4</formula>
    </cfRule>
  </conditionalFormatting>
  <conditionalFormatting sqref="CK13">
    <cfRule type="cellIs" dxfId="243" priority="5336" operator="lessThan">
      <formula>$C$4</formula>
    </cfRule>
  </conditionalFormatting>
  <conditionalFormatting sqref="CK13">
    <cfRule type="cellIs" dxfId="242" priority="5337" operator="lessThan">
      <formula>$C$4</formula>
    </cfRule>
  </conditionalFormatting>
  <conditionalFormatting sqref="CK14">
    <cfRule type="cellIs" dxfId="241" priority="5338" operator="lessThan">
      <formula>$C$4</formula>
    </cfRule>
  </conditionalFormatting>
  <conditionalFormatting sqref="CK14">
    <cfRule type="cellIs" dxfId="240" priority="5339" operator="lessThan">
      <formula>$C$4</formula>
    </cfRule>
  </conditionalFormatting>
  <conditionalFormatting sqref="CK15">
    <cfRule type="cellIs" dxfId="239" priority="5340" operator="lessThan">
      <formula>$C$4</formula>
    </cfRule>
  </conditionalFormatting>
  <conditionalFormatting sqref="CK15">
    <cfRule type="cellIs" dxfId="238" priority="5341" operator="lessThan">
      <formula>$C$4</formula>
    </cfRule>
  </conditionalFormatting>
  <conditionalFormatting sqref="CK16">
    <cfRule type="cellIs" dxfId="237" priority="5342" operator="lessThan">
      <formula>$C$4</formula>
    </cfRule>
  </conditionalFormatting>
  <conditionalFormatting sqref="CK16">
    <cfRule type="cellIs" dxfId="236" priority="5343" operator="lessThan">
      <formula>$C$4</formula>
    </cfRule>
  </conditionalFormatting>
  <conditionalFormatting sqref="CK17">
    <cfRule type="cellIs" dxfId="235" priority="5344" operator="lessThan">
      <formula>$C$4</formula>
    </cfRule>
  </conditionalFormatting>
  <conditionalFormatting sqref="CK17">
    <cfRule type="cellIs" dxfId="234" priority="5345" operator="lessThan">
      <formula>$C$4</formula>
    </cfRule>
  </conditionalFormatting>
  <conditionalFormatting sqref="CK18">
    <cfRule type="cellIs" dxfId="233" priority="5346" operator="lessThan">
      <formula>$C$4</formula>
    </cfRule>
  </conditionalFormatting>
  <conditionalFormatting sqref="CK18">
    <cfRule type="cellIs" dxfId="232" priority="5347" operator="lessThan">
      <formula>$C$4</formula>
    </cfRule>
  </conditionalFormatting>
  <conditionalFormatting sqref="CK19">
    <cfRule type="cellIs" dxfId="231" priority="5348" operator="lessThan">
      <formula>$C$4</formula>
    </cfRule>
  </conditionalFormatting>
  <conditionalFormatting sqref="CK19">
    <cfRule type="cellIs" dxfId="230" priority="5349" operator="lessThan">
      <formula>$C$4</formula>
    </cfRule>
  </conditionalFormatting>
  <conditionalFormatting sqref="CK20">
    <cfRule type="cellIs" dxfId="229" priority="5350" operator="lessThan">
      <formula>$C$4</formula>
    </cfRule>
  </conditionalFormatting>
  <conditionalFormatting sqref="CK20">
    <cfRule type="cellIs" dxfId="228" priority="5351" operator="lessThan">
      <formula>$C$4</formula>
    </cfRule>
  </conditionalFormatting>
  <conditionalFormatting sqref="CK21">
    <cfRule type="cellIs" dxfId="227" priority="5352" operator="lessThan">
      <formula>$C$4</formula>
    </cfRule>
  </conditionalFormatting>
  <conditionalFormatting sqref="CK21">
    <cfRule type="cellIs" dxfId="226" priority="5353" operator="lessThan">
      <formula>$C$4</formula>
    </cfRule>
  </conditionalFormatting>
  <conditionalFormatting sqref="CK22">
    <cfRule type="cellIs" dxfId="225" priority="5354" operator="lessThan">
      <formula>$C$4</formula>
    </cfRule>
  </conditionalFormatting>
  <conditionalFormatting sqref="CK22">
    <cfRule type="cellIs" dxfId="224" priority="5355" operator="lessThan">
      <formula>$C$4</formula>
    </cfRule>
  </conditionalFormatting>
  <conditionalFormatting sqref="CK23">
    <cfRule type="cellIs" dxfId="223" priority="5356" operator="lessThan">
      <formula>$C$4</formula>
    </cfRule>
  </conditionalFormatting>
  <conditionalFormatting sqref="CK23">
    <cfRule type="cellIs" dxfId="222" priority="5357" operator="lessThan">
      <formula>$C$4</formula>
    </cfRule>
  </conditionalFormatting>
  <conditionalFormatting sqref="CK24">
    <cfRule type="cellIs" dxfId="221" priority="5358" operator="lessThan">
      <formula>$C$4</formula>
    </cfRule>
  </conditionalFormatting>
  <conditionalFormatting sqref="CK24">
    <cfRule type="cellIs" dxfId="220" priority="5359" operator="lessThan">
      <formula>$C$4</formula>
    </cfRule>
  </conditionalFormatting>
  <conditionalFormatting sqref="CK25">
    <cfRule type="cellIs" dxfId="219" priority="5360" operator="lessThan">
      <formula>$C$4</formula>
    </cfRule>
  </conditionalFormatting>
  <conditionalFormatting sqref="CK25">
    <cfRule type="cellIs" dxfId="218" priority="5361" operator="lessThan">
      <formula>$C$4</formula>
    </cfRule>
  </conditionalFormatting>
  <conditionalFormatting sqref="CK26">
    <cfRule type="cellIs" dxfId="217" priority="5362" operator="lessThan">
      <formula>$C$4</formula>
    </cfRule>
  </conditionalFormatting>
  <conditionalFormatting sqref="CK26">
    <cfRule type="cellIs" dxfId="216" priority="5363" operator="lessThan">
      <formula>$C$4</formula>
    </cfRule>
  </conditionalFormatting>
  <conditionalFormatting sqref="CK27">
    <cfRule type="cellIs" dxfId="215" priority="5364" operator="lessThan">
      <formula>$C$4</formula>
    </cfRule>
  </conditionalFormatting>
  <conditionalFormatting sqref="CK27">
    <cfRule type="cellIs" dxfId="214" priority="5365" operator="lessThan">
      <formula>$C$4</formula>
    </cfRule>
  </conditionalFormatting>
  <conditionalFormatting sqref="CK28">
    <cfRule type="cellIs" dxfId="213" priority="5366" operator="lessThan">
      <formula>$C$4</formula>
    </cfRule>
  </conditionalFormatting>
  <conditionalFormatting sqref="CK28">
    <cfRule type="cellIs" dxfId="212" priority="5367" operator="lessThan">
      <formula>$C$4</formula>
    </cfRule>
  </conditionalFormatting>
  <conditionalFormatting sqref="CK29">
    <cfRule type="cellIs" dxfId="211" priority="5368" operator="lessThan">
      <formula>$C$4</formula>
    </cfRule>
  </conditionalFormatting>
  <conditionalFormatting sqref="CK29">
    <cfRule type="cellIs" dxfId="210" priority="5369" operator="lessThan">
      <formula>$C$4</formula>
    </cfRule>
  </conditionalFormatting>
  <conditionalFormatting sqref="CK30">
    <cfRule type="cellIs" dxfId="209" priority="5370" operator="lessThan">
      <formula>$C$4</formula>
    </cfRule>
  </conditionalFormatting>
  <conditionalFormatting sqref="CK30">
    <cfRule type="cellIs" dxfId="208" priority="5371" operator="lessThan">
      <formula>$C$4</formula>
    </cfRule>
  </conditionalFormatting>
  <conditionalFormatting sqref="CK31">
    <cfRule type="cellIs" dxfId="207" priority="5372" operator="lessThan">
      <formula>$C$4</formula>
    </cfRule>
  </conditionalFormatting>
  <conditionalFormatting sqref="CK31">
    <cfRule type="cellIs" dxfId="206" priority="5373" operator="lessThan">
      <formula>$C$4</formula>
    </cfRule>
  </conditionalFormatting>
  <conditionalFormatting sqref="CK32">
    <cfRule type="cellIs" dxfId="205" priority="5374" operator="lessThan">
      <formula>$C$4</formula>
    </cfRule>
  </conditionalFormatting>
  <conditionalFormatting sqref="CK32">
    <cfRule type="cellIs" dxfId="204" priority="5375" operator="lessThan">
      <formula>$C$4</formula>
    </cfRule>
  </conditionalFormatting>
  <conditionalFormatting sqref="CK33">
    <cfRule type="cellIs" dxfId="203" priority="5376" operator="lessThan">
      <formula>$C$4</formula>
    </cfRule>
  </conditionalFormatting>
  <conditionalFormatting sqref="CK33">
    <cfRule type="cellIs" dxfId="202" priority="5377" operator="lessThan">
      <formula>$C$4</formula>
    </cfRule>
  </conditionalFormatting>
  <conditionalFormatting sqref="CK34">
    <cfRule type="cellIs" dxfId="201" priority="5378" operator="lessThan">
      <formula>$C$4</formula>
    </cfRule>
  </conditionalFormatting>
  <conditionalFormatting sqref="CK34">
    <cfRule type="cellIs" dxfId="200" priority="5379" operator="lessThan">
      <formula>$C$4</formula>
    </cfRule>
  </conditionalFormatting>
  <conditionalFormatting sqref="CK35">
    <cfRule type="cellIs" dxfId="199" priority="5380" operator="lessThan">
      <formula>$C$4</formula>
    </cfRule>
  </conditionalFormatting>
  <conditionalFormatting sqref="CK35">
    <cfRule type="cellIs" dxfId="198" priority="5381" operator="lessThan">
      <formula>$C$4</formula>
    </cfRule>
  </conditionalFormatting>
  <conditionalFormatting sqref="CK36">
    <cfRule type="cellIs" dxfId="197" priority="5382" operator="lessThan">
      <formula>$C$4</formula>
    </cfRule>
  </conditionalFormatting>
  <conditionalFormatting sqref="CK36">
    <cfRule type="cellIs" dxfId="196" priority="5383" operator="lessThan">
      <formula>$C$4</formula>
    </cfRule>
  </conditionalFormatting>
  <conditionalFormatting sqref="CK37">
    <cfRule type="cellIs" dxfId="195" priority="5384" operator="lessThan">
      <formula>$C$4</formula>
    </cfRule>
  </conditionalFormatting>
  <conditionalFormatting sqref="CK37">
    <cfRule type="cellIs" dxfId="194" priority="5385" operator="lessThan">
      <formula>$C$4</formula>
    </cfRule>
  </conditionalFormatting>
  <conditionalFormatting sqref="CK38">
    <cfRule type="cellIs" dxfId="193" priority="5386" operator="lessThan">
      <formula>$C$4</formula>
    </cfRule>
  </conditionalFormatting>
  <conditionalFormatting sqref="CK38">
    <cfRule type="cellIs" dxfId="192" priority="5387" operator="lessThan">
      <formula>$C$4</formula>
    </cfRule>
  </conditionalFormatting>
  <conditionalFormatting sqref="CK39">
    <cfRule type="cellIs" dxfId="191" priority="5388" operator="lessThan">
      <formula>$C$4</formula>
    </cfRule>
  </conditionalFormatting>
  <conditionalFormatting sqref="CK39">
    <cfRule type="cellIs" dxfId="190" priority="5389" operator="lessThan">
      <formula>$C$4</formula>
    </cfRule>
  </conditionalFormatting>
  <conditionalFormatting sqref="CK40">
    <cfRule type="cellIs" dxfId="189" priority="5390" operator="lessThan">
      <formula>$C$4</formula>
    </cfRule>
  </conditionalFormatting>
  <conditionalFormatting sqref="CK40">
    <cfRule type="cellIs" dxfId="188" priority="5391" operator="lessThan">
      <formula>$C$4</formula>
    </cfRule>
  </conditionalFormatting>
  <conditionalFormatting sqref="CK41">
    <cfRule type="cellIs" dxfId="187" priority="5392" operator="lessThan">
      <formula>$C$4</formula>
    </cfRule>
  </conditionalFormatting>
  <conditionalFormatting sqref="CK41">
    <cfRule type="cellIs" dxfId="186" priority="5393" operator="lessThan">
      <formula>$C$4</formula>
    </cfRule>
  </conditionalFormatting>
  <conditionalFormatting sqref="CK42">
    <cfRule type="cellIs" dxfId="185" priority="5394" operator="lessThan">
      <formula>$C$4</formula>
    </cfRule>
  </conditionalFormatting>
  <conditionalFormatting sqref="CK42">
    <cfRule type="cellIs" dxfId="184" priority="5395" operator="lessThan">
      <formula>$C$4</formula>
    </cfRule>
  </conditionalFormatting>
  <conditionalFormatting sqref="CK43">
    <cfRule type="cellIs" dxfId="183" priority="5396" operator="lessThan">
      <formula>$C$4</formula>
    </cfRule>
  </conditionalFormatting>
  <conditionalFormatting sqref="CK43">
    <cfRule type="cellIs" dxfId="182" priority="5397" operator="lessThan">
      <formula>$C$4</formula>
    </cfRule>
  </conditionalFormatting>
  <conditionalFormatting sqref="CK44">
    <cfRule type="cellIs" dxfId="181" priority="5398" operator="lessThan">
      <formula>$C$4</formula>
    </cfRule>
  </conditionalFormatting>
  <conditionalFormatting sqref="CK44">
    <cfRule type="cellIs" dxfId="180" priority="5399" operator="lessThan">
      <formula>$C$4</formula>
    </cfRule>
  </conditionalFormatting>
  <conditionalFormatting sqref="CK45">
    <cfRule type="cellIs" dxfId="179" priority="5400" operator="lessThan">
      <formula>$C$4</formula>
    </cfRule>
  </conditionalFormatting>
  <conditionalFormatting sqref="CK45">
    <cfRule type="cellIs" dxfId="178" priority="5401" operator="lessThan">
      <formula>$C$4</formula>
    </cfRule>
  </conditionalFormatting>
  <conditionalFormatting sqref="CK46">
    <cfRule type="cellIs" dxfId="177" priority="5402" operator="lessThan">
      <formula>$C$4</formula>
    </cfRule>
  </conditionalFormatting>
  <conditionalFormatting sqref="CK46">
    <cfRule type="cellIs" dxfId="176" priority="5403" operator="lessThan">
      <formula>$C$4</formula>
    </cfRule>
  </conditionalFormatting>
  <conditionalFormatting sqref="CK47">
    <cfRule type="cellIs" dxfId="175" priority="5404" operator="lessThan">
      <formula>$C$4</formula>
    </cfRule>
  </conditionalFormatting>
  <conditionalFormatting sqref="CK47">
    <cfRule type="cellIs" dxfId="174" priority="5405" operator="lessThan">
      <formula>$C$4</formula>
    </cfRule>
  </conditionalFormatting>
  <conditionalFormatting sqref="CK48">
    <cfRule type="cellIs" dxfId="173" priority="5406" operator="lessThan">
      <formula>$C$4</formula>
    </cfRule>
  </conditionalFormatting>
  <conditionalFormatting sqref="CK48">
    <cfRule type="cellIs" dxfId="172" priority="5407" operator="lessThan">
      <formula>$C$4</formula>
    </cfRule>
  </conditionalFormatting>
  <conditionalFormatting sqref="CK49">
    <cfRule type="cellIs" dxfId="171" priority="5408" operator="lessThan">
      <formula>$C$4</formula>
    </cfRule>
  </conditionalFormatting>
  <conditionalFormatting sqref="CK49">
    <cfRule type="cellIs" dxfId="170" priority="5409" operator="lessThan">
      <formula>$C$4</formula>
    </cfRule>
  </conditionalFormatting>
  <conditionalFormatting sqref="CK50">
    <cfRule type="cellIs" dxfId="169" priority="5410" operator="lessThan">
      <formula>$C$4</formula>
    </cfRule>
  </conditionalFormatting>
  <conditionalFormatting sqref="CK50">
    <cfRule type="cellIs" dxfId="168" priority="5411" operator="lessThan">
      <formula>$C$4</formula>
    </cfRule>
  </conditionalFormatting>
  <conditionalFormatting sqref="CK51">
    <cfRule type="cellIs" dxfId="167" priority="5412" operator="lessThan">
      <formula>$C$4</formula>
    </cfRule>
  </conditionalFormatting>
  <conditionalFormatting sqref="CK51">
    <cfRule type="cellIs" dxfId="166" priority="5413" operator="lessThan">
      <formula>$C$4</formula>
    </cfRule>
  </conditionalFormatting>
  <conditionalFormatting sqref="CK52">
    <cfRule type="cellIs" dxfId="165" priority="5414" operator="lessThan">
      <formula>$C$4</formula>
    </cfRule>
  </conditionalFormatting>
  <conditionalFormatting sqref="CK52">
    <cfRule type="cellIs" dxfId="164" priority="5415" operator="lessThan">
      <formula>$C$4</formula>
    </cfRule>
  </conditionalFormatting>
  <conditionalFormatting sqref="CK53">
    <cfRule type="cellIs" dxfId="163" priority="5416" operator="lessThan">
      <formula>$C$4</formula>
    </cfRule>
  </conditionalFormatting>
  <conditionalFormatting sqref="CK53">
    <cfRule type="cellIs" dxfId="162" priority="5417" operator="lessThan">
      <formula>$C$4</formula>
    </cfRule>
  </conditionalFormatting>
  <conditionalFormatting sqref="CK54">
    <cfRule type="cellIs" dxfId="161" priority="5418" operator="lessThan">
      <formula>$C$4</formula>
    </cfRule>
  </conditionalFormatting>
  <conditionalFormatting sqref="CK54">
    <cfRule type="cellIs" dxfId="160" priority="5419" operator="lessThan">
      <formula>$C$4</formula>
    </cfRule>
  </conditionalFormatting>
  <conditionalFormatting sqref="CK55">
    <cfRule type="cellIs" dxfId="159" priority="5420" operator="lessThan">
      <formula>$C$4</formula>
    </cfRule>
  </conditionalFormatting>
  <conditionalFormatting sqref="CK55">
    <cfRule type="cellIs" dxfId="158" priority="5421" operator="lessThan">
      <formula>$C$4</formula>
    </cfRule>
  </conditionalFormatting>
  <conditionalFormatting sqref="CK56">
    <cfRule type="cellIs" dxfId="157" priority="5422" operator="lessThan">
      <formula>$C$4</formula>
    </cfRule>
  </conditionalFormatting>
  <conditionalFormatting sqref="CK56">
    <cfRule type="cellIs" dxfId="156" priority="5423" operator="lessThan">
      <formula>$C$4</formula>
    </cfRule>
  </conditionalFormatting>
  <conditionalFormatting sqref="CK57">
    <cfRule type="cellIs" dxfId="155" priority="5424" operator="lessThan">
      <formula>$C$4</formula>
    </cfRule>
  </conditionalFormatting>
  <conditionalFormatting sqref="CK57">
    <cfRule type="cellIs" dxfId="154" priority="5425" operator="lessThan">
      <formula>$C$4</formula>
    </cfRule>
  </conditionalFormatting>
  <conditionalFormatting sqref="CK58">
    <cfRule type="cellIs" dxfId="153" priority="5426" operator="lessThan">
      <formula>$C$4</formula>
    </cfRule>
  </conditionalFormatting>
  <conditionalFormatting sqref="CK58">
    <cfRule type="cellIs" dxfId="152" priority="5427" operator="lessThan">
      <formula>$C$4</formula>
    </cfRule>
  </conditionalFormatting>
  <conditionalFormatting sqref="CK59">
    <cfRule type="cellIs" dxfId="151" priority="5428" operator="lessThan">
      <formula>$C$4</formula>
    </cfRule>
  </conditionalFormatting>
  <conditionalFormatting sqref="CK59">
    <cfRule type="cellIs" dxfId="150" priority="5429" operator="lessThan">
      <formula>$C$4</formula>
    </cfRule>
  </conditionalFormatting>
  <conditionalFormatting sqref="CK60">
    <cfRule type="cellIs" dxfId="149" priority="5430" operator="lessThan">
      <formula>$C$4</formula>
    </cfRule>
  </conditionalFormatting>
  <conditionalFormatting sqref="CK60">
    <cfRule type="cellIs" dxfId="148" priority="5431" operator="lessThan">
      <formula>$C$4</formula>
    </cfRule>
  </conditionalFormatting>
  <conditionalFormatting sqref="CL11">
    <cfRule type="cellIs" dxfId="147" priority="5432" operator="lessThan">
      <formula>$C$4</formula>
    </cfRule>
  </conditionalFormatting>
  <conditionalFormatting sqref="CL11">
    <cfRule type="cellIs" dxfId="146" priority="5433" operator="lessThan">
      <formula>$C$4</formula>
    </cfRule>
  </conditionalFormatting>
  <conditionalFormatting sqref="CL12">
    <cfRule type="cellIs" dxfId="145" priority="5434" operator="lessThan">
      <formula>$C$4</formula>
    </cfRule>
  </conditionalFormatting>
  <conditionalFormatting sqref="CL12">
    <cfRule type="cellIs" dxfId="144" priority="5435" operator="lessThan">
      <formula>$C$4</formula>
    </cfRule>
  </conditionalFormatting>
  <conditionalFormatting sqref="CL13">
    <cfRule type="cellIs" dxfId="143" priority="5436" operator="lessThan">
      <formula>$C$4</formula>
    </cfRule>
  </conditionalFormatting>
  <conditionalFormatting sqref="CL13">
    <cfRule type="cellIs" dxfId="142" priority="5437" operator="lessThan">
      <formula>$C$4</formula>
    </cfRule>
  </conditionalFormatting>
  <conditionalFormatting sqref="CL14">
    <cfRule type="cellIs" dxfId="141" priority="5438" operator="lessThan">
      <formula>$C$4</formula>
    </cfRule>
  </conditionalFormatting>
  <conditionalFormatting sqref="CL14">
    <cfRule type="cellIs" dxfId="140" priority="5439" operator="lessThan">
      <formula>$C$4</formula>
    </cfRule>
  </conditionalFormatting>
  <conditionalFormatting sqref="CL15">
    <cfRule type="cellIs" dxfId="139" priority="5440" operator="lessThan">
      <formula>$C$4</formula>
    </cfRule>
  </conditionalFormatting>
  <conditionalFormatting sqref="CL15">
    <cfRule type="cellIs" dxfId="138" priority="5441" operator="lessThan">
      <formula>$C$4</formula>
    </cfRule>
  </conditionalFormatting>
  <conditionalFormatting sqref="CL16">
    <cfRule type="cellIs" dxfId="137" priority="5442" operator="lessThan">
      <formula>$C$4</formula>
    </cfRule>
  </conditionalFormatting>
  <conditionalFormatting sqref="CL16">
    <cfRule type="cellIs" dxfId="136" priority="5443" operator="lessThan">
      <formula>$C$4</formula>
    </cfRule>
  </conditionalFormatting>
  <conditionalFormatting sqref="CL17">
    <cfRule type="cellIs" dxfId="135" priority="5444" operator="lessThan">
      <formula>$C$4</formula>
    </cfRule>
  </conditionalFormatting>
  <conditionalFormatting sqref="CL17">
    <cfRule type="cellIs" dxfId="134" priority="5445" operator="lessThan">
      <formula>$C$4</formula>
    </cfRule>
  </conditionalFormatting>
  <conditionalFormatting sqref="CL18">
    <cfRule type="cellIs" dxfId="133" priority="5446" operator="lessThan">
      <formula>$C$4</formula>
    </cfRule>
  </conditionalFormatting>
  <conditionalFormatting sqref="CL18">
    <cfRule type="cellIs" dxfId="132" priority="5447" operator="lessThan">
      <formula>$C$4</formula>
    </cfRule>
  </conditionalFormatting>
  <conditionalFormatting sqref="CL19">
    <cfRule type="cellIs" dxfId="131" priority="5448" operator="lessThan">
      <formula>$C$4</formula>
    </cfRule>
  </conditionalFormatting>
  <conditionalFormatting sqref="CL19">
    <cfRule type="cellIs" dxfId="130" priority="5449" operator="lessThan">
      <formula>$C$4</formula>
    </cfRule>
  </conditionalFormatting>
  <conditionalFormatting sqref="CL20">
    <cfRule type="cellIs" dxfId="129" priority="5450" operator="lessThan">
      <formula>$C$4</formula>
    </cfRule>
  </conditionalFormatting>
  <conditionalFormatting sqref="CL20">
    <cfRule type="cellIs" dxfId="128" priority="5451" operator="lessThan">
      <formula>$C$4</formula>
    </cfRule>
  </conditionalFormatting>
  <conditionalFormatting sqref="CL21">
    <cfRule type="cellIs" dxfId="127" priority="5452" operator="lessThan">
      <formula>$C$4</formula>
    </cfRule>
  </conditionalFormatting>
  <conditionalFormatting sqref="CL21">
    <cfRule type="cellIs" dxfId="126" priority="5453" operator="lessThan">
      <formula>$C$4</formula>
    </cfRule>
  </conditionalFormatting>
  <conditionalFormatting sqref="CL22">
    <cfRule type="cellIs" dxfId="125" priority="5454" operator="lessThan">
      <formula>$C$4</formula>
    </cfRule>
  </conditionalFormatting>
  <conditionalFormatting sqref="CL22">
    <cfRule type="cellIs" dxfId="124" priority="5455" operator="lessThan">
      <formula>$C$4</formula>
    </cfRule>
  </conditionalFormatting>
  <conditionalFormatting sqref="CL23">
    <cfRule type="cellIs" dxfId="123" priority="5456" operator="lessThan">
      <formula>$C$4</formula>
    </cfRule>
  </conditionalFormatting>
  <conditionalFormatting sqref="CL23">
    <cfRule type="cellIs" dxfId="122" priority="5457" operator="lessThan">
      <formula>$C$4</formula>
    </cfRule>
  </conditionalFormatting>
  <conditionalFormatting sqref="CL24">
    <cfRule type="cellIs" dxfId="121" priority="5458" operator="lessThan">
      <formula>$C$4</formula>
    </cfRule>
  </conditionalFormatting>
  <conditionalFormatting sqref="CL24">
    <cfRule type="cellIs" dxfId="120" priority="5459" operator="lessThan">
      <formula>$C$4</formula>
    </cfRule>
  </conditionalFormatting>
  <conditionalFormatting sqref="CL25">
    <cfRule type="cellIs" dxfId="119" priority="5460" operator="lessThan">
      <formula>$C$4</formula>
    </cfRule>
  </conditionalFormatting>
  <conditionalFormatting sqref="CL25">
    <cfRule type="cellIs" dxfId="118" priority="5461" operator="lessThan">
      <formula>$C$4</formula>
    </cfRule>
  </conditionalFormatting>
  <conditionalFormatting sqref="CL26">
    <cfRule type="cellIs" dxfId="117" priority="5462" operator="lessThan">
      <formula>$C$4</formula>
    </cfRule>
  </conditionalFormatting>
  <conditionalFormatting sqref="CL26">
    <cfRule type="cellIs" dxfId="116" priority="5463" operator="lessThan">
      <formula>$C$4</formula>
    </cfRule>
  </conditionalFormatting>
  <conditionalFormatting sqref="CL27">
    <cfRule type="cellIs" dxfId="115" priority="5464" operator="lessThan">
      <formula>$C$4</formula>
    </cfRule>
  </conditionalFormatting>
  <conditionalFormatting sqref="CL27">
    <cfRule type="cellIs" dxfId="114" priority="5465" operator="lessThan">
      <formula>$C$4</formula>
    </cfRule>
  </conditionalFormatting>
  <conditionalFormatting sqref="CL28">
    <cfRule type="cellIs" dxfId="113" priority="5466" operator="lessThan">
      <formula>$C$4</formula>
    </cfRule>
  </conditionalFormatting>
  <conditionalFormatting sqref="CL28">
    <cfRule type="cellIs" dxfId="112" priority="5467" operator="lessThan">
      <formula>$C$4</formula>
    </cfRule>
  </conditionalFormatting>
  <conditionalFormatting sqref="CL29">
    <cfRule type="cellIs" dxfId="111" priority="5468" operator="lessThan">
      <formula>$C$4</formula>
    </cfRule>
  </conditionalFormatting>
  <conditionalFormatting sqref="CL29">
    <cfRule type="cellIs" dxfId="110" priority="5469" operator="lessThan">
      <formula>$C$4</formula>
    </cfRule>
  </conditionalFormatting>
  <conditionalFormatting sqref="CL30">
    <cfRule type="cellIs" dxfId="109" priority="5470" operator="lessThan">
      <formula>$C$4</formula>
    </cfRule>
  </conditionalFormatting>
  <conditionalFormatting sqref="CL30">
    <cfRule type="cellIs" dxfId="108" priority="5471" operator="lessThan">
      <formula>$C$4</formula>
    </cfRule>
  </conditionalFormatting>
  <conditionalFormatting sqref="CL31">
    <cfRule type="cellIs" dxfId="107" priority="5472" operator="lessThan">
      <formula>$C$4</formula>
    </cfRule>
  </conditionalFormatting>
  <conditionalFormatting sqref="CL31">
    <cfRule type="cellIs" dxfId="106" priority="5473" operator="lessThan">
      <formula>$C$4</formula>
    </cfRule>
  </conditionalFormatting>
  <conditionalFormatting sqref="CL32">
    <cfRule type="cellIs" dxfId="105" priority="5474" operator="lessThan">
      <formula>$C$4</formula>
    </cfRule>
  </conditionalFormatting>
  <conditionalFormatting sqref="CL32">
    <cfRule type="cellIs" dxfId="104" priority="5475" operator="lessThan">
      <formula>$C$4</formula>
    </cfRule>
  </conditionalFormatting>
  <conditionalFormatting sqref="CL33">
    <cfRule type="cellIs" dxfId="103" priority="5476" operator="lessThan">
      <formula>$C$4</formula>
    </cfRule>
  </conditionalFormatting>
  <conditionalFormatting sqref="CL33">
    <cfRule type="cellIs" dxfId="102" priority="5477" operator="lessThan">
      <formula>$C$4</formula>
    </cfRule>
  </conditionalFormatting>
  <conditionalFormatting sqref="CL34">
    <cfRule type="cellIs" dxfId="101" priority="5478" operator="lessThan">
      <formula>$C$4</formula>
    </cfRule>
  </conditionalFormatting>
  <conditionalFormatting sqref="CL34">
    <cfRule type="cellIs" dxfId="100" priority="5479" operator="lessThan">
      <formula>$C$4</formula>
    </cfRule>
  </conditionalFormatting>
  <conditionalFormatting sqref="CL35">
    <cfRule type="cellIs" dxfId="99" priority="5480" operator="lessThan">
      <formula>$C$4</formula>
    </cfRule>
  </conditionalFormatting>
  <conditionalFormatting sqref="CL35">
    <cfRule type="cellIs" dxfId="98" priority="5481" operator="lessThan">
      <formula>$C$4</formula>
    </cfRule>
  </conditionalFormatting>
  <conditionalFormatting sqref="CL36">
    <cfRule type="cellIs" dxfId="97" priority="5482" operator="lessThan">
      <formula>$C$4</formula>
    </cfRule>
  </conditionalFormatting>
  <conditionalFormatting sqref="CL36">
    <cfRule type="cellIs" dxfId="96" priority="5483" operator="lessThan">
      <formula>$C$4</formula>
    </cfRule>
  </conditionalFormatting>
  <conditionalFormatting sqref="CL37">
    <cfRule type="cellIs" dxfId="95" priority="5484" operator="lessThan">
      <formula>$C$4</formula>
    </cfRule>
  </conditionalFormatting>
  <conditionalFormatting sqref="CL37">
    <cfRule type="cellIs" dxfId="94" priority="5485" operator="lessThan">
      <formula>$C$4</formula>
    </cfRule>
  </conditionalFormatting>
  <conditionalFormatting sqref="CL38">
    <cfRule type="cellIs" dxfId="93" priority="5486" operator="lessThan">
      <formula>$C$4</formula>
    </cfRule>
  </conditionalFormatting>
  <conditionalFormatting sqref="CL38">
    <cfRule type="cellIs" dxfId="92" priority="5487" operator="lessThan">
      <formula>$C$4</formula>
    </cfRule>
  </conditionalFormatting>
  <conditionalFormatting sqref="CL39">
    <cfRule type="cellIs" dxfId="91" priority="5488" operator="lessThan">
      <formula>$C$4</formula>
    </cfRule>
  </conditionalFormatting>
  <conditionalFormatting sqref="CL39">
    <cfRule type="cellIs" dxfId="90" priority="5489" operator="lessThan">
      <formula>$C$4</formula>
    </cfRule>
  </conditionalFormatting>
  <conditionalFormatting sqref="CL40">
    <cfRule type="cellIs" dxfId="89" priority="5490" operator="lessThan">
      <formula>$C$4</formula>
    </cfRule>
  </conditionalFormatting>
  <conditionalFormatting sqref="CL40">
    <cfRule type="cellIs" dxfId="88" priority="5491" operator="lessThan">
      <formula>$C$4</formula>
    </cfRule>
  </conditionalFormatting>
  <conditionalFormatting sqref="CL41">
    <cfRule type="cellIs" dxfId="87" priority="5492" operator="lessThan">
      <formula>$C$4</formula>
    </cfRule>
  </conditionalFormatting>
  <conditionalFormatting sqref="CL41">
    <cfRule type="cellIs" dxfId="86" priority="5493" operator="lessThan">
      <formula>$C$4</formula>
    </cfRule>
  </conditionalFormatting>
  <conditionalFormatting sqref="CL42">
    <cfRule type="cellIs" dxfId="85" priority="5494" operator="lessThan">
      <formula>$C$4</formula>
    </cfRule>
  </conditionalFormatting>
  <conditionalFormatting sqref="CL42">
    <cfRule type="cellIs" dxfId="84" priority="5495" operator="lessThan">
      <formula>$C$4</formula>
    </cfRule>
  </conditionalFormatting>
  <conditionalFormatting sqref="CL43">
    <cfRule type="cellIs" dxfId="83" priority="5496" operator="lessThan">
      <formula>$C$4</formula>
    </cfRule>
  </conditionalFormatting>
  <conditionalFormatting sqref="CL43">
    <cfRule type="cellIs" dxfId="82" priority="5497" operator="lessThan">
      <formula>$C$4</formula>
    </cfRule>
  </conditionalFormatting>
  <conditionalFormatting sqref="CL44">
    <cfRule type="cellIs" dxfId="81" priority="5498" operator="lessThan">
      <formula>$C$4</formula>
    </cfRule>
  </conditionalFormatting>
  <conditionalFormatting sqref="CL44">
    <cfRule type="cellIs" dxfId="80" priority="5499" operator="lessThan">
      <formula>$C$4</formula>
    </cfRule>
  </conditionalFormatting>
  <conditionalFormatting sqref="CL45">
    <cfRule type="cellIs" dxfId="79" priority="5500" operator="lessThan">
      <formula>$C$4</formula>
    </cfRule>
  </conditionalFormatting>
  <conditionalFormatting sqref="CL45">
    <cfRule type="cellIs" dxfId="78" priority="5501" operator="lessThan">
      <formula>$C$4</formula>
    </cfRule>
  </conditionalFormatting>
  <conditionalFormatting sqref="CL46">
    <cfRule type="cellIs" dxfId="77" priority="5502" operator="lessThan">
      <formula>$C$4</formula>
    </cfRule>
  </conditionalFormatting>
  <conditionalFormatting sqref="CL46">
    <cfRule type="cellIs" dxfId="76" priority="5503" operator="lessThan">
      <formula>$C$4</formula>
    </cfRule>
  </conditionalFormatting>
  <conditionalFormatting sqref="CL47">
    <cfRule type="cellIs" dxfId="75" priority="5504" operator="lessThan">
      <formula>$C$4</formula>
    </cfRule>
  </conditionalFormatting>
  <conditionalFormatting sqref="CL47">
    <cfRule type="cellIs" dxfId="74" priority="5505" operator="lessThan">
      <formula>$C$4</formula>
    </cfRule>
  </conditionalFormatting>
  <conditionalFormatting sqref="CL48">
    <cfRule type="cellIs" dxfId="73" priority="5506" operator="lessThan">
      <formula>$C$4</formula>
    </cfRule>
  </conditionalFormatting>
  <conditionalFormatting sqref="CL48">
    <cfRule type="cellIs" dxfId="72" priority="5507" operator="lessThan">
      <formula>$C$4</formula>
    </cfRule>
  </conditionalFormatting>
  <conditionalFormatting sqref="CL49">
    <cfRule type="cellIs" dxfId="71" priority="5508" operator="lessThan">
      <formula>$C$4</formula>
    </cfRule>
  </conditionalFormatting>
  <conditionalFormatting sqref="CL49">
    <cfRule type="cellIs" dxfId="70" priority="5509" operator="lessThan">
      <formula>$C$4</formula>
    </cfRule>
  </conditionalFormatting>
  <conditionalFormatting sqref="CL50">
    <cfRule type="cellIs" dxfId="69" priority="5510" operator="lessThan">
      <formula>$C$4</formula>
    </cfRule>
  </conditionalFormatting>
  <conditionalFormatting sqref="CL50">
    <cfRule type="cellIs" dxfId="68" priority="5511" operator="lessThan">
      <formula>$C$4</formula>
    </cfRule>
  </conditionalFormatting>
  <conditionalFormatting sqref="CL51">
    <cfRule type="cellIs" dxfId="67" priority="5512" operator="lessThan">
      <formula>$C$4</formula>
    </cfRule>
  </conditionalFormatting>
  <conditionalFormatting sqref="CL51">
    <cfRule type="cellIs" dxfId="66" priority="5513" operator="lessThan">
      <formula>$C$4</formula>
    </cfRule>
  </conditionalFormatting>
  <conditionalFormatting sqref="CL52">
    <cfRule type="cellIs" dxfId="65" priority="5514" operator="lessThan">
      <formula>$C$4</formula>
    </cfRule>
  </conditionalFormatting>
  <conditionalFormatting sqref="CL52">
    <cfRule type="cellIs" dxfId="64" priority="5515" operator="lessThan">
      <formula>$C$4</formula>
    </cfRule>
  </conditionalFormatting>
  <conditionalFormatting sqref="CL53">
    <cfRule type="cellIs" dxfId="63" priority="5516" operator="lessThan">
      <formula>$C$4</formula>
    </cfRule>
  </conditionalFormatting>
  <conditionalFormatting sqref="CL53">
    <cfRule type="cellIs" dxfId="62" priority="5517" operator="lessThan">
      <formula>$C$4</formula>
    </cfRule>
  </conditionalFormatting>
  <conditionalFormatting sqref="CL54">
    <cfRule type="cellIs" dxfId="61" priority="5518" operator="lessThan">
      <formula>$C$4</formula>
    </cfRule>
  </conditionalFormatting>
  <conditionalFormatting sqref="CL54">
    <cfRule type="cellIs" dxfId="60" priority="5519" operator="lessThan">
      <formula>$C$4</formula>
    </cfRule>
  </conditionalFormatting>
  <conditionalFormatting sqref="CL55">
    <cfRule type="cellIs" dxfId="59" priority="5520" operator="lessThan">
      <formula>$C$4</formula>
    </cfRule>
  </conditionalFormatting>
  <conditionalFormatting sqref="CL55">
    <cfRule type="cellIs" dxfId="58" priority="5521" operator="lessThan">
      <formula>$C$4</formula>
    </cfRule>
  </conditionalFormatting>
  <conditionalFormatting sqref="CL56">
    <cfRule type="cellIs" dxfId="57" priority="5522" operator="lessThan">
      <formula>$C$4</formula>
    </cfRule>
  </conditionalFormatting>
  <conditionalFormatting sqref="CL56">
    <cfRule type="cellIs" dxfId="56" priority="5523" operator="lessThan">
      <formula>$C$4</formula>
    </cfRule>
  </conditionalFormatting>
  <conditionalFormatting sqref="CL57">
    <cfRule type="cellIs" dxfId="55" priority="5524" operator="lessThan">
      <formula>$C$4</formula>
    </cfRule>
  </conditionalFormatting>
  <conditionalFormatting sqref="CL57">
    <cfRule type="cellIs" dxfId="54" priority="5525" operator="lessThan">
      <formula>$C$4</formula>
    </cfRule>
  </conditionalFormatting>
  <conditionalFormatting sqref="CL58">
    <cfRule type="cellIs" dxfId="53" priority="5526" operator="lessThan">
      <formula>$C$4</formula>
    </cfRule>
  </conditionalFormatting>
  <conditionalFormatting sqref="CL58">
    <cfRule type="cellIs" dxfId="52" priority="5527" operator="lessThan">
      <formula>$C$4</formula>
    </cfRule>
  </conditionalFormatting>
  <conditionalFormatting sqref="CL59">
    <cfRule type="cellIs" dxfId="51" priority="5528" operator="lessThan">
      <formula>$C$4</formula>
    </cfRule>
  </conditionalFormatting>
  <conditionalFormatting sqref="CL59">
    <cfRule type="cellIs" dxfId="50" priority="5529" operator="lessThan">
      <formula>$C$4</formula>
    </cfRule>
  </conditionalFormatting>
  <conditionalFormatting sqref="CL60">
    <cfRule type="cellIs" dxfId="49" priority="5530" operator="lessThan">
      <formula>$C$4</formula>
    </cfRule>
  </conditionalFormatting>
  <conditionalFormatting sqref="CL60">
    <cfRule type="cellIs" dxfId="48" priority="5531" operator="lessThan">
      <formula>$C$4</formula>
    </cfRule>
  </conditionalFormatting>
  <conditionalFormatting sqref="CW16">
    <cfRule type="cellIs" dxfId="23" priority="6" operator="lessThan">
      <formula>1</formula>
    </cfRule>
  </conditionalFormatting>
  <conditionalFormatting sqref="CW17">
    <cfRule type="cellIs" dxfId="21" priority="7" operator="lessThan">
      <formula>1</formula>
    </cfRule>
  </conditionalFormatting>
  <conditionalFormatting sqref="CW18">
    <cfRule type="cellIs" dxfId="19" priority="8" operator="lessThan">
      <formula>1</formula>
    </cfRule>
  </conditionalFormatting>
  <conditionalFormatting sqref="CW19">
    <cfRule type="cellIs" dxfId="17" priority="9" operator="lessThan">
      <formula>1</formula>
    </cfRule>
  </conditionalFormatting>
  <conditionalFormatting sqref="CW23">
    <cfRule type="cellIs" dxfId="15" priority="10" operator="lessThan">
      <formula>1</formula>
    </cfRule>
  </conditionalFormatting>
  <conditionalFormatting sqref="CW24">
    <cfRule type="cellIs" dxfId="13" priority="11" operator="lessThan">
      <formula>1</formula>
    </cfRule>
  </conditionalFormatting>
  <conditionalFormatting sqref="CW13">
    <cfRule type="cellIs" dxfId="11" priority="3" operator="lessThan">
      <formula>1</formula>
    </cfRule>
  </conditionalFormatting>
  <conditionalFormatting sqref="CW14">
    <cfRule type="cellIs" dxfId="9" priority="4" operator="lessThan">
      <formula>1</formula>
    </cfRule>
  </conditionalFormatting>
  <conditionalFormatting sqref="CW15">
    <cfRule type="cellIs" dxfId="7" priority="5" operator="lessThan">
      <formula>1</formula>
    </cfRule>
  </conditionalFormatting>
  <conditionalFormatting sqref="CW25">
    <cfRule type="cellIs" dxfId="5" priority="1" operator="lessThan">
      <formula>1</formula>
    </cfRule>
  </conditionalFormatting>
  <conditionalFormatting sqref="CW26">
    <cfRule type="cellIs" dxfId="3" priority="2" operator="lessThan">
      <formula>1</formula>
    </cfRule>
  </conditionalFormatting>
  <dataValidations count="1">
    <dataValidation allowBlank="1" showInputMessage="1" showErrorMessage="1" sqref="T11:T60 CG11:CL60 BL11:BR60 CD11:CD60 CA11:CA60 BX11:BX60 BU11:BU60 AZ11:AZ60 BI11:BI60 BF11:BF60 BC11:BC60 AC11:AD60 AS11:AS60 AP11:AP60 AM11:AM60 AJ11:AJ60 AG11:AG60 Q11:Q60 Z11:Z60 W11:W6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XI MIPA 4</vt:lpstr>
      <vt:lpstr>XI MIPA 5</vt:lpstr>
    </vt:vector>
  </TitlesOfParts>
  <Manager/>
  <Company>Microsoft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User</cp:lastModifiedBy>
  <dcterms:created xsi:type="dcterms:W3CDTF">2015-09-01T09:01:01Z</dcterms:created>
  <dcterms:modified xsi:type="dcterms:W3CDTF">2019-12-13T15:11:13Z</dcterms:modified>
  <cp:category/>
</cp:coreProperties>
</file>